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2022年第三批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'2022年第三批'!$A$3:$J$37</definedName>
    <definedName name="_____________AAC005">[1]相应代码值!$B$4:$B$60</definedName>
    <definedName name="______________AAC005">[1]相应代码值!$B$4:$B$60</definedName>
    <definedName name="_AAC004">[2]系统代码!$C$2:$C$3</definedName>
    <definedName name="_AAC005">[3]系统代码!$B$2:$B$58</definedName>
    <definedName name="_AAC011">[3]系统代码!$D$2:$D$12</definedName>
    <definedName name="_ACC034">[3]系统代码!$A$2:$A$5</definedName>
  </definedNames>
  <calcPr calcId="144525"/>
</workbook>
</file>

<file path=xl/sharedStrings.xml><?xml version="1.0" encoding="utf-8"?>
<sst xmlns="http://schemas.openxmlformats.org/spreadsheetml/2006/main" count="102" uniqueCount="48">
  <si>
    <t>2022年寻甸县城镇公益性岗位岗位补贴、社会保险申报审批汇总表（第3批）</t>
  </si>
  <si>
    <t>填报单位：寻甸回族彝族自治县劳动就业服务局                 单位：人、元               2022年10月25日</t>
  </si>
  <si>
    <t>序号</t>
  </si>
  <si>
    <t>岗位提供单位名称</t>
  </si>
  <si>
    <t>申报岗位补贴人数</t>
  </si>
  <si>
    <t>补贴期间</t>
  </si>
  <si>
    <t>金额</t>
  </si>
  <si>
    <t>申报单位部分社会保险补贴人数</t>
  </si>
  <si>
    <t>申报单位部分社会保险金额</t>
  </si>
  <si>
    <t>岗位补贴和社会保险补贴两项  金额合计</t>
  </si>
  <si>
    <t>备注</t>
  </si>
  <si>
    <t>中国共产党寻甸回族彝族自治县委员会办公室</t>
  </si>
  <si>
    <t>202204-202209</t>
  </si>
  <si>
    <t>中国共产党寻甸回族彝族自治县委员会组织部</t>
  </si>
  <si>
    <t>中国共产党寻甸回族彝族自治县纪律检查委员会</t>
  </si>
  <si>
    <t>寻甸回族彝族自治县人民代表大会常务委员会办公室</t>
  </si>
  <si>
    <t>中国人民政治协商会议云南省寻甸回族彝族自治县委员会办公室</t>
  </si>
  <si>
    <t>寻甸回族彝族自治县科学技术和工业信息化局</t>
  </si>
  <si>
    <t>寻甸回族彝族自治县疾病预防控制中心</t>
  </si>
  <si>
    <t>寻甸回族彝族自治县应急管理局</t>
  </si>
  <si>
    <t>寻甸回族彝族自治县文学艺术界联合会</t>
  </si>
  <si>
    <t>寻甸回族彝族自治县文化和旅游局</t>
  </si>
  <si>
    <t>寻甸回族彝族自治县卫生健康局</t>
  </si>
  <si>
    <t>寻甸回族彝族自治县司法局</t>
  </si>
  <si>
    <t>寻甸回族彝族自治县市场监督管理局</t>
  </si>
  <si>
    <t>202203-202209</t>
  </si>
  <si>
    <t>寻甸回族彝族自治县社会保险事业管理服务局</t>
  </si>
  <si>
    <t>寻甸回族彝族自治县人民政府仁德街道办事处</t>
  </si>
  <si>
    <t>寻甸回族彝族自治县人力资源和社会保障局</t>
  </si>
  <si>
    <t>寻甸回族彝族自治县民族宗教事务局</t>
  </si>
  <si>
    <t>寻甸回族彝族自治县劳动就业服务局</t>
  </si>
  <si>
    <t>寻甸回族彝族自治县功山镇财政所（功山镇人民政府)</t>
  </si>
  <si>
    <t>寻甸回族彝族自治县功山镇财政所（功山镇社会保障服务中心）</t>
  </si>
  <si>
    <t>202207-202209</t>
  </si>
  <si>
    <t>寻甸回族彝族自治县妇女联合会</t>
  </si>
  <si>
    <t>寻甸回族彝族自治县防震减灾局</t>
  </si>
  <si>
    <t>寻甸回族彝族自治县档案馆</t>
  </si>
  <si>
    <t>寻甸回族彝族自治县城乡居民社会养老保险局</t>
  </si>
  <si>
    <t>寻甸回族彝族自治县残疾人联合会</t>
  </si>
  <si>
    <t>寻甸回族彝族自治县塘子街道办事处社会保障综合服务中心</t>
  </si>
  <si>
    <t>寻甸回族彝族自治县投资促进局</t>
  </si>
  <si>
    <t>202206-202209</t>
  </si>
  <si>
    <t>昆明市生态环境局寻甸分局</t>
  </si>
  <si>
    <t>202205-202209</t>
  </si>
  <si>
    <t>寻甸回族彝族自治县仁德街道办事处中心学校</t>
  </si>
  <si>
    <t>合计</t>
  </si>
  <si>
    <t>单位经办人：           业务审核人：                财务审核人：                          单位负责人：</t>
  </si>
  <si>
    <t>主管部门分管领导：      　　      　    　　　　   　           主管部门负责人：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</si>
</sst>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1072750020\FileRecv\&#21439;&#21307;&#38498;&#65288;&#20020;&#26102;&#24037;&#65289;&#20859;&#32769;&#20445;&#38505;&#26032;&#21442;&#20445;&#26684;&#2433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4&#24180;&#26032;&#25307;&#24037;&#21488;&#36134;\2014&#24180;1&#26376;&#20221;&#24066;&#22330;&#26032;&#25307;&#24037;&#21488;&#36134;\2014&#24180;1&#26376;&#20221;&#25307;&#24037;&#21488;&#3613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p\Desktop\7.14\&#26032;&#25307;&#21592;&#24037;&#24405;&#29992;&#33457;&#21517;&#20876;7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44;&#31034;\20221020\2022&#24180;&#31532;23&#27719;&#24635;&#20844;&#31034;&#34920;1016&#23450;&#31295;&#27491;&#24335;&#312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格格式"/>
      <sheetName val="相应代码值"/>
      <sheetName val="填表说明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下岗失业人员"/>
      <sheetName val="城镇失业人员"/>
      <sheetName val="省内城镇人员"/>
      <sheetName val="省内农村人员"/>
      <sheetName val="Sheet1"/>
      <sheetName val="系统代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第三批办理709"/>
      <sheetName val="Sheet1"/>
      <sheetName val="系统代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22年城镇公益性岗位补贴、社会保险补贴申报审批表（第2批）"/>
      <sheetName val="2022年城镇公益性岗位补贴、社会保险补贴申报审批表（第(3)"/>
      <sheetName val="2022年第三批核对尹兴琼 （第3批)"/>
      <sheetName val="县委办1"/>
      <sheetName val="县委组织部2"/>
      <sheetName val="县纪委3"/>
      <sheetName val="人大4"/>
      <sheetName val="政协5"/>
      <sheetName val="科工贸6"/>
      <sheetName val="预防疾控中心7"/>
      <sheetName val="应急管理局8"/>
      <sheetName val="文联9"/>
      <sheetName val="文化旅游局10"/>
      <sheetName val="卫生健康局11"/>
      <sheetName val="司法局12"/>
      <sheetName val="市场监督管理局13"/>
      <sheetName val="社保14"/>
      <sheetName val="仁德15"/>
      <sheetName val="人社16"/>
      <sheetName val="民宗局17"/>
      <sheetName val="劳动就业局18"/>
      <sheetName val="功山19"/>
      <sheetName val="功山镇社会保障服务中心 20"/>
      <sheetName val="妇联20"/>
      <sheetName val="防震减灾局21"/>
      <sheetName val="档案馆23"/>
      <sheetName val="城乡养老局24"/>
      <sheetName val="残疾人联合会25"/>
      <sheetName val="塘子街道社会保障服务中心26"/>
      <sheetName val="Sheet1"/>
      <sheetName val="投资促进局"/>
      <sheetName val="市生态环境局寻甸"/>
      <sheetName val="Sheet2"/>
      <sheetName val="Sheet2 (2)"/>
      <sheetName val="仁德街道中心学校"/>
      <sheetName val="2022年第三批核对尹兴琼 （第3批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8">
          <cell r="K8">
            <v>30000</v>
          </cell>
        </row>
        <row r="8">
          <cell r="P8">
            <v>18937.8</v>
          </cell>
        </row>
      </sheetData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workbookViewId="0">
      <selection activeCell="O28" sqref="O28"/>
    </sheetView>
  </sheetViews>
  <sheetFormatPr defaultColWidth="9" defaultRowHeight="13.5"/>
  <cols>
    <col min="1" max="1" width="4.625" style="2" customWidth="1"/>
    <col min="2" max="2" width="51.3083333333333" style="3" customWidth="1"/>
    <col min="3" max="3" width="6.75" style="4" customWidth="1"/>
    <col min="4" max="4" width="13.8583333333333" style="4" customWidth="1"/>
    <col min="5" max="5" width="9.925" style="4" customWidth="1"/>
    <col min="6" max="6" width="10.7" style="4" customWidth="1"/>
    <col min="7" max="7" width="13.775" style="4" customWidth="1"/>
    <col min="8" max="8" width="12.2583333333333" style="4" customWidth="1"/>
    <col min="9" max="9" width="12.25" style="4" customWidth="1"/>
    <col min="10" max="10" width="5.75" style="5" customWidth="1"/>
    <col min="14" max="14" width="11.5"/>
  </cols>
  <sheetData>
    <row r="1" ht="24" customHeight="1" spans="1:10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</row>
    <row r="2" ht="22" customHeight="1" spans="1:10">
      <c r="A2" s="8" t="s">
        <v>1</v>
      </c>
      <c r="B2" s="8"/>
      <c r="C2" s="9"/>
      <c r="D2" s="9"/>
      <c r="E2" s="9"/>
      <c r="F2" s="9"/>
      <c r="G2" s="9"/>
      <c r="H2" s="9"/>
      <c r="I2" s="9"/>
      <c r="J2" s="8"/>
    </row>
    <row r="3" spans="1:10">
      <c r="A3" s="10" t="s">
        <v>2</v>
      </c>
      <c r="B3" s="10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5</v>
      </c>
      <c r="H3" s="11" t="s">
        <v>8</v>
      </c>
      <c r="I3" s="11" t="s">
        <v>9</v>
      </c>
      <c r="J3" s="33" t="s">
        <v>10</v>
      </c>
    </row>
    <row r="4" ht="30" customHeight="1" spans="1:10">
      <c r="A4" s="10"/>
      <c r="B4" s="10"/>
      <c r="C4" s="13"/>
      <c r="D4" s="13"/>
      <c r="E4" s="14"/>
      <c r="F4" s="13"/>
      <c r="G4" s="13"/>
      <c r="H4" s="13"/>
      <c r="I4" s="13"/>
      <c r="J4" s="34"/>
    </row>
    <row r="5" spans="1:10">
      <c r="A5" s="15">
        <v>1</v>
      </c>
      <c r="B5" s="16" t="s">
        <v>11</v>
      </c>
      <c r="C5" s="17">
        <v>6</v>
      </c>
      <c r="D5" s="18" t="s">
        <v>12</v>
      </c>
      <c r="E5" s="19">
        <v>54000</v>
      </c>
      <c r="F5" s="17">
        <v>6</v>
      </c>
      <c r="G5" s="18" t="s">
        <v>12</v>
      </c>
      <c r="H5" s="20">
        <v>34851.3</v>
      </c>
      <c r="I5" s="20">
        <f t="shared" ref="I5:I9" si="0">E5+H5</f>
        <v>88851.3</v>
      </c>
      <c r="J5" s="35"/>
    </row>
    <row r="6" spans="1:10">
      <c r="A6" s="15">
        <v>2</v>
      </c>
      <c r="B6" s="16" t="s">
        <v>13</v>
      </c>
      <c r="C6" s="17">
        <v>3</v>
      </c>
      <c r="D6" s="18" t="s">
        <v>12</v>
      </c>
      <c r="E6" s="19">
        <v>27000</v>
      </c>
      <c r="F6" s="17">
        <v>3</v>
      </c>
      <c r="G6" s="18" t="s">
        <v>12</v>
      </c>
      <c r="H6" s="20">
        <v>17131.95</v>
      </c>
      <c r="I6" s="20">
        <f t="shared" si="0"/>
        <v>44131.95</v>
      </c>
      <c r="J6" s="34"/>
    </row>
    <row r="7" spans="1:10">
      <c r="A7" s="15">
        <v>3</v>
      </c>
      <c r="B7" s="16" t="s">
        <v>14</v>
      </c>
      <c r="C7" s="18">
        <v>1</v>
      </c>
      <c r="D7" s="18" t="s">
        <v>12</v>
      </c>
      <c r="E7" s="21">
        <v>9000</v>
      </c>
      <c r="F7" s="18">
        <v>1</v>
      </c>
      <c r="G7" s="18" t="s">
        <v>12</v>
      </c>
      <c r="H7" s="22">
        <v>5743.81</v>
      </c>
      <c r="I7" s="20">
        <f t="shared" si="0"/>
        <v>14743.81</v>
      </c>
      <c r="J7" s="10"/>
    </row>
    <row r="8" s="1" customFormat="1" spans="1:10">
      <c r="A8" s="15">
        <v>4</v>
      </c>
      <c r="B8" s="16" t="s">
        <v>15</v>
      </c>
      <c r="C8" s="18">
        <v>3</v>
      </c>
      <c r="D8" s="18" t="s">
        <v>12</v>
      </c>
      <c r="E8" s="21">
        <v>27000</v>
      </c>
      <c r="F8" s="18">
        <v>3</v>
      </c>
      <c r="G8" s="18" t="s">
        <v>12</v>
      </c>
      <c r="H8" s="22">
        <v>17131.95</v>
      </c>
      <c r="I8" s="20">
        <f t="shared" si="0"/>
        <v>44131.95</v>
      </c>
      <c r="J8" s="10"/>
    </row>
    <row r="9" spans="1:10">
      <c r="A9" s="15">
        <v>5</v>
      </c>
      <c r="B9" s="23" t="s">
        <v>16</v>
      </c>
      <c r="C9" s="18">
        <v>1</v>
      </c>
      <c r="D9" s="18" t="s">
        <v>12</v>
      </c>
      <c r="E9" s="24">
        <v>9000</v>
      </c>
      <c r="F9" s="18">
        <v>1</v>
      </c>
      <c r="G9" s="18" t="s">
        <v>12</v>
      </c>
      <c r="H9" s="22">
        <v>5743.81</v>
      </c>
      <c r="I9" s="20">
        <f t="shared" si="0"/>
        <v>14743.81</v>
      </c>
      <c r="J9" s="10"/>
    </row>
    <row r="10" spans="1:10">
      <c r="A10" s="15">
        <v>6</v>
      </c>
      <c r="B10" s="16" t="s">
        <v>17</v>
      </c>
      <c r="C10" s="18">
        <v>1</v>
      </c>
      <c r="D10" s="18" t="s">
        <v>12</v>
      </c>
      <c r="E10" s="24">
        <v>9000</v>
      </c>
      <c r="F10" s="18">
        <v>1</v>
      </c>
      <c r="G10" s="18" t="s">
        <v>12</v>
      </c>
      <c r="H10" s="22">
        <v>5897.89</v>
      </c>
      <c r="I10" s="20">
        <f>H10+E10</f>
        <v>14897.89</v>
      </c>
      <c r="J10" s="10"/>
    </row>
    <row r="11" spans="1:10">
      <c r="A11" s="15">
        <v>7</v>
      </c>
      <c r="B11" s="16" t="s">
        <v>18</v>
      </c>
      <c r="C11" s="25">
        <v>4</v>
      </c>
      <c r="D11" s="18" t="s">
        <v>12</v>
      </c>
      <c r="E11" s="24">
        <v>36000</v>
      </c>
      <c r="F11" s="26">
        <v>4</v>
      </c>
      <c r="G11" s="18" t="s">
        <v>12</v>
      </c>
      <c r="H11" s="27">
        <v>23423.56</v>
      </c>
      <c r="I11" s="20">
        <f t="shared" ref="I11:I33" si="1">E11+H11</f>
        <v>59423.56</v>
      </c>
      <c r="J11" s="28"/>
    </row>
    <row r="12" spans="1:10">
      <c r="A12" s="15">
        <v>8</v>
      </c>
      <c r="B12" s="16" t="s">
        <v>19</v>
      </c>
      <c r="C12" s="18">
        <v>3</v>
      </c>
      <c r="D12" s="18" t="s">
        <v>12</v>
      </c>
      <c r="E12" s="21">
        <v>27000</v>
      </c>
      <c r="F12" s="18">
        <v>3</v>
      </c>
      <c r="G12" s="18" t="s">
        <v>12</v>
      </c>
      <c r="H12" s="22">
        <v>17596.19</v>
      </c>
      <c r="I12" s="20">
        <f t="shared" si="1"/>
        <v>44596.19</v>
      </c>
      <c r="J12" s="10"/>
    </row>
    <row r="13" spans="1:10">
      <c r="A13" s="15">
        <v>9</v>
      </c>
      <c r="B13" s="16" t="s">
        <v>20</v>
      </c>
      <c r="C13" s="26">
        <v>1</v>
      </c>
      <c r="D13" s="18" t="s">
        <v>12</v>
      </c>
      <c r="E13" s="24">
        <v>9000</v>
      </c>
      <c r="F13" s="28">
        <v>1</v>
      </c>
      <c r="G13" s="18" t="s">
        <v>12</v>
      </c>
      <c r="H13" s="27">
        <v>6108.57</v>
      </c>
      <c r="I13" s="20">
        <f t="shared" si="1"/>
        <v>15108.57</v>
      </c>
      <c r="J13" s="36"/>
    </row>
    <row r="14" spans="1:10">
      <c r="A14" s="15">
        <v>10</v>
      </c>
      <c r="B14" s="16" t="s">
        <v>21</v>
      </c>
      <c r="C14" s="18">
        <v>8</v>
      </c>
      <c r="D14" s="18" t="s">
        <v>12</v>
      </c>
      <c r="E14" s="21">
        <v>51000</v>
      </c>
      <c r="F14" s="18">
        <v>8</v>
      </c>
      <c r="G14" s="18" t="s">
        <v>12</v>
      </c>
      <c r="H14" s="22">
        <v>32445.01</v>
      </c>
      <c r="I14" s="20">
        <f t="shared" si="1"/>
        <v>83445.01</v>
      </c>
      <c r="J14" s="10"/>
    </row>
    <row r="15" spans="1:10">
      <c r="A15" s="15">
        <v>11</v>
      </c>
      <c r="B15" s="16" t="s">
        <v>22</v>
      </c>
      <c r="C15" s="18">
        <v>2</v>
      </c>
      <c r="D15" s="18" t="s">
        <v>12</v>
      </c>
      <c r="E15" s="21">
        <v>18000</v>
      </c>
      <c r="F15" s="18">
        <v>2</v>
      </c>
      <c r="G15" s="18" t="s">
        <v>12</v>
      </c>
      <c r="H15" s="22">
        <v>11686.58</v>
      </c>
      <c r="I15" s="20">
        <f t="shared" si="1"/>
        <v>29686.58</v>
      </c>
      <c r="J15" s="10"/>
    </row>
    <row r="16" spans="1:10">
      <c r="A16" s="15">
        <v>12</v>
      </c>
      <c r="B16" s="16" t="s">
        <v>23</v>
      </c>
      <c r="C16" s="18">
        <v>3</v>
      </c>
      <c r="D16" s="18" t="s">
        <v>12</v>
      </c>
      <c r="E16" s="21">
        <v>27000</v>
      </c>
      <c r="F16" s="18">
        <v>3</v>
      </c>
      <c r="G16" s="18" t="s">
        <v>12</v>
      </c>
      <c r="H16" s="22">
        <v>17894.63</v>
      </c>
      <c r="I16" s="20">
        <f t="shared" si="1"/>
        <v>44894.63</v>
      </c>
      <c r="J16" s="10"/>
    </row>
    <row r="17" s="1" customFormat="1" spans="1:10">
      <c r="A17" s="15">
        <v>13</v>
      </c>
      <c r="B17" s="16" t="s">
        <v>24</v>
      </c>
      <c r="C17" s="18">
        <v>5</v>
      </c>
      <c r="D17" s="18" t="s">
        <v>25</v>
      </c>
      <c r="E17" s="21">
        <v>46500</v>
      </c>
      <c r="F17" s="18">
        <v>5</v>
      </c>
      <c r="G17" s="18" t="s">
        <v>25</v>
      </c>
      <c r="H17" s="22">
        <v>29166.95</v>
      </c>
      <c r="I17" s="20">
        <f t="shared" si="1"/>
        <v>75666.95</v>
      </c>
      <c r="J17" s="10"/>
    </row>
    <row r="18" s="1" customFormat="1" spans="1:10">
      <c r="A18" s="15">
        <v>14</v>
      </c>
      <c r="B18" s="16" t="s">
        <v>26</v>
      </c>
      <c r="C18" s="18">
        <v>1</v>
      </c>
      <c r="D18" s="18" t="s">
        <v>12</v>
      </c>
      <c r="E18" s="21">
        <v>9000</v>
      </c>
      <c r="F18" s="18">
        <v>1</v>
      </c>
      <c r="G18" s="18" t="s">
        <v>12</v>
      </c>
      <c r="H18" s="22">
        <v>5710.65</v>
      </c>
      <c r="I18" s="20">
        <f t="shared" si="1"/>
        <v>14710.65</v>
      </c>
      <c r="J18" s="10"/>
    </row>
    <row r="19" spans="1:10">
      <c r="A19" s="15">
        <v>15</v>
      </c>
      <c r="B19" s="16" t="s">
        <v>27</v>
      </c>
      <c r="C19" s="18">
        <v>9</v>
      </c>
      <c r="D19" s="18" t="s">
        <v>12</v>
      </c>
      <c r="E19" s="21">
        <v>70500</v>
      </c>
      <c r="F19" s="18">
        <v>10</v>
      </c>
      <c r="G19" s="18" t="s">
        <v>12</v>
      </c>
      <c r="H19" s="22">
        <v>45289.68</v>
      </c>
      <c r="I19" s="20">
        <f t="shared" si="1"/>
        <v>115789.68</v>
      </c>
      <c r="J19" s="27"/>
    </row>
    <row r="20" spans="1:10">
      <c r="A20" s="15">
        <v>16</v>
      </c>
      <c r="B20" s="16" t="s">
        <v>28</v>
      </c>
      <c r="C20" s="18">
        <v>7</v>
      </c>
      <c r="D20" s="18" t="s">
        <v>12</v>
      </c>
      <c r="E20" s="21">
        <v>61500</v>
      </c>
      <c r="F20" s="18">
        <v>7</v>
      </c>
      <c r="G20" s="18" t="s">
        <v>12</v>
      </c>
      <c r="H20" s="22">
        <v>40513.12</v>
      </c>
      <c r="I20" s="20">
        <f t="shared" si="1"/>
        <v>102013.12</v>
      </c>
      <c r="J20" s="10"/>
    </row>
    <row r="21" spans="1:10">
      <c r="A21" s="15">
        <v>17</v>
      </c>
      <c r="B21" s="16" t="s">
        <v>29</v>
      </c>
      <c r="C21" s="18">
        <v>1</v>
      </c>
      <c r="D21" s="18" t="s">
        <v>12</v>
      </c>
      <c r="E21" s="21">
        <v>9000</v>
      </c>
      <c r="F21" s="18">
        <v>1</v>
      </c>
      <c r="G21" s="18" t="s">
        <v>12</v>
      </c>
      <c r="H21" s="22">
        <v>5710.65</v>
      </c>
      <c r="I21" s="20">
        <f t="shared" si="1"/>
        <v>14710.65</v>
      </c>
      <c r="J21" s="10"/>
    </row>
    <row r="22" s="1" customFormat="1" spans="1:10">
      <c r="A22" s="15">
        <v>18</v>
      </c>
      <c r="B22" s="16" t="s">
        <v>30</v>
      </c>
      <c r="C22" s="18">
        <v>7</v>
      </c>
      <c r="D22" s="18" t="s">
        <v>12</v>
      </c>
      <c r="E22" s="21">
        <f>1500*C22*6</f>
        <v>63000</v>
      </c>
      <c r="F22" s="18">
        <v>8</v>
      </c>
      <c r="G22" s="18" t="s">
        <v>12</v>
      </c>
      <c r="H22" s="22">
        <v>41930.99</v>
      </c>
      <c r="I22" s="20">
        <f t="shared" si="1"/>
        <v>104930.99</v>
      </c>
      <c r="J22" s="10"/>
    </row>
    <row r="23" spans="1:10">
      <c r="A23" s="15">
        <v>19</v>
      </c>
      <c r="B23" s="16" t="s">
        <v>31</v>
      </c>
      <c r="C23" s="18">
        <v>1</v>
      </c>
      <c r="D23" s="18" t="s">
        <v>12</v>
      </c>
      <c r="E23" s="21">
        <v>9000</v>
      </c>
      <c r="F23" s="18">
        <v>1</v>
      </c>
      <c r="G23" s="18" t="s">
        <v>12</v>
      </c>
      <c r="H23" s="22">
        <v>5810.13</v>
      </c>
      <c r="I23" s="20">
        <f t="shared" si="1"/>
        <v>14810.13</v>
      </c>
      <c r="J23" s="27"/>
    </row>
    <row r="24" spans="1:10">
      <c r="A24" s="15">
        <v>20</v>
      </c>
      <c r="B24" s="16" t="s">
        <v>32</v>
      </c>
      <c r="C24" s="18">
        <v>2</v>
      </c>
      <c r="D24" s="18" t="s">
        <v>33</v>
      </c>
      <c r="E24" s="21">
        <v>9000</v>
      </c>
      <c r="F24" s="18">
        <v>2</v>
      </c>
      <c r="G24" s="18" t="s">
        <v>33</v>
      </c>
      <c r="H24" s="22">
        <v>5672.94</v>
      </c>
      <c r="I24" s="20">
        <f t="shared" si="1"/>
        <v>14672.94</v>
      </c>
      <c r="J24" s="27"/>
    </row>
    <row r="25" spans="1:10">
      <c r="A25" s="15">
        <v>21</v>
      </c>
      <c r="B25" s="16" t="s">
        <v>34</v>
      </c>
      <c r="C25" s="18">
        <v>1</v>
      </c>
      <c r="D25" s="18" t="s">
        <v>12</v>
      </c>
      <c r="E25" s="21">
        <v>9000</v>
      </c>
      <c r="F25" s="18">
        <v>1</v>
      </c>
      <c r="G25" s="18" t="s">
        <v>12</v>
      </c>
      <c r="H25" s="22">
        <v>6108.57</v>
      </c>
      <c r="I25" s="20">
        <f t="shared" si="1"/>
        <v>15108.57</v>
      </c>
      <c r="J25" s="10"/>
    </row>
    <row r="26" spans="1:10">
      <c r="A26" s="15">
        <v>22</v>
      </c>
      <c r="B26" s="16" t="s">
        <v>35</v>
      </c>
      <c r="C26" s="18">
        <v>1</v>
      </c>
      <c r="D26" s="18" t="s">
        <v>12</v>
      </c>
      <c r="E26" s="21">
        <v>9000</v>
      </c>
      <c r="F26" s="18">
        <v>1</v>
      </c>
      <c r="G26" s="18" t="s">
        <v>12</v>
      </c>
      <c r="H26" s="22">
        <v>6009.09</v>
      </c>
      <c r="I26" s="20">
        <f t="shared" si="1"/>
        <v>15009.09</v>
      </c>
      <c r="J26" s="10"/>
    </row>
    <row r="27" s="1" customFormat="1" spans="1:10">
      <c r="A27" s="15">
        <v>23</v>
      </c>
      <c r="B27" s="16" t="s">
        <v>36</v>
      </c>
      <c r="C27" s="18">
        <v>2</v>
      </c>
      <c r="D27" s="18" t="s">
        <v>12</v>
      </c>
      <c r="E27" s="21">
        <v>18000</v>
      </c>
      <c r="F27" s="18">
        <v>2</v>
      </c>
      <c r="G27" s="18" t="s">
        <v>12</v>
      </c>
      <c r="H27" s="22">
        <v>11421.3</v>
      </c>
      <c r="I27" s="20">
        <f t="shared" si="1"/>
        <v>29421.3</v>
      </c>
      <c r="J27" s="10"/>
    </row>
    <row r="28" spans="1:10">
      <c r="A28" s="15">
        <v>24</v>
      </c>
      <c r="B28" s="16" t="s">
        <v>37</v>
      </c>
      <c r="C28" s="18">
        <v>1</v>
      </c>
      <c r="D28" s="18" t="s">
        <v>12</v>
      </c>
      <c r="E28" s="21">
        <v>9000</v>
      </c>
      <c r="F28" s="18">
        <v>1</v>
      </c>
      <c r="G28" s="18" t="s">
        <v>25</v>
      </c>
      <c r="H28" s="22">
        <v>6324.35</v>
      </c>
      <c r="I28" s="20">
        <f t="shared" si="1"/>
        <v>15324.35</v>
      </c>
      <c r="J28" s="10"/>
    </row>
    <row r="29" s="1" customFormat="1" spans="1:10">
      <c r="A29" s="15">
        <v>25</v>
      </c>
      <c r="B29" s="16" t="s">
        <v>38</v>
      </c>
      <c r="C29" s="18">
        <v>5</v>
      </c>
      <c r="D29" s="18" t="s">
        <v>12</v>
      </c>
      <c r="E29" s="21">
        <v>45000</v>
      </c>
      <c r="F29" s="18">
        <v>5</v>
      </c>
      <c r="G29" s="18" t="s">
        <v>12</v>
      </c>
      <c r="H29" s="22">
        <v>28951.17</v>
      </c>
      <c r="I29" s="20">
        <f t="shared" si="1"/>
        <v>73951.17</v>
      </c>
      <c r="J29" s="10"/>
    </row>
    <row r="30" s="1" customFormat="1" spans="1:10">
      <c r="A30" s="15">
        <v>26</v>
      </c>
      <c r="B30" s="16" t="s">
        <v>39</v>
      </c>
      <c r="C30" s="25">
        <v>5</v>
      </c>
      <c r="D30" s="18" t="s">
        <v>12</v>
      </c>
      <c r="E30" s="29">
        <v>33000</v>
      </c>
      <c r="F30" s="25">
        <v>5</v>
      </c>
      <c r="G30" s="18" t="s">
        <v>12</v>
      </c>
      <c r="H30" s="30">
        <v>19946.96</v>
      </c>
      <c r="I30" s="20">
        <f t="shared" si="1"/>
        <v>52946.96</v>
      </c>
      <c r="J30" s="34"/>
    </row>
    <row r="31" s="1" customFormat="1" spans="1:10">
      <c r="A31" s="15">
        <v>27</v>
      </c>
      <c r="B31" s="31" t="s">
        <v>40</v>
      </c>
      <c r="C31" s="25">
        <v>1</v>
      </c>
      <c r="D31" s="18" t="s">
        <v>41</v>
      </c>
      <c r="E31" s="29">
        <v>6000</v>
      </c>
      <c r="F31" s="25">
        <v>1</v>
      </c>
      <c r="G31" s="18" t="s">
        <v>41</v>
      </c>
      <c r="H31" s="30">
        <v>2846.97</v>
      </c>
      <c r="I31" s="20">
        <f t="shared" si="1"/>
        <v>8846.97</v>
      </c>
      <c r="J31" s="34"/>
    </row>
    <row r="32" spans="1:10">
      <c r="A32" s="15">
        <v>28</v>
      </c>
      <c r="B32" s="31" t="s">
        <v>42</v>
      </c>
      <c r="C32" s="25">
        <v>4</v>
      </c>
      <c r="D32" s="18" t="s">
        <v>43</v>
      </c>
      <c r="E32" s="29">
        <f>[4]市生态环境局寻甸!K8</f>
        <v>30000</v>
      </c>
      <c r="F32" s="25">
        <v>4</v>
      </c>
      <c r="G32" s="18" t="s">
        <v>43</v>
      </c>
      <c r="H32" s="30">
        <f>[4]市生态环境局寻甸!P8</f>
        <v>18937.8</v>
      </c>
      <c r="I32" s="20">
        <f t="shared" si="1"/>
        <v>48937.8</v>
      </c>
      <c r="J32" s="34"/>
    </row>
    <row r="33" spans="1:10">
      <c r="A33" s="15">
        <v>29</v>
      </c>
      <c r="B33" s="31" t="s">
        <v>44</v>
      </c>
      <c r="C33" s="25">
        <v>41</v>
      </c>
      <c r="D33" s="18" t="s">
        <v>43</v>
      </c>
      <c r="E33" s="29">
        <v>232500</v>
      </c>
      <c r="F33" s="25">
        <v>41</v>
      </c>
      <c r="G33" s="18" t="s">
        <v>43</v>
      </c>
      <c r="H33" s="30">
        <v>98870.68</v>
      </c>
      <c r="I33" s="20">
        <f t="shared" si="1"/>
        <v>331370.68</v>
      </c>
      <c r="J33" s="34"/>
    </row>
    <row r="34" ht="16" customHeight="1" spans="1:10">
      <c r="A34" s="15"/>
      <c r="B34" s="10" t="s">
        <v>45</v>
      </c>
      <c r="C34" s="25">
        <f>SUM(C5:C33)</f>
        <v>130</v>
      </c>
      <c r="D34" s="18"/>
      <c r="E34" s="29">
        <f>SUM(E5:E33)</f>
        <v>972000</v>
      </c>
      <c r="F34" s="25">
        <f>SUM(F5:F33)</f>
        <v>132</v>
      </c>
      <c r="G34" s="18"/>
      <c r="H34" s="30">
        <f>SUM(H5:H33)</f>
        <v>574877.25</v>
      </c>
      <c r="I34" s="20">
        <f>SUM(I5:I33)</f>
        <v>1546877.25</v>
      </c>
      <c r="J34" s="34"/>
    </row>
    <row r="35" ht="28" customHeight="1" spans="1:10">
      <c r="A35" s="32" t="s">
        <v>46</v>
      </c>
      <c r="B35" s="32"/>
      <c r="C35" s="5"/>
      <c r="D35" s="5"/>
      <c r="E35" s="5"/>
      <c r="F35" s="5"/>
      <c r="G35" s="5"/>
      <c r="H35" s="5"/>
      <c r="I35" s="5"/>
      <c r="J35" s="3"/>
    </row>
    <row r="36" ht="24" customHeight="1" spans="1:10">
      <c r="A36" s="32" t="s">
        <v>47</v>
      </c>
      <c r="B36" s="32"/>
      <c r="C36" s="5"/>
      <c r="D36" s="5"/>
      <c r="E36" s="5"/>
      <c r="F36" s="5"/>
      <c r="G36" s="5"/>
      <c r="H36" s="5"/>
      <c r="I36" s="5"/>
      <c r="J36" s="32"/>
    </row>
  </sheetData>
  <mergeCells count="14">
    <mergeCell ref="A1:J1"/>
    <mergeCell ref="A2:J2"/>
    <mergeCell ref="A35:J35"/>
    <mergeCell ref="A36:J3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550694444444444" right="0.118055555555556" top="0.118055555555556" bottom="0.0784722222222222" header="0.156944444444444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简单</cp:lastModifiedBy>
  <dcterms:created xsi:type="dcterms:W3CDTF">2022-10-25T01:43:00Z</dcterms:created>
  <dcterms:modified xsi:type="dcterms:W3CDTF">2022-11-16T07:10:28Z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D1CE178034434C718505A48FFDC67ECA</vt:lpwstr>
  </property>
  <property fmtid="{D5CDD505-2E9C-101B-9397-08002B2CF9AE}" pid="3" name="KSOProductBuildVer">
    <vt:lpwstr>2052-11.1.0.12763</vt:lpwstr>
  </property>
</Properties>
</file>