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寻甸县城镇公益性岗位补贴、社保补贴汇总公示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附件寻甸县城镇公益性岗位补贴、社保补贴汇总公示表!$A$1:$K$36</definedName>
    <definedName name="_____________AAC005">[1]相应代码值!$B$4:$B$60</definedName>
    <definedName name="______________AAC005">[1]相应代码值!$B$4:$B$60</definedName>
    <definedName name="_AAC004">[2]系统代码!$C$2:$C$3</definedName>
    <definedName name="_AAC005">[3]系统代码!$B$2:$B$58</definedName>
    <definedName name="_AAC011">[3]系统代码!$D$2:$D$12</definedName>
    <definedName name="_ACC034">[3]系统代码!$A$2:$A$5</definedName>
  </definedNames>
  <calcPr calcId="144525"/>
</workbook>
</file>

<file path=xl/sharedStrings.xml><?xml version="1.0" encoding="utf-8"?>
<sst xmlns="http://schemas.openxmlformats.org/spreadsheetml/2006/main" count="106" uniqueCount="48">
  <si>
    <t>寻甸县城镇公益性岗位岗位补贴、单位基本部分社会保险补贴汇总公示表（2023年第2批）</t>
  </si>
  <si>
    <t>填报单位：寻甸回族彝族自治县公共就业服务和人才服务中心               单位：人、元               2023年8月2日</t>
  </si>
  <si>
    <t>序号</t>
  </si>
  <si>
    <t>申报单位名称</t>
  </si>
  <si>
    <t>申报岗位补贴人数</t>
  </si>
  <si>
    <t>申报期限</t>
  </si>
  <si>
    <t>申报岗位岗位补贴金额</t>
  </si>
  <si>
    <t>申报社会保险补贴人数</t>
  </si>
  <si>
    <t>申报单位部分社会保险金额</t>
  </si>
  <si>
    <t>岗位补贴和社会保险补贴两项金额合计</t>
  </si>
  <si>
    <t>补贴标准</t>
  </si>
  <si>
    <t>备注</t>
  </si>
  <si>
    <t>中国共产党寻甸回族彝族自治县委员会办公室</t>
  </si>
  <si>
    <t>202304-202306</t>
  </si>
  <si>
    <t>岗位补贴标准：从2022年10月1日起按每人每月1750元补贴给用人单位。        社会保险补贴标准：单位部分的基本养老保险、单位部分的基本医疗保险含重特大病险、单位部分的失业保险100%补贴给用人单位。</t>
  </si>
  <si>
    <t>中国共产党寻甸回族彝族自治县委员会组织部</t>
  </si>
  <si>
    <t>寻甸回族彝族自治县人民代表大会常务委员会办公室</t>
  </si>
  <si>
    <t>寻甸回族彝族自治县科学技术和工业信息化局</t>
  </si>
  <si>
    <t>寻甸回族彝族自治县疾病预防控制中心</t>
  </si>
  <si>
    <t>寻甸回族彝族自治县应急管理局</t>
  </si>
  <si>
    <t>寻甸回族彝族自治县文学艺术界联合会</t>
  </si>
  <si>
    <t>寻甸回族彝族自治县文化和旅游局</t>
  </si>
  <si>
    <t>202303-202306</t>
  </si>
  <si>
    <t>寻甸回族彝族自治县司法局</t>
  </si>
  <si>
    <t>寻甸回族彝族自治县市场监督管理局</t>
  </si>
  <si>
    <t>寻甸回族彝族自治县社会保险中心</t>
  </si>
  <si>
    <t>寻甸回族彝族自治县人民政府仁德街道办事处</t>
  </si>
  <si>
    <t>寻甸回族彝族自治县人力资源和社会保障局</t>
  </si>
  <si>
    <t>寻甸回族彝族自治县民族宗教事务局</t>
  </si>
  <si>
    <t>寻甸回族彝族自治县功山镇财政所</t>
  </si>
  <si>
    <t>寻甸回族彝族自治县妇女联合会</t>
  </si>
  <si>
    <t>寻甸回族彝族自治县防震减灾局</t>
  </si>
  <si>
    <t>202301-202306</t>
  </si>
  <si>
    <t>寻甸回族彝族自治县档案馆</t>
  </si>
  <si>
    <t>寻甸回族彝族自治县城乡居民社会养老保险局</t>
  </si>
  <si>
    <t>寻甸回族彝族自治县残疾人联合会</t>
  </si>
  <si>
    <t>寻甸回族彝族自治县投资促进局</t>
  </si>
  <si>
    <t>昆明市生态环境局寻甸分局</t>
  </si>
  <si>
    <t>寻甸回族彝族自治县仁德街道办事处中心学校</t>
  </si>
  <si>
    <t>寻甸回族彝族自治县水务局</t>
  </si>
  <si>
    <t>寻甸回族彝族自治县第一中学</t>
  </si>
  <si>
    <t>寻甸回族彝族自治县融媒体中心</t>
  </si>
  <si>
    <t>寻甸回族彝族自治县河口镇人民政府</t>
  </si>
  <si>
    <t>寻甸回族彝族自治县甸沙乡人民政府</t>
  </si>
  <si>
    <t>寻甸回族彝族自治县塘子街道办事处社会保障综合服务中心</t>
  </si>
  <si>
    <t>寻甸回族彝族自治县政务服务管理局</t>
  </si>
  <si>
    <t>寻甸回族彝族自治县机关事务管理局</t>
  </si>
  <si>
    <t>汇总合计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</si>
</sst>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8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rgb="FF92D05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1072750020\FileRecv\&#21439;&#21307;&#38498;&#65288;&#20020;&#26102;&#24037;&#65289;&#20859;&#32769;&#20445;&#38505;&#26032;&#21442;&#20445;&#26684;&#243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I:\2014&#24180;&#26032;&#25307;&#24037;&#21488;&#36134;\2014&#24180;1&#26376;&#20221;&#24066;&#22330;&#26032;&#25307;&#24037;&#21488;&#36134;\2014&#24180;1&#26376;&#20221;&#25307;&#24037;&#21488;&#361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hp\Desktop\7.14\&#26032;&#25307;&#21592;&#24037;&#24405;&#29992;&#33457;&#21517;&#20876;7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dell-pc\Documents\WeChat Files\wxid_khgw1mggyukc21\FileStorage\File\2023-07\&#38468;&#20214;2&#65306;&#21439;&#34701;&#23186;&#20307;&#20013;&#24515;&#30003;&#25253;&#22478;&#38215;&#20844;&#30410;&#24615;&#23703;&#20301;&#34917;&#36148;&#12289;&#31038;&#20250;&#20445;&#38505;&#34917;&#36148;&#23457;&#25209;&#30456;&#20851;&#34920;&#20876;&#65288;2023&#24180;&#31532;&#20108;&#23395;&#24230;&#65289;(&#26446;&#24314;&#20255;&#23457;&#26680;&#36890;&#3680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格格式"/>
      <sheetName val="相应代码值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岗失业人员"/>
      <sheetName val="城镇失业人员"/>
      <sheetName val="省内城镇人员"/>
      <sheetName val="省内农村人员"/>
      <sheetName val="Sheet1"/>
      <sheetName val="系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三批办理709"/>
      <sheetName val="Sheet1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开发计划申请表"/>
      <sheetName val="公益性岗位补贴申报审批表"/>
      <sheetName val="公岗就业人员花名册"/>
      <sheetName val="公岗人员月工资发放表"/>
      <sheetName val="岗位补贴申报花名册"/>
      <sheetName val="工资表 (参考)"/>
      <sheetName val="社保扣个人部分费 (参考)"/>
      <sheetName val="公岗社会保险补贴申报表"/>
      <sheetName val="昆明市寻甸县城镇公益性岗位社会保险补贴申报花名册 "/>
      <sheetName val="养老保险缴费协查表"/>
      <sheetName val="医疗缴费协查表"/>
      <sheetName val="失业保险缴费协查表"/>
      <sheetName val="公岗补贴、社会保险补贴实名制单位填写模块"/>
      <sheetName val="公岗再次按程序安置名册"/>
      <sheetName val="公岗用人单位信息采集表"/>
      <sheetName val="岗位求职报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>
            <v>11494.08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30" zoomScaleNormal="130" workbookViewId="0">
      <selection activeCell="M5" sqref="M5"/>
    </sheetView>
  </sheetViews>
  <sheetFormatPr defaultColWidth="9" defaultRowHeight="13.5"/>
  <cols>
    <col min="1" max="1" width="4.125" style="4" customWidth="1"/>
    <col min="2" max="2" width="43.1833333333333" style="5" customWidth="1"/>
    <col min="3" max="3" width="7.14166666666667" style="6" customWidth="1"/>
    <col min="4" max="4" width="12.875" style="7" customWidth="1"/>
    <col min="5" max="5" width="11.15" style="6" customWidth="1"/>
    <col min="6" max="6" width="8.8" style="6" customWidth="1"/>
    <col min="7" max="7" width="12.15" style="7" customWidth="1"/>
    <col min="8" max="8" width="11.25" style="6" customWidth="1"/>
    <col min="9" max="9" width="14.3083333333333" style="6" customWidth="1"/>
    <col min="10" max="10" width="13.9666666666667" style="5" customWidth="1"/>
    <col min="11" max="11" width="6.43333333333333" style="8" customWidth="1"/>
  </cols>
  <sheetData>
    <row r="1" ht="23" customHeight="1" spans="1:11">
      <c r="A1" s="9" t="s">
        <v>0</v>
      </c>
      <c r="B1" s="10"/>
      <c r="C1" s="9"/>
      <c r="D1" s="11"/>
      <c r="E1" s="9"/>
      <c r="F1" s="9"/>
      <c r="G1" s="11"/>
      <c r="H1" s="9"/>
      <c r="I1" s="9"/>
      <c r="J1" s="10"/>
      <c r="K1" s="9"/>
    </row>
    <row r="2" ht="22" customHeight="1" spans="1:11">
      <c r="A2" s="12" t="s">
        <v>1</v>
      </c>
      <c r="B2" s="12"/>
      <c r="C2" s="12"/>
      <c r="D2" s="13"/>
      <c r="E2" s="12"/>
      <c r="F2" s="12"/>
      <c r="G2" s="13"/>
      <c r="H2" s="12"/>
      <c r="I2" s="12"/>
      <c r="J2" s="12"/>
      <c r="K2" s="12"/>
    </row>
    <row r="3" ht="21" customHeight="1" spans="1:11">
      <c r="A3" s="14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6" t="s">
        <v>5</v>
      </c>
      <c r="H3" s="16" t="s">
        <v>8</v>
      </c>
      <c r="I3" s="16" t="s">
        <v>9</v>
      </c>
      <c r="J3" s="37" t="s">
        <v>10</v>
      </c>
      <c r="K3" s="38" t="s">
        <v>11</v>
      </c>
    </row>
    <row r="4" ht="7" customHeight="1" spans="1:11">
      <c r="A4" s="14"/>
      <c r="B4" s="15"/>
      <c r="C4" s="18"/>
      <c r="D4" s="18"/>
      <c r="E4" s="19"/>
      <c r="F4" s="18"/>
      <c r="G4" s="18"/>
      <c r="H4" s="18"/>
      <c r="I4" s="18"/>
      <c r="J4" s="39"/>
      <c r="K4" s="40"/>
    </row>
    <row r="5" customFormat="1" ht="14.5" customHeight="1" spans="1:11">
      <c r="A5" s="20">
        <v>1</v>
      </c>
      <c r="B5" s="21" t="s">
        <v>12</v>
      </c>
      <c r="C5" s="15">
        <v>7</v>
      </c>
      <c r="D5" s="20" t="s">
        <v>13</v>
      </c>
      <c r="E5" s="22">
        <v>36750</v>
      </c>
      <c r="F5" s="23">
        <v>7</v>
      </c>
      <c r="G5" s="20" t="s">
        <v>13</v>
      </c>
      <c r="H5" s="23">
        <v>20762.57</v>
      </c>
      <c r="I5" s="23">
        <f t="shared" ref="I5:I17" si="0">E5+H5</f>
        <v>57512.57</v>
      </c>
      <c r="J5" s="41" t="s">
        <v>14</v>
      </c>
      <c r="K5" s="42"/>
    </row>
    <row r="6" s="1" customFormat="1" ht="14.5" customHeight="1" spans="1:11">
      <c r="A6" s="20">
        <v>2</v>
      </c>
      <c r="B6" s="21" t="s">
        <v>15</v>
      </c>
      <c r="C6" s="20">
        <v>5</v>
      </c>
      <c r="D6" s="20" t="s">
        <v>13</v>
      </c>
      <c r="E6" s="24">
        <v>26250</v>
      </c>
      <c r="F6" s="20">
        <v>5</v>
      </c>
      <c r="G6" s="20" t="s">
        <v>13</v>
      </c>
      <c r="H6" s="25">
        <v>14367.6</v>
      </c>
      <c r="I6" s="25">
        <f t="shared" si="0"/>
        <v>40617.6</v>
      </c>
      <c r="J6" s="43"/>
      <c r="K6" s="42"/>
    </row>
    <row r="7" s="1" customFormat="1" ht="14.5" customHeight="1" spans="1:11">
      <c r="A7" s="20">
        <v>3</v>
      </c>
      <c r="B7" s="21" t="s">
        <v>16</v>
      </c>
      <c r="C7" s="20">
        <v>4</v>
      </c>
      <c r="D7" s="20" t="s">
        <v>13</v>
      </c>
      <c r="E7" s="24">
        <v>21000</v>
      </c>
      <c r="F7" s="20">
        <v>4</v>
      </c>
      <c r="G7" s="20" t="s">
        <v>13</v>
      </c>
      <c r="H7" s="25">
        <v>11494.08</v>
      </c>
      <c r="I7" s="25">
        <f t="shared" si="0"/>
        <v>32494.08</v>
      </c>
      <c r="J7" s="43"/>
      <c r="K7" s="15"/>
    </row>
    <row r="8" s="1" customFormat="1" ht="14.5" customHeight="1" spans="1:11">
      <c r="A8" s="20">
        <v>4</v>
      </c>
      <c r="B8" s="21" t="s">
        <v>17</v>
      </c>
      <c r="C8" s="20">
        <v>1</v>
      </c>
      <c r="D8" s="20" t="s">
        <v>13</v>
      </c>
      <c r="E8" s="24">
        <v>5250</v>
      </c>
      <c r="F8" s="20">
        <v>1</v>
      </c>
      <c r="G8" s="20" t="s">
        <v>13</v>
      </c>
      <c r="H8" s="25">
        <v>2895.57</v>
      </c>
      <c r="I8" s="25">
        <f t="shared" si="0"/>
        <v>8145.57</v>
      </c>
      <c r="J8" s="43"/>
      <c r="K8" s="42"/>
    </row>
    <row r="9" s="2" customFormat="1" ht="14.5" customHeight="1" spans="1:11">
      <c r="A9" s="20">
        <v>5</v>
      </c>
      <c r="B9" s="21" t="s">
        <v>18</v>
      </c>
      <c r="C9" s="23">
        <v>6</v>
      </c>
      <c r="D9" s="20" t="s">
        <v>13</v>
      </c>
      <c r="E9" s="24">
        <v>31500</v>
      </c>
      <c r="F9" s="26">
        <v>6</v>
      </c>
      <c r="G9" s="20" t="s">
        <v>13</v>
      </c>
      <c r="H9" s="27">
        <v>17245.32</v>
      </c>
      <c r="I9" s="25">
        <f t="shared" si="0"/>
        <v>48745.32</v>
      </c>
      <c r="J9" s="43"/>
      <c r="K9" s="44"/>
    </row>
    <row r="10" s="2" customFormat="1" ht="14.5" customHeight="1" spans="1:11">
      <c r="A10" s="20">
        <v>6</v>
      </c>
      <c r="B10" s="21" t="s">
        <v>19</v>
      </c>
      <c r="C10" s="20">
        <v>3</v>
      </c>
      <c r="D10" s="20" t="s">
        <v>13</v>
      </c>
      <c r="E10" s="24">
        <v>15750</v>
      </c>
      <c r="F10" s="20">
        <v>3</v>
      </c>
      <c r="G10" s="20" t="s">
        <v>13</v>
      </c>
      <c r="H10" s="25">
        <v>8620.56</v>
      </c>
      <c r="I10" s="25">
        <f t="shared" si="0"/>
        <v>24370.56</v>
      </c>
      <c r="J10" s="43"/>
      <c r="K10" s="42"/>
    </row>
    <row r="11" ht="14.5" customHeight="1" spans="1:11">
      <c r="A11" s="20">
        <v>7</v>
      </c>
      <c r="B11" s="21" t="s">
        <v>20</v>
      </c>
      <c r="C11" s="26">
        <v>2</v>
      </c>
      <c r="D11" s="20" t="s">
        <v>13</v>
      </c>
      <c r="E11" s="24">
        <v>7000</v>
      </c>
      <c r="F11" s="28">
        <v>1</v>
      </c>
      <c r="G11" s="20" t="s">
        <v>13</v>
      </c>
      <c r="H11" s="27">
        <v>2873.52</v>
      </c>
      <c r="I11" s="25">
        <f t="shared" si="0"/>
        <v>9873.52</v>
      </c>
      <c r="J11" s="43"/>
      <c r="K11" s="42"/>
    </row>
    <row r="12" customFormat="1" ht="14.5" customHeight="1" spans="1:11">
      <c r="A12" s="20">
        <v>8</v>
      </c>
      <c r="B12" s="21" t="s">
        <v>21</v>
      </c>
      <c r="C12" s="20">
        <v>20</v>
      </c>
      <c r="D12" s="20" t="s">
        <v>13</v>
      </c>
      <c r="E12" s="24">
        <v>89250</v>
      </c>
      <c r="F12" s="20">
        <v>20</v>
      </c>
      <c r="G12" s="20" t="s">
        <v>22</v>
      </c>
      <c r="H12" s="25">
        <v>48647.22</v>
      </c>
      <c r="I12" s="25">
        <f t="shared" si="0"/>
        <v>137897.22</v>
      </c>
      <c r="J12" s="43"/>
      <c r="K12" s="42"/>
    </row>
    <row r="13" s="1" customFormat="1" ht="14.5" customHeight="1" spans="1:11">
      <c r="A13" s="20">
        <v>9</v>
      </c>
      <c r="B13" s="21" t="s">
        <v>23</v>
      </c>
      <c r="C13" s="20">
        <v>3</v>
      </c>
      <c r="D13" s="20" t="s">
        <v>13</v>
      </c>
      <c r="E13" s="24">
        <v>15750</v>
      </c>
      <c r="F13" s="20">
        <v>3</v>
      </c>
      <c r="G13" s="20" t="s">
        <v>13</v>
      </c>
      <c r="H13" s="25">
        <v>8620.56</v>
      </c>
      <c r="I13" s="25">
        <f t="shared" si="0"/>
        <v>24370.56</v>
      </c>
      <c r="J13" s="43"/>
      <c r="K13" s="45"/>
    </row>
    <row r="14" s="1" customFormat="1" ht="14.5" customHeight="1" spans="1:11">
      <c r="A14" s="20">
        <v>10</v>
      </c>
      <c r="B14" s="21" t="s">
        <v>24</v>
      </c>
      <c r="C14" s="20">
        <v>5</v>
      </c>
      <c r="D14" s="20" t="s">
        <v>13</v>
      </c>
      <c r="E14" s="24">
        <v>26250</v>
      </c>
      <c r="F14" s="20">
        <v>5</v>
      </c>
      <c r="G14" s="20" t="s">
        <v>13</v>
      </c>
      <c r="H14" s="25">
        <v>14367.6</v>
      </c>
      <c r="I14" s="25">
        <f t="shared" si="0"/>
        <v>40617.6</v>
      </c>
      <c r="J14" s="43"/>
      <c r="K14" s="45"/>
    </row>
    <row r="15" s="1" customFormat="1" ht="14.5" customHeight="1" spans="1:11">
      <c r="A15" s="20">
        <v>11</v>
      </c>
      <c r="B15" s="21" t="s">
        <v>25</v>
      </c>
      <c r="C15" s="20">
        <v>2</v>
      </c>
      <c r="D15" s="20" t="s">
        <v>13</v>
      </c>
      <c r="E15" s="24">
        <v>10500</v>
      </c>
      <c r="F15" s="20">
        <v>2</v>
      </c>
      <c r="G15" s="20" t="s">
        <v>13</v>
      </c>
      <c r="H15" s="27">
        <v>5747.04</v>
      </c>
      <c r="I15" s="25">
        <f t="shared" si="0"/>
        <v>16247.04</v>
      </c>
      <c r="J15" s="43"/>
      <c r="K15" s="15"/>
    </row>
    <row r="16" s="1" customFormat="1" ht="14.5" customHeight="1" spans="1:11">
      <c r="A16" s="20">
        <v>12</v>
      </c>
      <c r="B16" s="21" t="s">
        <v>26</v>
      </c>
      <c r="C16" s="20">
        <v>12</v>
      </c>
      <c r="D16" s="20" t="s">
        <v>13</v>
      </c>
      <c r="E16" s="24">
        <v>56000</v>
      </c>
      <c r="F16" s="20">
        <v>12</v>
      </c>
      <c r="G16" s="20" t="s">
        <v>13</v>
      </c>
      <c r="H16" s="25">
        <v>30006.56</v>
      </c>
      <c r="I16" s="25">
        <f t="shared" si="0"/>
        <v>86006.56</v>
      </c>
      <c r="J16" s="43"/>
      <c r="K16" s="45"/>
    </row>
    <row r="17" s="1" customFormat="1" ht="14.5" customHeight="1" spans="1:11">
      <c r="A17" s="20">
        <v>13</v>
      </c>
      <c r="B17" s="29" t="s">
        <v>27</v>
      </c>
      <c r="C17" s="20">
        <v>7</v>
      </c>
      <c r="D17" s="20" t="s">
        <v>13</v>
      </c>
      <c r="E17" s="30">
        <v>36750</v>
      </c>
      <c r="F17" s="20">
        <v>7</v>
      </c>
      <c r="G17" s="20" t="s">
        <v>13</v>
      </c>
      <c r="H17" s="25">
        <v>20114.64</v>
      </c>
      <c r="I17" s="46">
        <f t="shared" si="0"/>
        <v>56864.64</v>
      </c>
      <c r="J17" s="43"/>
      <c r="K17" s="45"/>
    </row>
    <row r="18" s="1" customFormat="1" ht="14.5" customHeight="1" spans="1:11">
      <c r="A18" s="20">
        <v>14</v>
      </c>
      <c r="B18" s="21" t="s">
        <v>28</v>
      </c>
      <c r="C18" s="15">
        <v>1</v>
      </c>
      <c r="D18" s="20" t="s">
        <v>13</v>
      </c>
      <c r="E18" s="24">
        <v>5250</v>
      </c>
      <c r="F18" s="20">
        <v>1</v>
      </c>
      <c r="G18" s="20" t="s">
        <v>13</v>
      </c>
      <c r="H18" s="27">
        <v>2873.52</v>
      </c>
      <c r="I18" s="20">
        <f>H18+E18</f>
        <v>8123.52</v>
      </c>
      <c r="J18" s="43"/>
      <c r="K18" s="45"/>
    </row>
    <row r="19" s="1" customFormat="1" ht="14.5" customHeight="1" spans="1:11">
      <c r="A19" s="20">
        <v>15</v>
      </c>
      <c r="B19" s="21" t="s">
        <v>29</v>
      </c>
      <c r="C19" s="20">
        <v>3</v>
      </c>
      <c r="D19" s="20" t="s">
        <v>13</v>
      </c>
      <c r="E19" s="24">
        <v>15750</v>
      </c>
      <c r="F19" s="20">
        <v>3</v>
      </c>
      <c r="G19" s="20" t="s">
        <v>13</v>
      </c>
      <c r="H19" s="25">
        <v>8620.56</v>
      </c>
      <c r="I19" s="25">
        <f t="shared" ref="I19:I31" si="1">E19+H19</f>
        <v>24370.56</v>
      </c>
      <c r="J19" s="43"/>
      <c r="K19" s="45"/>
    </row>
    <row r="20" s="3" customFormat="1" ht="14.5" customHeight="1" spans="1:11">
      <c r="A20" s="20">
        <v>16</v>
      </c>
      <c r="B20" s="31" t="s">
        <v>30</v>
      </c>
      <c r="C20" s="32">
        <v>2</v>
      </c>
      <c r="D20" s="32" t="s">
        <v>13</v>
      </c>
      <c r="E20" s="33">
        <v>10500</v>
      </c>
      <c r="F20" s="32">
        <v>2</v>
      </c>
      <c r="G20" s="32" t="s">
        <v>13</v>
      </c>
      <c r="H20" s="32">
        <v>5747.04</v>
      </c>
      <c r="I20" s="47">
        <f t="shared" si="1"/>
        <v>16247.04</v>
      </c>
      <c r="J20" s="43"/>
      <c r="K20" s="26"/>
    </row>
    <row r="21" s="3" customFormat="1" ht="14.5" customHeight="1" spans="1:11">
      <c r="A21" s="20">
        <v>17</v>
      </c>
      <c r="B21" s="21" t="s">
        <v>31</v>
      </c>
      <c r="C21" s="20">
        <v>1</v>
      </c>
      <c r="D21" s="20" t="s">
        <v>32</v>
      </c>
      <c r="E21" s="24">
        <f>1750*6</f>
        <v>10500</v>
      </c>
      <c r="F21" s="20">
        <v>1</v>
      </c>
      <c r="G21" s="20" t="s">
        <v>13</v>
      </c>
      <c r="H21" s="27">
        <v>2873.52</v>
      </c>
      <c r="I21" s="25">
        <f t="shared" si="1"/>
        <v>13373.52</v>
      </c>
      <c r="J21" s="43"/>
      <c r="K21" s="26"/>
    </row>
    <row r="22" s="3" customFormat="1" ht="14.5" customHeight="1" spans="1:11">
      <c r="A22" s="20">
        <v>18</v>
      </c>
      <c r="B22" s="21" t="s">
        <v>33</v>
      </c>
      <c r="C22" s="20">
        <v>4</v>
      </c>
      <c r="D22" s="20" t="s">
        <v>13</v>
      </c>
      <c r="E22" s="24">
        <v>21000</v>
      </c>
      <c r="F22" s="20">
        <v>4</v>
      </c>
      <c r="G22" s="20" t="s">
        <v>13</v>
      </c>
      <c r="H22" s="25">
        <v>11494.08</v>
      </c>
      <c r="I22" s="25">
        <f t="shared" si="1"/>
        <v>32494.08</v>
      </c>
      <c r="J22" s="43"/>
      <c r="K22" s="26"/>
    </row>
    <row r="23" s="1" customFormat="1" ht="14.5" customHeight="1" spans="1:11">
      <c r="A23" s="20">
        <v>19</v>
      </c>
      <c r="B23" s="21" t="s">
        <v>34</v>
      </c>
      <c r="C23" s="20">
        <v>1</v>
      </c>
      <c r="D23" s="20" t="s">
        <v>13</v>
      </c>
      <c r="E23" s="24">
        <v>5250</v>
      </c>
      <c r="F23" s="20">
        <v>1</v>
      </c>
      <c r="G23" s="20" t="s">
        <v>13</v>
      </c>
      <c r="H23" s="34">
        <v>2873.52</v>
      </c>
      <c r="I23" s="25">
        <f t="shared" si="1"/>
        <v>8123.52</v>
      </c>
      <c r="J23" s="43"/>
      <c r="K23" s="45"/>
    </row>
    <row r="24" s="1" customFormat="1" ht="14.5" customHeight="1" spans="1:11">
      <c r="A24" s="20">
        <v>20</v>
      </c>
      <c r="B24" s="21" t="s">
        <v>35</v>
      </c>
      <c r="C24" s="20">
        <v>5</v>
      </c>
      <c r="D24" s="20" t="s">
        <v>13</v>
      </c>
      <c r="E24" s="24">
        <v>26250</v>
      </c>
      <c r="F24" s="20">
        <v>5</v>
      </c>
      <c r="G24" s="20" t="s">
        <v>13</v>
      </c>
      <c r="H24" s="25">
        <v>14367.6</v>
      </c>
      <c r="I24" s="25">
        <f t="shared" si="1"/>
        <v>40617.6</v>
      </c>
      <c r="J24" s="43"/>
      <c r="K24" s="26"/>
    </row>
    <row r="25" s="1" customFormat="1" ht="14.5" customHeight="1" spans="1:11">
      <c r="A25" s="20">
        <v>21</v>
      </c>
      <c r="B25" s="35" t="s">
        <v>36</v>
      </c>
      <c r="C25" s="23">
        <v>1</v>
      </c>
      <c r="D25" s="20" t="s">
        <v>13</v>
      </c>
      <c r="E25" s="24">
        <v>5250</v>
      </c>
      <c r="F25" s="23">
        <v>1</v>
      </c>
      <c r="G25" s="20" t="s">
        <v>13</v>
      </c>
      <c r="H25" s="34">
        <v>2873.52</v>
      </c>
      <c r="I25" s="25">
        <f t="shared" si="1"/>
        <v>8123.52</v>
      </c>
      <c r="J25" s="43"/>
      <c r="K25" s="42"/>
    </row>
    <row r="26" s="1" customFormat="1" ht="14.5" customHeight="1" spans="1:11">
      <c r="A26" s="20">
        <v>22</v>
      </c>
      <c r="B26" s="35" t="s">
        <v>37</v>
      </c>
      <c r="C26" s="23">
        <v>4</v>
      </c>
      <c r="D26" s="20" t="s">
        <v>13</v>
      </c>
      <c r="E26" s="24">
        <v>21000</v>
      </c>
      <c r="F26" s="23">
        <v>4</v>
      </c>
      <c r="G26" s="20" t="s">
        <v>13</v>
      </c>
      <c r="H26" s="34">
        <v>11496.18</v>
      </c>
      <c r="I26" s="25">
        <f t="shared" si="1"/>
        <v>32496.18</v>
      </c>
      <c r="J26" s="43"/>
      <c r="K26" s="42"/>
    </row>
    <row r="27" ht="14.5" customHeight="1" spans="1:11">
      <c r="A27" s="20">
        <v>23</v>
      </c>
      <c r="B27" s="35" t="s">
        <v>38</v>
      </c>
      <c r="C27" s="23">
        <v>0</v>
      </c>
      <c r="D27" s="20">
        <v>0</v>
      </c>
      <c r="E27" s="24">
        <v>0</v>
      </c>
      <c r="F27" s="23">
        <v>64</v>
      </c>
      <c r="G27" s="20" t="s">
        <v>13</v>
      </c>
      <c r="H27" s="34">
        <v>163260.18</v>
      </c>
      <c r="I27" s="25">
        <f t="shared" si="1"/>
        <v>163260.18</v>
      </c>
      <c r="J27" s="43"/>
      <c r="K27" s="27"/>
    </row>
    <row r="28" s="1" customFormat="1" ht="14.5" customHeight="1" spans="1:11">
      <c r="A28" s="20">
        <v>24</v>
      </c>
      <c r="B28" s="21" t="s">
        <v>39</v>
      </c>
      <c r="C28" s="23">
        <v>1</v>
      </c>
      <c r="D28" s="20" t="s">
        <v>13</v>
      </c>
      <c r="E28" s="24">
        <v>5250</v>
      </c>
      <c r="F28" s="23">
        <v>1</v>
      </c>
      <c r="G28" s="20" t="s">
        <v>13</v>
      </c>
      <c r="H28" s="34">
        <v>2873.52</v>
      </c>
      <c r="I28" s="25">
        <f t="shared" si="1"/>
        <v>8123.52</v>
      </c>
      <c r="J28" s="43"/>
      <c r="K28" s="42"/>
    </row>
    <row r="29" ht="14.5" customHeight="1" spans="1:11">
      <c r="A29" s="20">
        <v>25</v>
      </c>
      <c r="B29" s="21" t="s">
        <v>40</v>
      </c>
      <c r="C29" s="20">
        <v>3</v>
      </c>
      <c r="D29" s="20" t="s">
        <v>13</v>
      </c>
      <c r="E29" s="20">
        <v>15750</v>
      </c>
      <c r="F29" s="20">
        <v>3</v>
      </c>
      <c r="G29" s="20" t="s">
        <v>13</v>
      </c>
      <c r="H29" s="20">
        <v>8620.56</v>
      </c>
      <c r="I29" s="25">
        <f t="shared" si="1"/>
        <v>24370.56</v>
      </c>
      <c r="J29" s="43"/>
      <c r="K29" s="15"/>
    </row>
    <row r="30" s="1" customFormat="1" ht="14.5" customHeight="1" spans="1:11">
      <c r="A30" s="20">
        <v>26</v>
      </c>
      <c r="B30" s="21" t="s">
        <v>41</v>
      </c>
      <c r="C30" s="20">
        <v>4</v>
      </c>
      <c r="D30" s="20" t="s">
        <v>13</v>
      </c>
      <c r="E30" s="20">
        <v>21000</v>
      </c>
      <c r="F30" s="20">
        <v>4</v>
      </c>
      <c r="G30" s="20" t="s">
        <v>13</v>
      </c>
      <c r="H30" s="25">
        <f>[4]公岗补贴、社会保险补贴实名制单位填写模块!$G$4</f>
        <v>11494.08</v>
      </c>
      <c r="I30" s="25">
        <f t="shared" si="1"/>
        <v>32494.08</v>
      </c>
      <c r="J30" s="43"/>
      <c r="K30" s="45"/>
    </row>
    <row r="31" s="1" customFormat="1" ht="14.5" customHeight="1" spans="1:11">
      <c r="A31" s="20">
        <v>27</v>
      </c>
      <c r="B31" s="36" t="s">
        <v>42</v>
      </c>
      <c r="C31" s="20">
        <v>3</v>
      </c>
      <c r="D31" s="20" t="s">
        <v>13</v>
      </c>
      <c r="E31" s="20">
        <v>14000</v>
      </c>
      <c r="F31" s="20">
        <v>3</v>
      </c>
      <c r="G31" s="20" t="s">
        <v>13</v>
      </c>
      <c r="H31" s="25">
        <v>7352.81</v>
      </c>
      <c r="I31" s="25">
        <f t="shared" si="1"/>
        <v>21352.81</v>
      </c>
      <c r="J31" s="43"/>
      <c r="K31" s="45"/>
    </row>
    <row r="32" s="1" customFormat="1" ht="14.5" customHeight="1" spans="1:11">
      <c r="A32" s="20">
        <v>28</v>
      </c>
      <c r="B32" s="36" t="s">
        <v>43</v>
      </c>
      <c r="C32" s="20">
        <v>0</v>
      </c>
      <c r="D32" s="20">
        <v>0</v>
      </c>
      <c r="E32" s="20">
        <v>0</v>
      </c>
      <c r="F32" s="20">
        <v>1</v>
      </c>
      <c r="G32" s="20" t="s">
        <v>13</v>
      </c>
      <c r="H32" s="25">
        <v>3542.45</v>
      </c>
      <c r="I32" s="25">
        <v>3542.45</v>
      </c>
      <c r="J32" s="43"/>
      <c r="K32" s="45"/>
    </row>
    <row r="33" s="1" customFormat="1" ht="14.5" customHeight="1" spans="1:11">
      <c r="A33" s="20">
        <v>29</v>
      </c>
      <c r="B33" s="36" t="s">
        <v>44</v>
      </c>
      <c r="C33" s="20">
        <v>7</v>
      </c>
      <c r="D33" s="20" t="s">
        <v>32</v>
      </c>
      <c r="E33" s="20">
        <v>63000</v>
      </c>
      <c r="F33" s="20">
        <v>7</v>
      </c>
      <c r="G33" s="20" t="s">
        <v>32</v>
      </c>
      <c r="H33" s="25">
        <v>33862.42</v>
      </c>
      <c r="I33" s="25">
        <f>H33+E33</f>
        <v>96862.42</v>
      </c>
      <c r="J33" s="43"/>
      <c r="K33" s="45"/>
    </row>
    <row r="34" s="1" customFormat="1" ht="14.5" customHeight="1" spans="1:11">
      <c r="A34" s="20">
        <v>30</v>
      </c>
      <c r="B34" s="21" t="s">
        <v>45</v>
      </c>
      <c r="C34" s="20">
        <v>4</v>
      </c>
      <c r="D34" s="20" t="s">
        <v>13</v>
      </c>
      <c r="E34" s="20">
        <v>10500</v>
      </c>
      <c r="F34" s="20">
        <v>4</v>
      </c>
      <c r="G34" s="20" t="s">
        <v>13</v>
      </c>
      <c r="H34" s="20">
        <v>5747.04</v>
      </c>
      <c r="I34" s="25">
        <f>E34+H34</f>
        <v>16247.04</v>
      </c>
      <c r="J34" s="43"/>
      <c r="K34" s="45"/>
    </row>
    <row r="35" s="1" customFormat="1" ht="14.5" customHeight="1" spans="1:11">
      <c r="A35" s="20">
        <v>31</v>
      </c>
      <c r="B35" s="21" t="s">
        <v>46</v>
      </c>
      <c r="C35" s="20">
        <v>7</v>
      </c>
      <c r="D35" s="20" t="s">
        <v>22</v>
      </c>
      <c r="E35" s="20">
        <v>49000</v>
      </c>
      <c r="F35" s="20">
        <v>7</v>
      </c>
      <c r="G35" s="20" t="s">
        <v>22</v>
      </c>
      <c r="H35" s="20">
        <v>23981.33</v>
      </c>
      <c r="I35" s="25">
        <f>E35+H35</f>
        <v>72981.33</v>
      </c>
      <c r="J35" s="43"/>
      <c r="K35" s="27"/>
    </row>
    <row r="36" ht="20" customHeight="1" spans="1:11">
      <c r="A36" s="20" t="s">
        <v>47</v>
      </c>
      <c r="B36" s="29"/>
      <c r="C36" s="20">
        <v>128</v>
      </c>
      <c r="D36" s="20"/>
      <c r="E36" s="20">
        <v>677250</v>
      </c>
      <c r="F36" s="20">
        <f>SUM(F5:F35)</f>
        <v>192</v>
      </c>
      <c r="G36" s="20"/>
      <c r="H36" s="20">
        <v>529716.77</v>
      </c>
      <c r="I36" s="20">
        <v>1206966.77</v>
      </c>
      <c r="J36" s="48"/>
      <c r="K36" s="49"/>
    </row>
    <row r="37" ht="28" customHeight="1"/>
  </sheetData>
  <autoFilter ref="A1:K36">
    <extLst/>
  </autoFilter>
  <mergeCells count="15">
    <mergeCell ref="A1:K1"/>
    <mergeCell ref="A2:K2"/>
    <mergeCell ref="A36:B3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5:J36"/>
    <mergeCell ref="K3:K4"/>
  </mergeCells>
  <pageMargins left="0.314583333333333" right="0.118055555555556" top="0.354166666666667" bottom="0.0784722222222222" header="0.236111111111111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附件寻甸县城镇公益性岗位补贴、社保补贴汇总公示表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dell-pc</cp:lastModifiedBy>
  <dcterms:created xsi:type="dcterms:W3CDTF">2023-08-01T07:53:03Z</dcterms:created>
  <dcterms:modified xsi:type="dcterms:W3CDTF">2023-08-01T08:13:38Z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