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及评分表" sheetId="1" r:id="rId1"/>
    <sheet name="Sheet1" sheetId="4" r:id="rId2"/>
    <sheet name="计算表" sheetId="2" state="hidden" r:id="rId3"/>
    <sheet name="Sheet3" sheetId="3" state="hidden" r:id="rId4"/>
  </sheets>
  <definedNames>
    <definedName name="_xlnm._FilterDatabase" localSheetId="0" hidden="1">指标体系及评分表!#REF!</definedName>
    <definedName name="_xlnm.Print_Area" localSheetId="0">指标体系及评分表!$A$1:$G$124</definedName>
    <definedName name="_xlnm.Print_Titles" localSheetId="0">指标体系及评分表!#REF!</definedName>
  </definedNames>
  <calcPr calcId="144525"/>
</workbook>
</file>

<file path=xl/sharedStrings.xml><?xml version="1.0" encoding="utf-8"?>
<sst xmlns="http://schemas.openxmlformats.org/spreadsheetml/2006/main" count="283" uniqueCount="249">
  <si>
    <t>附件：</t>
  </si>
  <si>
    <t>寻甸县疾病预防控制中心2022年度部门整体支出绩效评价指标体系及评分表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</si>
  <si>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</si>
  <si>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</si>
  <si>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</si>
  <si>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</si>
  <si>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</si>
  <si>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</si>
  <si>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</si>
  <si>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</si>
  <si>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</si>
  <si>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</si>
  <si>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</si>
  <si>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</si>
  <si>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</si>
  <si>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</si>
  <si>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</si>
  <si>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</si>
  <si>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</si>
  <si>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</si>
  <si>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</si>
  <si>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</si>
  <si>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</si>
  <si>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</si>
  <si>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</si>
  <si>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</si>
  <si>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</si>
  <si>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</si>
  <si>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</si>
  <si>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</si>
  <si>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</si>
  <si>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</si>
  <si>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</si>
  <si>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</si>
  <si>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</si>
  <si>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</si>
  <si>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</si>
  <si>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</si>
  <si>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</si>
  <si>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</si>
  <si>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</si>
  <si>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</si>
  <si>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</si>
  <si>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</si>
  <si>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</si>
  <si>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</si>
  <si>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</si>
  <si>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</si>
  <si>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</si>
  <si>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</si>
  <si>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</si>
  <si>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</si>
  <si>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</si>
  <si>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</si>
  <si>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</si>
  <si>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</si>
  <si>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</si>
  <si>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</si>
  <si>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</si>
  <si>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</si>
  <si>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</si>
  <si>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</si>
  <si>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</si>
  <si>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</si>
  <si>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</si>
  <si>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</si>
  <si>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</si>
  <si>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</si>
  <si>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</si>
  <si>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</si>
  <si>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</si>
  <si>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</si>
  <si>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</si>
  <si>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</si>
  <si>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</si>
  <si>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</si>
  <si>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</si>
  <si>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</si>
  <si>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</si>
  <si>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</si>
  <si>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</si>
  <si>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</si>
  <si>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</si>
  <si>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</si>
  <si>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</si>
  <si>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</si>
  <si>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</si>
  <si>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</si>
  <si>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</si>
  <si>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</si>
  <si>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</si>
  <si>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</si>
  <si>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</si>
  <si>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</si>
  <si>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</si>
  <si>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</si>
  <si>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</si>
  <si>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</si>
  <si>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</si>
  <si>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</si>
  <si>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</si>
  <si>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</si>
  <si>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</si>
  <si>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</si>
  <si>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</si>
  <si>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</si>
  <si>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</si>
  <si>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</si>
  <si>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</si>
  <si>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</si>
  <si>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</si>
  <si>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</si>
  <si>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</si>
  <si>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</si>
  <si>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</si>
  <si>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</si>
  <si>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</si>
  <si>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</si>
  <si>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</si>
  <si>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</si>
  <si>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</si>
  <si>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</si>
  <si>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</si>
  <si>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</si>
  <si>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</si>
  <si>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</si>
  <si>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</si>
  <si>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</si>
  <si>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</si>
  <si>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</si>
  <si>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</si>
  <si>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</si>
  <si>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</si>
  <si>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</si>
  <si>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</si>
  <si>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</si>
  <si>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</si>
  <si>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</si>
  <si>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</si>
  <si>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</si>
  <si>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</si>
  <si>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</si>
  <si>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</si>
  <si>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</si>
  <si>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</si>
  <si>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</si>
  <si>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</si>
  <si>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</si>
  <si>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</si>
  <si>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</si>
  <si>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</si>
  <si>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</si>
  <si>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经济效益(2)</t>
  </si>
  <si>
    <t>非税收入缴库率(2分)</t>
  </si>
  <si>
    <t>部门（单位）履行职责对经济发展所带来的直接或间接影响。</t>
  </si>
  <si>
    <t>评价要点：同“社会效益评价要点”</t>
  </si>
  <si>
    <t>社会效益(18分)</t>
  </si>
  <si>
    <t>肺结核患者规范治疗和随访管理率(1分)</t>
  </si>
  <si>
    <t>≥85%</t>
  </si>
  <si>
    <t>部门（单位）履行职责对社会发展所带来的直接或间接影响。</t>
  </si>
  <si>
    <t>高血压、糖尿病规范化管理率(2分)</t>
  </si>
  <si>
    <t>≥60%</t>
  </si>
  <si>
    <t>①各指标目标完成的，记满分；未完成的，按实际完成比例与分值权重计算得分。</t>
  </si>
  <si>
    <t>国家免疫规划一类疫苗适龄儿童接种率(2分)</t>
  </si>
  <si>
    <t>≥90%</t>
  </si>
  <si>
    <t>②定性指标得分按照以下方法评定：根据指标完成情况分为达成年度指标、部分达成年度指标并具有一定效果、未达成年度指标且效果较差三档，分别按照该指标对应分值区间100%-80%（含）、80%-60%（含）、60%-0%合理确定分值。</t>
  </si>
  <si>
    <t>严重精神障碍患者报告患病率(1分)</t>
  </si>
  <si>
    <t>≥4.5‰</t>
  </si>
  <si>
    <t>艾滋病感染者发现率(1分)</t>
  </si>
  <si>
    <t>≥93.5%</t>
  </si>
  <si>
    <t>艾滋病感染者治疗率(1分)</t>
  </si>
  <si>
    <t>≥93%</t>
  </si>
  <si>
    <t>癌症早诊早治率(2分)</t>
  </si>
  <si>
    <t>食品安全风险监控和城乡生活饮用水监测覆盖率(2分)</t>
  </si>
  <si>
    <t>传染病与突发公共卫生事件报告及时率(1分)</t>
  </si>
  <si>
    <t>传染病与突发公共卫生事件处置及时率(1分)</t>
  </si>
  <si>
    <t>专项监督检查问题整改率(2分)</t>
  </si>
  <si>
    <t>各项专项监督检查问题公示率(2分)</t>
  </si>
  <si>
    <t>满意度(10分)</t>
  </si>
  <si>
    <t>社会公众或服务对象满意度(10分)</t>
  </si>
  <si>
    <t>社会公众或服务对象对部门（单位）履行职责的满意程度。</t>
  </si>
  <si>
    <t>①社会公众或服务对象是指部门（单位）履行职责而影响到的部门、群体或个人。一般采取社会调查的方式。</t>
  </si>
  <si>
    <t>②满意度以20个调查对象为限。满意度≥90%的，记10分；满意度≤60%的，记0分；满意度为60%～90%的，采用内插法计算得分。</t>
  </si>
  <si>
    <t>评价得分合计</t>
  </si>
  <si>
    <t>评价得分≥90分的，为“优”；80分～90分的（包括80分），为“良”；60分～80分的（包括60分），为“中”，＜60分的，为“差”</t>
  </si>
  <si>
    <t>绩效等级：优(　)、良(√)、中(  )、差(  )</t>
  </si>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</sst>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color indexed="8"/>
      <name val="宋体"/>
      <charset val="134"/>
    </font>
    <font>
      <sz val="10"/>
      <name val="宋体"/>
      <charset val="134"/>
      <scheme val="minor"/>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6">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10" fontId="3" fillId="0" borderId="0" xfId="0" applyNumberFormat="1" applyFont="1">
      <alignment vertical="center"/>
    </xf>
    <xf numFmtId="0" fontId="10"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7" fillId="0" borderId="1" xfId="0" applyFont="1" applyBorder="1" applyAlignment="1">
      <alignment horizontal="center" vertical="center"/>
    </xf>
    <xf numFmtId="43" fontId="7" fillId="0" borderId="1" xfId="0" applyNumberFormat="1" applyFont="1" applyBorder="1" applyAlignment="1">
      <alignment horizontal="center" vertical="center"/>
    </xf>
    <xf numFmtId="0" fontId="8" fillId="0" borderId="1" xfId="0" applyFont="1" applyBorder="1" applyAlignment="1">
      <alignment vertical="center" wrapText="1"/>
    </xf>
    <xf numFmtId="0" fontId="13" fillId="0" borderId="1" xfId="0" applyFont="1" applyBorder="1" applyAlignment="1">
      <alignment horizontal="center" vertical="center" wrapText="1"/>
    </xf>
    <xf numFmtId="43" fontId="1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4"/>
  <sheetViews>
    <sheetView tabSelected="1" view="pageBreakPreview" zoomScale="90" zoomScaleNormal="100" topLeftCell="A84" workbookViewId="0">
      <selection activeCell="A4" sqref="A4:G124"/>
    </sheetView>
  </sheetViews>
  <sheetFormatPr defaultColWidth="8.63333333333333" defaultRowHeight="13.5"/>
  <cols>
    <col min="1" max="1" width="5.63333333333333" style="16" customWidth="1"/>
    <col min="2" max="2" width="10.8166666666667" style="16" customWidth="1"/>
    <col min="3" max="3" width="30.1833333333333" style="16" customWidth="1"/>
    <col min="4" max="4" width="9.81666666666667" style="16" customWidth="1"/>
    <col min="5" max="5" width="24.5416666666667" style="16" customWidth="1"/>
    <col min="6" max="6" width="9.18333333333333" style="17" customWidth="1"/>
    <col min="7" max="7" width="58.1833333333333"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25" customHeight="1" spans="1:7">
      <c r="A4" s="24" t="s">
        <v>2</v>
      </c>
      <c r="B4" s="24" t="s">
        <v>3</v>
      </c>
      <c r="C4" s="24" t="s">
        <v>4</v>
      </c>
      <c r="D4" s="24" t="s">
        <v>5</v>
      </c>
      <c r="E4" s="24" t="s">
        <v>6</v>
      </c>
      <c r="F4" s="24" t="s">
        <v>7</v>
      </c>
      <c r="G4" s="24" t="s">
        <v>8</v>
      </c>
    </row>
    <row r="5" ht="25" customHeight="1" spans="1:7">
      <c r="A5" s="24" t="s">
        <v>9</v>
      </c>
      <c r="B5" s="24" t="s">
        <v>9</v>
      </c>
      <c r="C5" s="24"/>
      <c r="D5" s="24"/>
      <c r="E5" s="24"/>
      <c r="F5" s="24"/>
      <c r="G5" s="24"/>
    </row>
    <row r="6" ht="20" customHeight="1" spans="1:7">
      <c r="A6" s="25" t="s">
        <v>10</v>
      </c>
      <c r="B6" s="25" t="s">
        <v>11</v>
      </c>
      <c r="C6" s="26" t="s">
        <v>12</v>
      </c>
      <c r="D6" s="25"/>
      <c r="E6" s="26" t="s">
        <v>13</v>
      </c>
      <c r="F6" s="27">
        <v>1</v>
      </c>
      <c r="G6" s="26" t="s">
        <v>14</v>
      </c>
    </row>
    <row r="7" ht="20" customHeight="1" spans="1:7">
      <c r="A7" s="25"/>
      <c r="B7" s="25"/>
      <c r="C7" s="26"/>
      <c r="D7" s="25"/>
      <c r="E7" s="26"/>
      <c r="F7" s="27"/>
      <c r="G7" s="26" t="s">
        <v>15</v>
      </c>
    </row>
    <row r="8" ht="20" customHeight="1" spans="1:7">
      <c r="A8" s="25"/>
      <c r="B8" s="25"/>
      <c r="C8" s="26"/>
      <c r="D8" s="25"/>
      <c r="E8" s="26"/>
      <c r="F8" s="27"/>
      <c r="G8" s="26" t="s">
        <v>16</v>
      </c>
    </row>
    <row r="9" ht="20" customHeight="1" spans="1:7">
      <c r="A9" s="25"/>
      <c r="B9" s="25"/>
      <c r="C9" s="26"/>
      <c r="D9" s="25"/>
      <c r="E9" s="26"/>
      <c r="F9" s="27"/>
      <c r="G9" s="26" t="s">
        <v>17</v>
      </c>
    </row>
    <row r="10" ht="20" customHeight="1" spans="1:7">
      <c r="A10" s="25"/>
      <c r="B10" s="25"/>
      <c r="C10" s="26" t="s">
        <v>18</v>
      </c>
      <c r="D10" s="25"/>
      <c r="E10" s="26" t="s">
        <v>19</v>
      </c>
      <c r="F10" s="27">
        <v>3</v>
      </c>
      <c r="G10" s="26" t="s">
        <v>14</v>
      </c>
    </row>
    <row r="11" ht="20" customHeight="1" spans="1:7">
      <c r="A11" s="25"/>
      <c r="B11" s="25"/>
      <c r="C11" s="26"/>
      <c r="D11" s="25"/>
      <c r="E11" s="26"/>
      <c r="F11" s="27"/>
      <c r="G11" s="26" t="s">
        <v>20</v>
      </c>
    </row>
    <row r="12" ht="20" customHeight="1" spans="1:7">
      <c r="A12" s="25"/>
      <c r="B12" s="25"/>
      <c r="C12" s="26"/>
      <c r="D12" s="25"/>
      <c r="E12" s="26"/>
      <c r="F12" s="27"/>
      <c r="G12" s="26" t="s">
        <v>21</v>
      </c>
    </row>
    <row r="13" ht="20" customHeight="1" spans="1:7">
      <c r="A13" s="25"/>
      <c r="B13" s="25"/>
      <c r="C13" s="26"/>
      <c r="D13" s="25"/>
      <c r="E13" s="26"/>
      <c r="F13" s="27"/>
      <c r="G13" s="26" t="s">
        <v>22</v>
      </c>
    </row>
    <row r="14" ht="20" customHeight="1" spans="1:7">
      <c r="A14" s="25"/>
      <c r="B14" s="25" t="s">
        <v>23</v>
      </c>
      <c r="C14" s="26" t="s">
        <v>24</v>
      </c>
      <c r="D14" s="25" t="s">
        <v>25</v>
      </c>
      <c r="E14" s="26" t="s">
        <v>26</v>
      </c>
      <c r="F14" s="27">
        <v>1</v>
      </c>
      <c r="G14" s="26" t="s">
        <v>27</v>
      </c>
    </row>
    <row r="15" ht="20" customHeight="1" spans="1:7">
      <c r="A15" s="25"/>
      <c r="B15" s="25"/>
      <c r="C15" s="26"/>
      <c r="D15" s="25"/>
      <c r="E15" s="26"/>
      <c r="F15" s="27"/>
      <c r="G15" s="28" t="s">
        <v>28</v>
      </c>
    </row>
    <row r="16" ht="35" customHeight="1" spans="1:7">
      <c r="A16" s="25"/>
      <c r="B16" s="25"/>
      <c r="C16" s="26"/>
      <c r="D16" s="25"/>
      <c r="E16" s="26"/>
      <c r="F16" s="27"/>
      <c r="G16" s="28" t="s">
        <v>29</v>
      </c>
    </row>
    <row r="17" ht="20" customHeight="1" spans="1:7">
      <c r="A17" s="25"/>
      <c r="B17" s="25"/>
      <c r="C17" s="26"/>
      <c r="D17" s="25"/>
      <c r="E17" s="26"/>
      <c r="F17" s="27"/>
      <c r="G17" s="28" t="s">
        <v>30</v>
      </c>
    </row>
    <row r="18" ht="46" customHeight="1" spans="1:7">
      <c r="A18" s="25"/>
      <c r="B18" s="25"/>
      <c r="C18" s="26"/>
      <c r="D18" s="25"/>
      <c r="E18" s="26"/>
      <c r="F18" s="27"/>
      <c r="G18" s="26" t="s">
        <v>31</v>
      </c>
    </row>
    <row r="19" ht="18" customHeight="1" spans="1:7">
      <c r="A19" s="25"/>
      <c r="B19" s="25"/>
      <c r="C19" s="26" t="s">
        <v>32</v>
      </c>
      <c r="D19" s="25" t="s">
        <v>33</v>
      </c>
      <c r="E19" s="26" t="s">
        <v>34</v>
      </c>
      <c r="F19" s="27">
        <v>1.5</v>
      </c>
      <c r="G19" s="26" t="s">
        <v>27</v>
      </c>
    </row>
    <row r="20" ht="30" customHeight="1" spans="1:7">
      <c r="A20" s="25"/>
      <c r="B20" s="25"/>
      <c r="C20" s="26"/>
      <c r="D20" s="25"/>
      <c r="E20" s="26"/>
      <c r="F20" s="27"/>
      <c r="G20" s="26" t="s">
        <v>35</v>
      </c>
    </row>
    <row r="21" ht="30" customHeight="1" spans="1:7">
      <c r="A21" s="25"/>
      <c r="B21" s="25"/>
      <c r="C21" s="26"/>
      <c r="D21" s="25"/>
      <c r="E21" s="26"/>
      <c r="F21" s="27"/>
      <c r="G21" s="26" t="s">
        <v>36</v>
      </c>
    </row>
    <row r="22" ht="40" customHeight="1" spans="1:7">
      <c r="A22" s="25"/>
      <c r="B22" s="25"/>
      <c r="C22" s="26"/>
      <c r="D22" s="25"/>
      <c r="E22" s="26"/>
      <c r="F22" s="27"/>
      <c r="G22" s="26" t="s">
        <v>37</v>
      </c>
    </row>
    <row r="23" ht="25" customHeight="1" spans="1:7">
      <c r="A23" s="25"/>
      <c r="B23" s="25"/>
      <c r="C23" s="26" t="s">
        <v>38</v>
      </c>
      <c r="D23" s="25" t="s">
        <v>39</v>
      </c>
      <c r="E23" s="26" t="s">
        <v>40</v>
      </c>
      <c r="F23" s="27">
        <v>1</v>
      </c>
      <c r="G23" s="26" t="s">
        <v>27</v>
      </c>
    </row>
    <row r="24" ht="25" customHeight="1" spans="1:7">
      <c r="A24" s="25"/>
      <c r="B24" s="25"/>
      <c r="C24" s="26"/>
      <c r="D24" s="25"/>
      <c r="E24" s="26"/>
      <c r="F24" s="27"/>
      <c r="G24" s="26" t="s">
        <v>41</v>
      </c>
    </row>
    <row r="25" ht="35" customHeight="1" spans="1:7">
      <c r="A25" s="25"/>
      <c r="B25" s="25"/>
      <c r="C25" s="26"/>
      <c r="D25" s="25"/>
      <c r="E25" s="26"/>
      <c r="F25" s="27"/>
      <c r="G25" s="26" t="s">
        <v>42</v>
      </c>
    </row>
    <row r="26" ht="51" customHeight="1" spans="1:9">
      <c r="A26" s="25"/>
      <c r="B26" s="25"/>
      <c r="C26" s="26"/>
      <c r="D26" s="25"/>
      <c r="E26" s="26"/>
      <c r="F26" s="27"/>
      <c r="G26" s="26" t="s">
        <v>43</v>
      </c>
      <c r="I26" s="32">
        <f>H26/10</f>
        <v>0</v>
      </c>
    </row>
    <row r="27" ht="20" customHeight="1" spans="1:7">
      <c r="A27" s="25" t="s">
        <v>44</v>
      </c>
      <c r="B27" s="25" t="s">
        <v>45</v>
      </c>
      <c r="C27" s="26" t="s">
        <v>46</v>
      </c>
      <c r="D27" s="29">
        <v>1</v>
      </c>
      <c r="E27" s="26" t="s">
        <v>47</v>
      </c>
      <c r="F27" s="27">
        <v>0.32</v>
      </c>
      <c r="G27" s="26" t="s">
        <v>27</v>
      </c>
    </row>
    <row r="28" ht="20" customHeight="1" spans="1:7">
      <c r="A28" s="25"/>
      <c r="B28" s="25"/>
      <c r="C28" s="26"/>
      <c r="D28" s="29"/>
      <c r="E28" s="26"/>
      <c r="F28" s="27"/>
      <c r="G28" s="26" t="s">
        <v>48</v>
      </c>
    </row>
    <row r="29" ht="20" customHeight="1" spans="1:7">
      <c r="A29" s="25"/>
      <c r="B29" s="25"/>
      <c r="C29" s="26"/>
      <c r="D29" s="29"/>
      <c r="E29" s="26"/>
      <c r="F29" s="27"/>
      <c r="G29" s="26" t="s">
        <v>49</v>
      </c>
    </row>
    <row r="30" ht="20" customHeight="1" spans="1:7">
      <c r="A30" s="25"/>
      <c r="B30" s="25"/>
      <c r="C30" s="26"/>
      <c r="D30" s="29"/>
      <c r="E30" s="26"/>
      <c r="F30" s="27"/>
      <c r="G30" s="26" t="s">
        <v>50</v>
      </c>
    </row>
    <row r="31" ht="28" customHeight="1" spans="1:7">
      <c r="A31" s="25"/>
      <c r="B31" s="25"/>
      <c r="C31" s="26"/>
      <c r="D31" s="29"/>
      <c r="E31" s="26"/>
      <c r="F31" s="27"/>
      <c r="G31" s="26" t="s">
        <v>51</v>
      </c>
    </row>
    <row r="32" ht="20" customHeight="1" spans="1:7">
      <c r="A32" s="25"/>
      <c r="B32" s="25"/>
      <c r="C32" s="26" t="s">
        <v>52</v>
      </c>
      <c r="D32" s="25"/>
      <c r="E32" s="26" t="s">
        <v>53</v>
      </c>
      <c r="F32" s="27">
        <v>1</v>
      </c>
      <c r="G32" s="26" t="s">
        <v>27</v>
      </c>
    </row>
    <row r="33" ht="20" customHeight="1" spans="1:7">
      <c r="A33" s="25"/>
      <c r="B33" s="25"/>
      <c r="C33" s="26"/>
      <c r="D33" s="25"/>
      <c r="E33" s="26"/>
      <c r="F33" s="27"/>
      <c r="G33" s="26" t="s">
        <v>54</v>
      </c>
    </row>
    <row r="34" ht="20" customHeight="1" spans="1:7">
      <c r="A34" s="25"/>
      <c r="B34" s="25"/>
      <c r="C34" s="26"/>
      <c r="D34" s="25"/>
      <c r="E34" s="26"/>
      <c r="F34" s="27"/>
      <c r="G34" s="26"/>
    </row>
    <row r="35" ht="20" customHeight="1" spans="1:7">
      <c r="A35" s="25"/>
      <c r="B35" s="25"/>
      <c r="C35" s="26"/>
      <c r="D35" s="25"/>
      <c r="E35" s="26"/>
      <c r="F35" s="27"/>
      <c r="G35" s="26"/>
    </row>
    <row r="36" ht="20" customHeight="1" spans="1:7">
      <c r="A36" s="25"/>
      <c r="B36" s="25"/>
      <c r="C36" s="26" t="s">
        <v>55</v>
      </c>
      <c r="D36" s="25" t="s">
        <v>39</v>
      </c>
      <c r="E36" s="26" t="s">
        <v>56</v>
      </c>
      <c r="F36" s="27">
        <v>1.5</v>
      </c>
      <c r="G36" s="26" t="s">
        <v>27</v>
      </c>
    </row>
    <row r="37" ht="20" customHeight="1" spans="1:7">
      <c r="A37" s="25"/>
      <c r="B37" s="25"/>
      <c r="C37" s="26"/>
      <c r="D37" s="25"/>
      <c r="E37" s="26"/>
      <c r="F37" s="27"/>
      <c r="G37" s="26" t="s">
        <v>57</v>
      </c>
    </row>
    <row r="38" ht="34" customHeight="1" spans="1:7">
      <c r="A38" s="25"/>
      <c r="B38" s="25"/>
      <c r="C38" s="26"/>
      <c r="D38" s="25"/>
      <c r="E38" s="26"/>
      <c r="F38" s="27"/>
      <c r="G38" s="26" t="s">
        <v>58</v>
      </c>
    </row>
    <row r="39" ht="20" customHeight="1" spans="1:7">
      <c r="A39" s="25"/>
      <c r="B39" s="25"/>
      <c r="C39" s="26"/>
      <c r="D39" s="25"/>
      <c r="E39" s="26"/>
      <c r="F39" s="27"/>
      <c r="G39" s="26" t="s">
        <v>59</v>
      </c>
    </row>
    <row r="40" ht="30" customHeight="1" spans="1:7">
      <c r="A40" s="25"/>
      <c r="B40" s="25"/>
      <c r="C40" s="26" t="s">
        <v>60</v>
      </c>
      <c r="D40" s="25" t="s">
        <v>33</v>
      </c>
      <c r="E40" s="26" t="s">
        <v>61</v>
      </c>
      <c r="F40" s="27">
        <v>0.5</v>
      </c>
      <c r="G40" s="26" t="s">
        <v>27</v>
      </c>
    </row>
    <row r="41" ht="30" customHeight="1" spans="1:7">
      <c r="A41" s="25"/>
      <c r="B41" s="25"/>
      <c r="C41" s="26"/>
      <c r="D41" s="25"/>
      <c r="E41" s="26"/>
      <c r="F41" s="27"/>
      <c r="G41" s="26" t="s">
        <v>62</v>
      </c>
    </row>
    <row r="42" ht="30" customHeight="1" spans="1:7">
      <c r="A42" s="25"/>
      <c r="B42" s="25"/>
      <c r="C42" s="26"/>
      <c r="D42" s="25"/>
      <c r="E42" s="26"/>
      <c r="F42" s="27"/>
      <c r="G42" s="26" t="s">
        <v>63</v>
      </c>
    </row>
    <row r="43" ht="20" customHeight="1" spans="1:7">
      <c r="A43" s="25"/>
      <c r="B43" s="25"/>
      <c r="C43" s="26" t="s">
        <v>64</v>
      </c>
      <c r="D43" s="25" t="s">
        <v>25</v>
      </c>
      <c r="E43" s="26" t="s">
        <v>65</v>
      </c>
      <c r="F43" s="27">
        <v>2</v>
      </c>
      <c r="G43" s="26" t="s">
        <v>27</v>
      </c>
    </row>
    <row r="44" ht="24.65" customHeight="1" spans="1:7">
      <c r="A44" s="25"/>
      <c r="B44" s="25"/>
      <c r="C44" s="26"/>
      <c r="D44" s="25"/>
      <c r="E44" s="26"/>
      <c r="F44" s="27"/>
      <c r="G44" s="26" t="s">
        <v>66</v>
      </c>
    </row>
    <row r="45" ht="51" customHeight="1" spans="1:7">
      <c r="A45" s="25"/>
      <c r="B45" s="25"/>
      <c r="C45" s="26"/>
      <c r="D45" s="25"/>
      <c r="E45" s="26"/>
      <c r="F45" s="27"/>
      <c r="G45" s="26" t="s">
        <v>67</v>
      </c>
    </row>
    <row r="46" ht="20" customHeight="1" spans="1:7">
      <c r="A46" s="25"/>
      <c r="B46" s="25"/>
      <c r="C46" s="26" t="s">
        <v>68</v>
      </c>
      <c r="D46" s="25" t="s">
        <v>25</v>
      </c>
      <c r="E46" s="26" t="s">
        <v>69</v>
      </c>
      <c r="F46" s="27">
        <v>0</v>
      </c>
      <c r="G46" s="26" t="s">
        <v>27</v>
      </c>
    </row>
    <row r="47" ht="32" customHeight="1" spans="1:7">
      <c r="A47" s="25"/>
      <c r="B47" s="25"/>
      <c r="C47" s="26"/>
      <c r="D47" s="25"/>
      <c r="E47" s="26"/>
      <c r="F47" s="27"/>
      <c r="G47" s="26" t="s">
        <v>70</v>
      </c>
    </row>
    <row r="48" ht="52" customHeight="1" spans="1:7">
      <c r="A48" s="25"/>
      <c r="B48" s="25"/>
      <c r="C48" s="26"/>
      <c r="D48" s="25"/>
      <c r="E48" s="26"/>
      <c r="F48" s="27"/>
      <c r="G48" s="26" t="s">
        <v>71</v>
      </c>
    </row>
    <row r="49" ht="20" customHeight="1" spans="1:7">
      <c r="A49" s="25"/>
      <c r="B49" s="25"/>
      <c r="C49" s="26" t="s">
        <v>72</v>
      </c>
      <c r="D49" s="29">
        <v>1</v>
      </c>
      <c r="E49" s="26" t="s">
        <v>73</v>
      </c>
      <c r="F49" s="27">
        <v>1.5</v>
      </c>
      <c r="G49" s="26" t="s">
        <v>27</v>
      </c>
    </row>
    <row r="50" ht="20" customHeight="1" spans="1:7">
      <c r="A50" s="25"/>
      <c r="B50" s="25"/>
      <c r="C50" s="26"/>
      <c r="D50" s="25"/>
      <c r="E50" s="26"/>
      <c r="F50" s="27"/>
      <c r="G50" s="26" t="s">
        <v>74</v>
      </c>
    </row>
    <row r="51" ht="32" customHeight="1" spans="1:7">
      <c r="A51" s="25"/>
      <c r="B51" s="25"/>
      <c r="C51" s="26"/>
      <c r="D51" s="25"/>
      <c r="E51" s="26"/>
      <c r="F51" s="27"/>
      <c r="G51" s="26" t="s">
        <v>75</v>
      </c>
    </row>
    <row r="52" ht="32" customHeight="1" spans="1:7">
      <c r="A52" s="25"/>
      <c r="B52" s="25"/>
      <c r="C52" s="26"/>
      <c r="D52" s="25"/>
      <c r="E52" s="26"/>
      <c r="F52" s="27"/>
      <c r="G52" s="26" t="s">
        <v>76</v>
      </c>
    </row>
    <row r="53" ht="30" customHeight="1" spans="1:7">
      <c r="A53" s="25" t="s">
        <v>77</v>
      </c>
      <c r="B53" s="25" t="s">
        <v>78</v>
      </c>
      <c r="C53" s="26" t="s">
        <v>79</v>
      </c>
      <c r="D53" s="25"/>
      <c r="E53" s="26" t="s">
        <v>80</v>
      </c>
      <c r="F53" s="27">
        <v>1.5</v>
      </c>
      <c r="G53" s="26" t="s">
        <v>27</v>
      </c>
    </row>
    <row r="54" ht="36.65" customHeight="1" spans="1:7">
      <c r="A54" s="25"/>
      <c r="B54" s="30"/>
      <c r="C54" s="26"/>
      <c r="D54" s="25"/>
      <c r="E54" s="26"/>
      <c r="F54" s="27"/>
      <c r="G54" s="26" t="s">
        <v>81</v>
      </c>
    </row>
    <row r="55" ht="25" customHeight="1" spans="1:7">
      <c r="A55" s="25"/>
      <c r="B55" s="30"/>
      <c r="C55" s="26"/>
      <c r="D55" s="25"/>
      <c r="E55" s="26"/>
      <c r="F55" s="27"/>
      <c r="G55" s="26" t="s">
        <v>82</v>
      </c>
    </row>
    <row r="56" ht="34" customHeight="1" spans="1:8">
      <c r="A56" s="25"/>
      <c r="B56" s="30"/>
      <c r="C56" s="26"/>
      <c r="D56" s="25"/>
      <c r="E56" s="26"/>
      <c r="F56" s="27"/>
      <c r="G56" s="26" t="s">
        <v>83</v>
      </c>
      <c r="H56" s="16">
        <v>-2</v>
      </c>
    </row>
    <row r="57" ht="25" customHeight="1" spans="1:7">
      <c r="A57" s="25"/>
      <c r="B57" s="30"/>
      <c r="C57" s="26" t="s">
        <v>84</v>
      </c>
      <c r="D57" s="25"/>
      <c r="E57" s="26" t="s">
        <v>85</v>
      </c>
      <c r="F57" s="27">
        <v>1.5</v>
      </c>
      <c r="G57" s="26" t="s">
        <v>27</v>
      </c>
    </row>
    <row r="58" ht="32" customHeight="1" spans="1:8">
      <c r="A58" s="25"/>
      <c r="B58" s="30"/>
      <c r="C58" s="26"/>
      <c r="D58" s="25"/>
      <c r="E58" s="26"/>
      <c r="F58" s="27"/>
      <c r="G58" s="26" t="s">
        <v>86</v>
      </c>
      <c r="H58" s="16">
        <v>-1</v>
      </c>
    </row>
    <row r="59" ht="22" customHeight="1" spans="1:7">
      <c r="A59" s="25"/>
      <c r="B59" s="30"/>
      <c r="C59" s="26"/>
      <c r="D59" s="25"/>
      <c r="E59" s="26"/>
      <c r="F59" s="27"/>
      <c r="G59" s="31" t="s">
        <v>87</v>
      </c>
    </row>
    <row r="60" ht="22" customHeight="1" spans="1:7">
      <c r="A60" s="25"/>
      <c r="B60" s="30"/>
      <c r="C60" s="26"/>
      <c r="D60" s="25"/>
      <c r="E60" s="26"/>
      <c r="F60" s="27"/>
      <c r="G60" s="31" t="s">
        <v>88</v>
      </c>
    </row>
    <row r="61" ht="22" customHeight="1" spans="1:7">
      <c r="A61" s="25"/>
      <c r="B61" s="30"/>
      <c r="C61" s="26"/>
      <c r="D61" s="25"/>
      <c r="E61" s="26"/>
      <c r="F61" s="27"/>
      <c r="G61" s="31" t="s">
        <v>89</v>
      </c>
    </row>
    <row r="62" ht="28.5" customHeight="1" spans="1:8">
      <c r="A62" s="25"/>
      <c r="B62" s="30"/>
      <c r="C62" s="26"/>
      <c r="D62" s="25"/>
      <c r="E62" s="26"/>
      <c r="F62" s="27"/>
      <c r="G62" s="26" t="s">
        <v>90</v>
      </c>
      <c r="H62" s="16">
        <v>-2</v>
      </c>
    </row>
    <row r="63" ht="20" customHeight="1" spans="1:7">
      <c r="A63" s="25"/>
      <c r="B63" s="30"/>
      <c r="C63" s="26" t="s">
        <v>91</v>
      </c>
      <c r="D63" s="25"/>
      <c r="E63" s="26" t="s">
        <v>92</v>
      </c>
      <c r="F63" s="27">
        <v>1</v>
      </c>
      <c r="G63" s="26" t="s">
        <v>27</v>
      </c>
    </row>
    <row r="64" ht="25.25" customHeight="1" spans="1:7">
      <c r="A64" s="25"/>
      <c r="B64" s="30"/>
      <c r="C64" s="26"/>
      <c r="D64" s="25"/>
      <c r="E64" s="26"/>
      <c r="F64" s="27"/>
      <c r="G64" s="26" t="s">
        <v>93</v>
      </c>
    </row>
    <row r="65" ht="27.5" customHeight="1" spans="1:7">
      <c r="A65" s="25"/>
      <c r="B65" s="30"/>
      <c r="C65" s="26"/>
      <c r="D65" s="25"/>
      <c r="E65" s="26"/>
      <c r="F65" s="27"/>
      <c r="G65" s="26" t="s">
        <v>94</v>
      </c>
    </row>
    <row r="66" ht="31" customHeight="1" spans="1:7">
      <c r="A66" s="25"/>
      <c r="B66" s="30"/>
      <c r="C66" s="26"/>
      <c r="D66" s="25"/>
      <c r="E66" s="26"/>
      <c r="F66" s="27"/>
      <c r="G66" s="26" t="s">
        <v>95</v>
      </c>
    </row>
    <row r="67" ht="20" customHeight="1" spans="1:7">
      <c r="A67" s="25"/>
      <c r="B67" s="30"/>
      <c r="C67" s="26" t="s">
        <v>96</v>
      </c>
      <c r="D67" s="25"/>
      <c r="E67" s="26" t="s">
        <v>97</v>
      </c>
      <c r="F67" s="27">
        <v>0.5</v>
      </c>
      <c r="G67" s="26" t="s">
        <v>27</v>
      </c>
    </row>
    <row r="68" ht="20" customHeight="1" spans="1:7">
      <c r="A68" s="25"/>
      <c r="B68" s="30"/>
      <c r="C68" s="26"/>
      <c r="D68" s="25"/>
      <c r="E68" s="26"/>
      <c r="F68" s="27"/>
      <c r="G68" s="26" t="s">
        <v>98</v>
      </c>
    </row>
    <row r="69" ht="20" customHeight="1" spans="1:7">
      <c r="A69" s="25"/>
      <c r="B69" s="30"/>
      <c r="C69" s="26"/>
      <c r="D69" s="25"/>
      <c r="E69" s="26"/>
      <c r="F69" s="27"/>
      <c r="G69" s="26" t="s">
        <v>99</v>
      </c>
    </row>
    <row r="70" ht="20" customHeight="1" spans="1:7">
      <c r="A70" s="25"/>
      <c r="B70" s="30"/>
      <c r="C70" s="26"/>
      <c r="D70" s="25"/>
      <c r="E70" s="26"/>
      <c r="F70" s="27"/>
      <c r="G70" s="26" t="s">
        <v>100</v>
      </c>
    </row>
    <row r="71" ht="30.5" customHeight="1" spans="1:7">
      <c r="A71" s="30"/>
      <c r="B71" s="30"/>
      <c r="C71" s="33"/>
      <c r="D71" s="30"/>
      <c r="E71" s="33"/>
      <c r="F71" s="30"/>
      <c r="G71" s="26" t="s">
        <v>101</v>
      </c>
    </row>
    <row r="72" ht="20" customHeight="1" spans="1:7">
      <c r="A72" s="25" t="s">
        <v>102</v>
      </c>
      <c r="B72" s="25" t="s">
        <v>103</v>
      </c>
      <c r="C72" s="26" t="s">
        <v>104</v>
      </c>
      <c r="D72" s="25"/>
      <c r="E72" s="26" t="s">
        <v>105</v>
      </c>
      <c r="F72" s="27">
        <v>0.6</v>
      </c>
      <c r="G72" s="26" t="s">
        <v>27</v>
      </c>
    </row>
    <row r="73" ht="20" customHeight="1" spans="1:7">
      <c r="A73" s="25"/>
      <c r="B73" s="25"/>
      <c r="C73" s="33"/>
      <c r="D73" s="30"/>
      <c r="E73" s="33"/>
      <c r="F73" s="34"/>
      <c r="G73" s="26" t="s">
        <v>106</v>
      </c>
    </row>
    <row r="74" ht="20" customHeight="1" spans="1:7">
      <c r="A74" s="25"/>
      <c r="B74" s="25"/>
      <c r="C74" s="33"/>
      <c r="D74" s="30"/>
      <c r="E74" s="33"/>
      <c r="F74" s="34"/>
      <c r="G74" s="26" t="s">
        <v>107</v>
      </c>
    </row>
    <row r="75" ht="20" customHeight="1" spans="1:7">
      <c r="A75" s="25"/>
      <c r="B75" s="25"/>
      <c r="C75" s="33"/>
      <c r="D75" s="30"/>
      <c r="E75" s="33"/>
      <c r="F75" s="34"/>
      <c r="G75" s="26" t="s">
        <v>108</v>
      </c>
    </row>
    <row r="76" ht="20" customHeight="1" spans="1:7">
      <c r="A76" s="25"/>
      <c r="B76" s="25"/>
      <c r="C76" s="33"/>
      <c r="D76" s="30"/>
      <c r="E76" s="33"/>
      <c r="F76" s="34"/>
      <c r="G76" s="26" t="s">
        <v>109</v>
      </c>
    </row>
    <row r="77" ht="20" customHeight="1" spans="1:7">
      <c r="A77" s="25"/>
      <c r="B77" s="25"/>
      <c r="C77" s="33"/>
      <c r="D77" s="30"/>
      <c r="E77" s="33"/>
      <c r="F77" s="34"/>
      <c r="G77" s="26" t="s">
        <v>110</v>
      </c>
    </row>
    <row r="78" ht="20" customHeight="1" spans="1:7">
      <c r="A78" s="25"/>
      <c r="B78" s="25"/>
      <c r="C78" s="33"/>
      <c r="D78" s="30"/>
      <c r="E78" s="33"/>
      <c r="F78" s="34"/>
      <c r="G78" s="26"/>
    </row>
    <row r="79" ht="20" customHeight="1" spans="1:7">
      <c r="A79" s="30"/>
      <c r="B79" s="30"/>
      <c r="C79" s="26" t="s">
        <v>111</v>
      </c>
      <c r="D79" s="25"/>
      <c r="E79" s="26" t="s">
        <v>112</v>
      </c>
      <c r="F79" s="27">
        <v>0.5</v>
      </c>
      <c r="G79" s="26" t="s">
        <v>27</v>
      </c>
    </row>
    <row r="80" ht="24.5" customHeight="1" spans="1:7">
      <c r="A80" s="30"/>
      <c r="B80" s="30"/>
      <c r="C80" s="33"/>
      <c r="D80" s="30"/>
      <c r="E80" s="33"/>
      <c r="F80" s="34"/>
      <c r="G80" s="26" t="s">
        <v>113</v>
      </c>
    </row>
    <row r="81" ht="20" customHeight="1" spans="1:7">
      <c r="A81" s="30"/>
      <c r="B81" s="30"/>
      <c r="C81" s="33"/>
      <c r="D81" s="30"/>
      <c r="E81" s="33"/>
      <c r="F81" s="34"/>
      <c r="G81" s="26" t="s">
        <v>114</v>
      </c>
    </row>
    <row r="82" ht="20" customHeight="1" spans="1:7">
      <c r="A82" s="30"/>
      <c r="B82" s="30"/>
      <c r="C82" s="33"/>
      <c r="D82" s="30"/>
      <c r="E82" s="33"/>
      <c r="F82" s="34"/>
      <c r="G82" s="26"/>
    </row>
    <row r="83" ht="18" customHeight="1" spans="1:7">
      <c r="A83" s="25" t="s">
        <v>115</v>
      </c>
      <c r="B83" s="25" t="s">
        <v>116</v>
      </c>
      <c r="C83" s="26" t="s">
        <v>117</v>
      </c>
      <c r="D83" s="29">
        <v>1</v>
      </c>
      <c r="E83" s="26" t="s">
        <v>118</v>
      </c>
      <c r="F83" s="27">
        <v>1.5</v>
      </c>
      <c r="G83" s="26" t="s">
        <v>27</v>
      </c>
    </row>
    <row r="84" ht="31" customHeight="1" spans="1:7">
      <c r="A84" s="25"/>
      <c r="B84" s="25"/>
      <c r="C84" s="26"/>
      <c r="D84" s="25"/>
      <c r="E84" s="26"/>
      <c r="F84" s="27"/>
      <c r="G84" s="26" t="s">
        <v>119</v>
      </c>
    </row>
    <row r="85" ht="20.5" customHeight="1" spans="1:7">
      <c r="A85" s="25"/>
      <c r="B85" s="25"/>
      <c r="C85" s="26"/>
      <c r="D85" s="25"/>
      <c r="E85" s="26"/>
      <c r="F85" s="27"/>
      <c r="G85" s="26" t="s">
        <v>120</v>
      </c>
    </row>
    <row r="86" ht="16" customHeight="1" spans="1:7">
      <c r="A86" s="25"/>
      <c r="B86" s="25"/>
      <c r="C86" s="26" t="s">
        <v>121</v>
      </c>
      <c r="D86" s="29">
        <v>1</v>
      </c>
      <c r="E86" s="26" t="s">
        <v>122</v>
      </c>
      <c r="F86" s="27">
        <v>0</v>
      </c>
      <c r="G86" s="26" t="s">
        <v>27</v>
      </c>
    </row>
    <row r="87" ht="30" customHeight="1" spans="1:7">
      <c r="A87" s="25"/>
      <c r="B87" s="25"/>
      <c r="C87" s="26"/>
      <c r="D87" s="25"/>
      <c r="E87" s="26"/>
      <c r="F87" s="27"/>
      <c r="G87" s="26" t="s">
        <v>123</v>
      </c>
    </row>
    <row r="88" ht="19" customHeight="1" spans="1:9">
      <c r="A88" s="25"/>
      <c r="B88" s="25"/>
      <c r="C88" s="26"/>
      <c r="D88" s="25"/>
      <c r="E88" s="26"/>
      <c r="F88" s="27"/>
      <c r="G88" s="26" t="s">
        <v>124</v>
      </c>
      <c r="I88" s="32">
        <f>H88/29</f>
        <v>0</v>
      </c>
    </row>
    <row r="89" ht="18.5" customHeight="1" spans="1:7">
      <c r="A89" s="25" t="s">
        <v>125</v>
      </c>
      <c r="B89" s="25" t="s">
        <v>126</v>
      </c>
      <c r="C89" s="26" t="s">
        <v>127</v>
      </c>
      <c r="D89" s="29">
        <v>1</v>
      </c>
      <c r="E89" s="26" t="s">
        <v>128</v>
      </c>
      <c r="F89" s="27">
        <v>10</v>
      </c>
      <c r="G89" s="26" t="s">
        <v>27</v>
      </c>
    </row>
    <row r="90" ht="16" customHeight="1" spans="1:7">
      <c r="A90" s="25"/>
      <c r="B90" s="25"/>
      <c r="C90" s="26"/>
      <c r="D90" s="25"/>
      <c r="E90" s="26"/>
      <c r="F90" s="27"/>
      <c r="G90" s="26" t="s">
        <v>129</v>
      </c>
    </row>
    <row r="91" ht="30" customHeight="1" spans="1:7">
      <c r="A91" s="25"/>
      <c r="B91" s="25"/>
      <c r="C91" s="26"/>
      <c r="D91" s="25"/>
      <c r="E91" s="26"/>
      <c r="F91" s="27"/>
      <c r="G91" s="26" t="s">
        <v>130</v>
      </c>
    </row>
    <row r="92" ht="30" customHeight="1" spans="1:7">
      <c r="A92" s="25"/>
      <c r="B92" s="25"/>
      <c r="C92" s="26"/>
      <c r="D92" s="25"/>
      <c r="E92" s="26"/>
      <c r="F92" s="27"/>
      <c r="G92" s="26" t="s">
        <v>131</v>
      </c>
    </row>
    <row r="93" ht="30" customHeight="1" spans="1:7">
      <c r="A93" s="25"/>
      <c r="B93" s="25"/>
      <c r="C93" s="26"/>
      <c r="D93" s="25"/>
      <c r="E93" s="26"/>
      <c r="F93" s="27"/>
      <c r="G93" s="26" t="s">
        <v>132</v>
      </c>
    </row>
    <row r="94" ht="18.5" customHeight="1" spans="1:7">
      <c r="A94" s="25"/>
      <c r="B94" s="25" t="s">
        <v>133</v>
      </c>
      <c r="C94" s="26" t="s">
        <v>134</v>
      </c>
      <c r="D94" s="29">
        <v>1</v>
      </c>
      <c r="E94" s="26" t="s">
        <v>135</v>
      </c>
      <c r="F94" s="27">
        <v>5</v>
      </c>
      <c r="G94" s="26" t="s">
        <v>27</v>
      </c>
    </row>
    <row r="95" ht="18.5" customHeight="1" spans="1:7">
      <c r="A95" s="25"/>
      <c r="B95" s="25"/>
      <c r="C95" s="26"/>
      <c r="D95" s="25"/>
      <c r="E95" s="26"/>
      <c r="F95" s="27"/>
      <c r="G95" s="26" t="s">
        <v>136</v>
      </c>
    </row>
    <row r="96" ht="29.5" customHeight="1" spans="1:7">
      <c r="A96" s="25"/>
      <c r="B96" s="25"/>
      <c r="C96" s="26"/>
      <c r="D96" s="25"/>
      <c r="E96" s="26"/>
      <c r="F96" s="27"/>
      <c r="G96" s="26" t="s">
        <v>137</v>
      </c>
    </row>
    <row r="97" ht="28.5" customHeight="1" spans="1:7">
      <c r="A97" s="25"/>
      <c r="B97" s="25"/>
      <c r="C97" s="26"/>
      <c r="D97" s="25"/>
      <c r="E97" s="26"/>
      <c r="F97" s="27"/>
      <c r="G97" s="26" t="s">
        <v>138</v>
      </c>
    </row>
    <row r="98" ht="18" customHeight="1" spans="1:7">
      <c r="A98" s="25"/>
      <c r="B98" s="25" t="s">
        <v>139</v>
      </c>
      <c r="C98" s="26" t="s">
        <v>140</v>
      </c>
      <c r="D98" s="29">
        <v>1</v>
      </c>
      <c r="E98" s="26" t="s">
        <v>141</v>
      </c>
      <c r="F98" s="27">
        <v>9.51</v>
      </c>
      <c r="G98" s="26" t="s">
        <v>27</v>
      </c>
    </row>
    <row r="99" ht="18" customHeight="1" spans="1:7">
      <c r="A99" s="25"/>
      <c r="B99" s="25"/>
      <c r="C99" s="26"/>
      <c r="D99" s="25"/>
      <c r="E99" s="26"/>
      <c r="F99" s="27"/>
      <c r="G99" s="26" t="s">
        <v>142</v>
      </c>
    </row>
    <row r="100" ht="40" customHeight="1" spans="1:7">
      <c r="A100" s="25"/>
      <c r="B100" s="25"/>
      <c r="C100" s="26"/>
      <c r="D100" s="25"/>
      <c r="E100" s="26"/>
      <c r="F100" s="27"/>
      <c r="G100" s="26" t="s">
        <v>143</v>
      </c>
    </row>
    <row r="101" ht="30" customHeight="1" spans="1:7">
      <c r="A101" s="25"/>
      <c r="B101" s="25"/>
      <c r="C101" s="26"/>
      <c r="D101" s="25"/>
      <c r="E101" s="26"/>
      <c r="F101" s="27"/>
      <c r="G101" s="26" t="s">
        <v>144</v>
      </c>
    </row>
    <row r="102" ht="19" customHeight="1" spans="1:7">
      <c r="A102" s="25"/>
      <c r="B102" s="25" t="s">
        <v>145</v>
      </c>
      <c r="C102" s="26" t="s">
        <v>146</v>
      </c>
      <c r="D102" s="29">
        <v>1</v>
      </c>
      <c r="E102" s="26" t="s">
        <v>147</v>
      </c>
      <c r="F102" s="27">
        <v>7</v>
      </c>
      <c r="G102" s="26" t="s">
        <v>27</v>
      </c>
    </row>
    <row r="103" ht="19" customHeight="1" spans="1:7">
      <c r="A103" s="25"/>
      <c r="B103" s="25"/>
      <c r="C103" s="26"/>
      <c r="D103" s="25"/>
      <c r="E103" s="26"/>
      <c r="F103" s="27"/>
      <c r="G103" s="26" t="s">
        <v>148</v>
      </c>
    </row>
    <row r="104" ht="19" customHeight="1" spans="1:7">
      <c r="A104" s="25"/>
      <c r="B104" s="25"/>
      <c r="C104" s="26"/>
      <c r="D104" s="25"/>
      <c r="E104" s="26"/>
      <c r="F104" s="27"/>
      <c r="G104" s="26" t="s">
        <v>149</v>
      </c>
    </row>
    <row r="105" ht="29.5" customHeight="1" spans="1:8">
      <c r="A105" s="25"/>
      <c r="B105" s="25"/>
      <c r="C105" s="26"/>
      <c r="D105" s="25"/>
      <c r="E105" s="26"/>
      <c r="F105" s="27"/>
      <c r="G105" s="26" t="s">
        <v>150</v>
      </c>
      <c r="H105" s="35"/>
    </row>
    <row r="106" ht="19.5" customHeight="1" spans="1:7">
      <c r="A106" s="25" t="s">
        <v>151</v>
      </c>
      <c r="B106" s="25" t="s">
        <v>152</v>
      </c>
      <c r="C106" s="36" t="s">
        <v>153</v>
      </c>
      <c r="D106" s="29">
        <v>1</v>
      </c>
      <c r="E106" s="25" t="s">
        <v>154</v>
      </c>
      <c r="F106" s="37">
        <v>0</v>
      </c>
      <c r="G106" s="38" t="s">
        <v>155</v>
      </c>
    </row>
    <row r="107" ht="19.5" customHeight="1" spans="1:7">
      <c r="A107" s="25"/>
      <c r="B107" s="25"/>
      <c r="C107" s="36"/>
      <c r="D107" s="29"/>
      <c r="E107" s="25"/>
      <c r="F107" s="37"/>
      <c r="G107" s="33"/>
    </row>
    <row r="108" ht="25" customHeight="1" spans="1:7">
      <c r="A108" s="25"/>
      <c r="B108" s="25" t="s">
        <v>156</v>
      </c>
      <c r="C108" s="26" t="s">
        <v>157</v>
      </c>
      <c r="D108" s="29" t="s">
        <v>158</v>
      </c>
      <c r="E108" s="25" t="s">
        <v>159</v>
      </c>
      <c r="F108" s="37">
        <v>1</v>
      </c>
      <c r="G108" s="38" t="s">
        <v>27</v>
      </c>
    </row>
    <row r="109" ht="25.25" customHeight="1" spans="1:7">
      <c r="A109" s="25"/>
      <c r="B109" s="30"/>
      <c r="C109" s="39" t="s">
        <v>160</v>
      </c>
      <c r="D109" s="29" t="s">
        <v>161</v>
      </c>
      <c r="E109" s="7"/>
      <c r="F109" s="37">
        <v>2</v>
      </c>
      <c r="G109" s="38" t="s">
        <v>162</v>
      </c>
    </row>
    <row r="110" ht="31" customHeight="1" spans="1:7">
      <c r="A110" s="25"/>
      <c r="B110" s="30"/>
      <c r="C110" s="26" t="s">
        <v>163</v>
      </c>
      <c r="D110" s="29" t="s">
        <v>164</v>
      </c>
      <c r="E110" s="7"/>
      <c r="F110" s="37">
        <v>2</v>
      </c>
      <c r="G110" s="38" t="s">
        <v>165</v>
      </c>
    </row>
    <row r="111" ht="31" customHeight="1" spans="1:7">
      <c r="A111" s="25"/>
      <c r="B111" s="30"/>
      <c r="C111" s="26" t="s">
        <v>166</v>
      </c>
      <c r="D111" s="29" t="s">
        <v>167</v>
      </c>
      <c r="E111" s="7"/>
      <c r="F111" s="37">
        <v>1</v>
      </c>
      <c r="G111" s="7"/>
    </row>
    <row r="112" ht="21" customHeight="1" spans="1:7">
      <c r="A112" s="25"/>
      <c r="B112" s="30"/>
      <c r="C112" s="39" t="s">
        <v>168</v>
      </c>
      <c r="D112" s="29" t="s">
        <v>169</v>
      </c>
      <c r="E112" s="7"/>
      <c r="F112" s="37">
        <v>1</v>
      </c>
      <c r="G112" s="7"/>
    </row>
    <row r="113" ht="21" customHeight="1" spans="1:7">
      <c r="A113" s="25"/>
      <c r="B113" s="30"/>
      <c r="C113" s="39" t="s">
        <v>170</v>
      </c>
      <c r="D113" s="29" t="s">
        <v>171</v>
      </c>
      <c r="E113" s="7"/>
      <c r="F113" s="37">
        <v>1</v>
      </c>
      <c r="G113" s="26"/>
    </row>
    <row r="114" ht="21" customHeight="1" spans="1:7">
      <c r="A114" s="25"/>
      <c r="B114" s="30"/>
      <c r="C114" s="39" t="s">
        <v>172</v>
      </c>
      <c r="D114" s="29">
        <v>1</v>
      </c>
      <c r="E114" s="7"/>
      <c r="F114" s="37">
        <v>2</v>
      </c>
      <c r="G114" s="26"/>
    </row>
    <row r="115" ht="25" customHeight="1" spans="1:7">
      <c r="A115" s="25"/>
      <c r="B115" s="30"/>
      <c r="C115" s="39" t="s">
        <v>173</v>
      </c>
      <c r="D115" s="29">
        <v>1</v>
      </c>
      <c r="E115" s="7"/>
      <c r="F115" s="37">
        <v>2</v>
      </c>
      <c r="G115" s="26"/>
    </row>
    <row r="116" ht="25" customHeight="1" spans="1:7">
      <c r="A116" s="25"/>
      <c r="B116" s="30"/>
      <c r="C116" s="39" t="s">
        <v>174</v>
      </c>
      <c r="D116" s="29">
        <v>1</v>
      </c>
      <c r="E116" s="7"/>
      <c r="F116" s="37">
        <v>1</v>
      </c>
      <c r="G116" s="26"/>
    </row>
    <row r="117" ht="25" customHeight="1" spans="1:7">
      <c r="A117" s="25"/>
      <c r="B117" s="30"/>
      <c r="C117" s="39" t="s">
        <v>175</v>
      </c>
      <c r="D117" s="29">
        <v>1</v>
      </c>
      <c r="E117" s="7"/>
      <c r="F117" s="37">
        <v>1</v>
      </c>
      <c r="G117" s="26"/>
    </row>
    <row r="118" ht="25" customHeight="1" spans="1:7">
      <c r="A118" s="25"/>
      <c r="B118" s="30"/>
      <c r="C118" s="39" t="s">
        <v>176</v>
      </c>
      <c r="D118" s="29">
        <v>1</v>
      </c>
      <c r="E118" s="7"/>
      <c r="F118" s="37">
        <v>2</v>
      </c>
      <c r="G118" s="26"/>
    </row>
    <row r="119" ht="25.25" customHeight="1" spans="1:7">
      <c r="A119" s="25"/>
      <c r="B119" s="30"/>
      <c r="C119" s="39" t="s">
        <v>177</v>
      </c>
      <c r="D119" s="29">
        <v>1</v>
      </c>
      <c r="E119" s="7"/>
      <c r="F119" s="37">
        <v>2</v>
      </c>
      <c r="G119" s="33"/>
    </row>
    <row r="120" s="15" customFormat="1" ht="20" customHeight="1" spans="1:7">
      <c r="A120" s="25"/>
      <c r="B120" s="26" t="s">
        <v>178</v>
      </c>
      <c r="C120" s="26" t="s">
        <v>179</v>
      </c>
      <c r="D120" s="26" t="s">
        <v>164</v>
      </c>
      <c r="E120" s="26" t="s">
        <v>180</v>
      </c>
      <c r="F120" s="27">
        <v>9.14</v>
      </c>
      <c r="G120" s="40" t="s">
        <v>27</v>
      </c>
    </row>
    <row r="121" ht="29.5" customHeight="1" spans="1:7">
      <c r="A121" s="25"/>
      <c r="B121" s="26"/>
      <c r="C121" s="26"/>
      <c r="D121" s="26"/>
      <c r="E121" s="26"/>
      <c r="F121" s="27"/>
      <c r="G121" s="26" t="s">
        <v>181</v>
      </c>
    </row>
    <row r="122" ht="31" customHeight="1" spans="1:8">
      <c r="A122" s="25"/>
      <c r="B122" s="26"/>
      <c r="C122" s="26"/>
      <c r="D122" s="26"/>
      <c r="E122" s="26"/>
      <c r="F122" s="27"/>
      <c r="G122" s="26" t="s">
        <v>182</v>
      </c>
      <c r="H122" s="32"/>
    </row>
    <row r="123" ht="32" customHeight="1" spans="1:7">
      <c r="A123" s="41" t="s">
        <v>183</v>
      </c>
      <c r="B123" s="41"/>
      <c r="C123" s="41"/>
      <c r="D123" s="41"/>
      <c r="E123" s="41"/>
      <c r="F123" s="42">
        <f>SUM(F6:F122)</f>
        <v>80.07</v>
      </c>
      <c r="G123" s="43" t="s">
        <v>184</v>
      </c>
    </row>
    <row r="124" ht="30" customHeight="1" spans="1:7">
      <c r="A124" s="44" t="s">
        <v>185</v>
      </c>
      <c r="B124" s="44"/>
      <c r="C124" s="44"/>
      <c r="D124" s="44"/>
      <c r="E124" s="44"/>
      <c r="F124" s="45"/>
      <c r="G124" s="44"/>
    </row>
  </sheetData>
  <sheetProtection formatCells="0" insertHyperlinks="0" autoFilter="0"/>
  <mergeCells count="131">
    <mergeCell ref="A2:G2"/>
    <mergeCell ref="A123:E123"/>
    <mergeCell ref="A124:G124"/>
    <mergeCell ref="A6:A26"/>
    <mergeCell ref="A27:A52"/>
    <mergeCell ref="A53:A71"/>
    <mergeCell ref="A72:A82"/>
    <mergeCell ref="A83:A88"/>
    <mergeCell ref="A89:A105"/>
    <mergeCell ref="A106:A122"/>
    <mergeCell ref="B6:B13"/>
    <mergeCell ref="B14:B26"/>
    <mergeCell ref="B27:B52"/>
    <mergeCell ref="B53:B71"/>
    <mergeCell ref="B72:B82"/>
    <mergeCell ref="B83:B88"/>
    <mergeCell ref="B89:B93"/>
    <mergeCell ref="B94:B97"/>
    <mergeCell ref="B98:B101"/>
    <mergeCell ref="B102:B105"/>
    <mergeCell ref="B106:B107"/>
    <mergeCell ref="B108:B119"/>
    <mergeCell ref="B120:B122"/>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8"/>
    <mergeCell ref="C79:C82"/>
    <mergeCell ref="C83:C85"/>
    <mergeCell ref="C86:C88"/>
    <mergeCell ref="C89:C93"/>
    <mergeCell ref="C94:C97"/>
    <mergeCell ref="C98:C101"/>
    <mergeCell ref="C102:C105"/>
    <mergeCell ref="C120:C122"/>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8"/>
    <mergeCell ref="D79:D82"/>
    <mergeCell ref="D83:D85"/>
    <mergeCell ref="D86:D88"/>
    <mergeCell ref="D89:D93"/>
    <mergeCell ref="D94:D97"/>
    <mergeCell ref="D98:D101"/>
    <mergeCell ref="D102:D105"/>
    <mergeCell ref="D120:D122"/>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8"/>
    <mergeCell ref="E79:E82"/>
    <mergeCell ref="E83:E85"/>
    <mergeCell ref="E86:E88"/>
    <mergeCell ref="E89:E93"/>
    <mergeCell ref="E94:E97"/>
    <mergeCell ref="E98:E101"/>
    <mergeCell ref="E102:E105"/>
    <mergeCell ref="E106:E107"/>
    <mergeCell ref="E108:E119"/>
    <mergeCell ref="E120:E122"/>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8"/>
    <mergeCell ref="F79:F82"/>
    <mergeCell ref="F83:F85"/>
    <mergeCell ref="F86:F88"/>
    <mergeCell ref="F89:F93"/>
    <mergeCell ref="F94:F97"/>
    <mergeCell ref="F98:F101"/>
    <mergeCell ref="F102:F105"/>
    <mergeCell ref="F120:F122"/>
    <mergeCell ref="G4:G5"/>
    <mergeCell ref="G110:G112"/>
  </mergeCells>
  <printOptions horizontalCentered="1"/>
  <pageMargins left="0.700694444444445" right="0.700694444444445" top="0.751388888888889" bottom="0.751388888888889" header="0.298611111111111" footer="0.298611111111111"/>
  <pageSetup paperSize="9" scale="52" orientation="portrait"/>
  <headerFooter>
    <oddFooter>&amp;C第 &amp;P 页，共 &amp;N 页</oddFooter>
  </headerFooter>
  <rowBreaks count="3" manualBreakCount="3">
    <brk id="52" max="6" man="1"/>
    <brk id="105" max="6" man="1"/>
    <brk id="12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8.63333333333333"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666666666667"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186</v>
      </c>
      <c r="E2" s="6" t="s">
        <v>187</v>
      </c>
      <c r="F2" s="5" t="s">
        <v>188</v>
      </c>
      <c r="G2" s="4" t="s">
        <v>189</v>
      </c>
    </row>
    <row r="3" ht="31" customHeight="1" spans="1:7">
      <c r="A3" s="7" t="s">
        <v>190</v>
      </c>
      <c r="B3" s="7"/>
      <c r="C3" s="4" t="s">
        <v>191</v>
      </c>
      <c r="D3" s="4">
        <f>11+55</f>
        <v>66</v>
      </c>
      <c r="E3" s="8">
        <f>D3/D4</f>
        <v>0.814814814814815</v>
      </c>
      <c r="F3" s="4"/>
      <c r="G3" s="7" t="s">
        <v>192</v>
      </c>
    </row>
    <row r="4" ht="26" customHeight="1" spans="1:7">
      <c r="A4" s="4"/>
      <c r="B4" s="4"/>
      <c r="C4" s="4" t="s">
        <v>193</v>
      </c>
      <c r="D4" s="4">
        <f>14+67</f>
        <v>81</v>
      </c>
      <c r="E4" s="8"/>
      <c r="F4" s="4"/>
      <c r="G4" s="4"/>
    </row>
    <row r="5" ht="54" spans="1:7">
      <c r="A5" s="7" t="s">
        <v>194</v>
      </c>
      <c r="B5" s="7"/>
      <c r="C5" s="7" t="s">
        <v>195</v>
      </c>
      <c r="D5" s="9"/>
      <c r="E5" s="8" t="e">
        <f>(D5-D6)/D6</f>
        <v>#DIV/0!</v>
      </c>
      <c r="F5" s="4"/>
      <c r="G5" s="7" t="s">
        <v>196</v>
      </c>
    </row>
    <row r="6" ht="24" customHeight="1" spans="1:7">
      <c r="A6" s="4"/>
      <c r="B6" s="4"/>
      <c r="C6" s="7" t="s">
        <v>197</v>
      </c>
      <c r="D6" s="9"/>
      <c r="E6" s="8"/>
      <c r="F6" s="4"/>
      <c r="G6" s="4"/>
    </row>
    <row r="7" ht="45" customHeight="1" spans="1:7">
      <c r="A7" s="7" t="s">
        <v>198</v>
      </c>
      <c r="B7" s="7"/>
      <c r="C7" s="4" t="s">
        <v>199</v>
      </c>
      <c r="D7" s="4">
        <v>0</v>
      </c>
      <c r="E7" s="8"/>
      <c r="F7" s="4"/>
      <c r="G7" s="7" t="s">
        <v>200</v>
      </c>
    </row>
    <row r="8" ht="28" customHeight="1" spans="1:7">
      <c r="A8" s="4"/>
      <c r="B8" s="4"/>
      <c r="C8" s="4" t="s">
        <v>201</v>
      </c>
      <c r="D8" s="4">
        <v>0</v>
      </c>
      <c r="E8" s="8"/>
      <c r="F8" s="4"/>
      <c r="G8" s="4"/>
    </row>
    <row r="9" ht="42" customHeight="1" spans="1:8">
      <c r="A9" s="7" t="s">
        <v>202</v>
      </c>
      <c r="B9" s="7"/>
      <c r="C9" s="4" t="s">
        <v>203</v>
      </c>
      <c r="D9" s="10"/>
      <c r="E9" s="11" t="e">
        <f>D9/D10*100%</f>
        <v>#DIV/0!</v>
      </c>
      <c r="F9" s="4">
        <v>0.65</v>
      </c>
      <c r="G9" s="7" t="s">
        <v>204</v>
      </c>
      <c r="H9" s="12">
        <v>0.9</v>
      </c>
    </row>
    <row r="10" ht="28" customHeight="1" spans="1:8">
      <c r="A10" s="4"/>
      <c r="B10" s="4"/>
      <c r="C10" s="13" t="s">
        <v>205</v>
      </c>
      <c r="D10" s="9"/>
      <c r="E10" s="8"/>
      <c r="F10" s="4"/>
      <c r="G10" s="4"/>
      <c r="H10" s="1" t="e">
        <f>H9-E9</f>
        <v>#DIV/0!</v>
      </c>
    </row>
    <row r="11" ht="39" customHeight="1" spans="1:7">
      <c r="A11" s="7" t="s">
        <v>206</v>
      </c>
      <c r="B11" s="7"/>
      <c r="C11" s="4" t="s">
        <v>207</v>
      </c>
      <c r="D11" s="10"/>
      <c r="E11" s="11" t="e">
        <f>D11/D12</f>
        <v>#DIV/0!</v>
      </c>
      <c r="F11" s="4">
        <v>2</v>
      </c>
      <c r="G11" s="4" t="s">
        <v>208</v>
      </c>
    </row>
    <row r="12" ht="27" customHeight="1" spans="1:7">
      <c r="A12" s="4"/>
      <c r="B12" s="4"/>
      <c r="C12" s="13" t="s">
        <v>209</v>
      </c>
      <c r="D12" s="10"/>
      <c r="E12" s="8"/>
      <c r="F12" s="4"/>
      <c r="G12" s="4"/>
    </row>
    <row r="13" ht="63" customHeight="1" spans="1:7">
      <c r="A13" s="7" t="s">
        <v>210</v>
      </c>
      <c r="B13" s="7"/>
      <c r="C13" s="7" t="s">
        <v>211</v>
      </c>
      <c r="D13" s="10"/>
      <c r="E13" s="11" t="e">
        <f>(D13-D14)/D14*100%</f>
        <v>#DIV/0!</v>
      </c>
      <c r="F13" s="4">
        <v>1</v>
      </c>
      <c r="G13" s="7" t="s">
        <v>212</v>
      </c>
    </row>
    <row r="14" ht="37" customHeight="1" spans="1:7">
      <c r="A14" s="4"/>
      <c r="B14" s="4"/>
      <c r="C14" s="7" t="s">
        <v>213</v>
      </c>
      <c r="D14" s="10"/>
      <c r="E14" s="8"/>
      <c r="F14" s="4"/>
      <c r="G14" s="4"/>
    </row>
    <row r="15" ht="44" customHeight="1" spans="1:7">
      <c r="A15" s="7" t="s">
        <v>214</v>
      </c>
      <c r="B15" s="7"/>
      <c r="C15" s="7" t="s">
        <v>215</v>
      </c>
      <c r="D15" s="14"/>
      <c r="E15" s="8" t="e">
        <f>D15/D16</f>
        <v>#DIV/0!</v>
      </c>
      <c r="F15" s="4">
        <v>2</v>
      </c>
      <c r="G15" s="7" t="s">
        <v>216</v>
      </c>
    </row>
    <row r="16" ht="27" customHeight="1" spans="1:7">
      <c r="A16" s="4"/>
      <c r="B16" s="4"/>
      <c r="C16" s="7" t="s">
        <v>217</v>
      </c>
      <c r="D16" s="10"/>
      <c r="E16" s="8"/>
      <c r="F16" s="4"/>
      <c r="G16" s="4"/>
    </row>
    <row r="17" ht="48" customHeight="1" spans="1:7">
      <c r="A17" s="7" t="s">
        <v>218</v>
      </c>
      <c r="B17" s="7"/>
      <c r="C17" s="7" t="s">
        <v>219</v>
      </c>
      <c r="D17" s="10"/>
      <c r="E17" s="8" t="e">
        <f>D17/D18</f>
        <v>#DIV/0!</v>
      </c>
      <c r="F17" s="4">
        <v>2</v>
      </c>
      <c r="G17" s="7" t="s">
        <v>220</v>
      </c>
    </row>
    <row r="18" ht="35" customHeight="1" spans="1:13">
      <c r="A18" s="4"/>
      <c r="B18" s="4"/>
      <c r="C18" s="7" t="s">
        <v>221</v>
      </c>
      <c r="D18" s="10"/>
      <c r="E18" s="8"/>
      <c r="F18" s="4"/>
      <c r="G18" s="4"/>
      <c r="J18" t="s">
        <v>222</v>
      </c>
      <c r="K18" t="s">
        <v>223</v>
      </c>
      <c r="L18">
        <v>0</v>
      </c>
      <c r="M18">
        <v>6853</v>
      </c>
    </row>
    <row r="19" ht="40.5" spans="1:13">
      <c r="A19" s="7" t="s">
        <v>224</v>
      </c>
      <c r="B19" s="7"/>
      <c r="C19" s="4" t="s">
        <v>225</v>
      </c>
      <c r="D19" s="9"/>
      <c r="E19" s="8" t="e">
        <f>D19/D20</f>
        <v>#DIV/0!</v>
      </c>
      <c r="F19" s="4">
        <v>2</v>
      </c>
      <c r="G19" s="7" t="s">
        <v>226</v>
      </c>
      <c r="J19" t="s">
        <v>227</v>
      </c>
      <c r="K19" t="s">
        <v>223</v>
      </c>
      <c r="L19">
        <v>0</v>
      </c>
      <c r="M19">
        <v>39674.5</v>
      </c>
    </row>
    <row r="20" ht="26" customHeight="1" spans="1:13">
      <c r="A20" s="4"/>
      <c r="B20" s="4"/>
      <c r="C20" s="4" t="s">
        <v>228</v>
      </c>
      <c r="D20" s="9"/>
      <c r="E20" s="8"/>
      <c r="F20" s="4"/>
      <c r="G20" s="4"/>
      <c r="M20">
        <f>SUM(M18:M19)</f>
        <v>46527.5</v>
      </c>
    </row>
    <row r="21" ht="54" spans="1:7">
      <c r="A21" s="7" t="s">
        <v>229</v>
      </c>
      <c r="B21" s="7"/>
      <c r="C21" s="7" t="s">
        <v>230</v>
      </c>
      <c r="D21" s="4"/>
      <c r="E21" s="8" t="e">
        <f>D21/D22</f>
        <v>#DIV/0!</v>
      </c>
      <c r="F21" s="4" t="e">
        <f>2*E21</f>
        <v>#DIV/0!</v>
      </c>
      <c r="G21" s="4" t="s">
        <v>231</v>
      </c>
    </row>
    <row r="22" ht="27" spans="1:7">
      <c r="A22" s="4"/>
      <c r="B22" s="4"/>
      <c r="C22" s="7" t="s">
        <v>232</v>
      </c>
      <c r="D22" s="4"/>
      <c r="E22" s="8"/>
      <c r="F22" s="4"/>
      <c r="G22" s="4"/>
    </row>
    <row r="23" ht="54" spans="1:7">
      <c r="A23" s="7" t="s">
        <v>233</v>
      </c>
      <c r="B23" s="7"/>
      <c r="C23" s="7" t="s">
        <v>234</v>
      </c>
      <c r="D23" s="4"/>
      <c r="E23" s="8" t="e">
        <f>D23/D24</f>
        <v>#DIV/0!</v>
      </c>
      <c r="F23" s="4"/>
      <c r="G23" s="4"/>
    </row>
    <row r="24" ht="32" customHeight="1" spans="1:7">
      <c r="A24" s="4"/>
      <c r="B24" s="4"/>
      <c r="C24" s="7" t="s">
        <v>232</v>
      </c>
      <c r="D24" s="4"/>
      <c r="E24" s="8"/>
      <c r="F24" s="4"/>
      <c r="G24" s="4"/>
    </row>
    <row r="25" ht="33" customHeight="1" spans="1:7">
      <c r="A25" s="7" t="s">
        <v>235</v>
      </c>
      <c r="B25" s="7"/>
      <c r="C25" s="4" t="s">
        <v>236</v>
      </c>
      <c r="D25" s="4"/>
      <c r="E25" s="8" t="e">
        <f>D25/D26</f>
        <v>#DIV/0!</v>
      </c>
      <c r="F25" s="4"/>
      <c r="G25" s="7" t="s">
        <v>237</v>
      </c>
    </row>
    <row r="26" ht="21" customHeight="1" spans="1:7">
      <c r="A26" s="4"/>
      <c r="B26" s="4"/>
      <c r="C26" s="4" t="s">
        <v>238</v>
      </c>
      <c r="D26" s="4"/>
      <c r="E26" s="8"/>
      <c r="F26" s="4"/>
      <c r="G26" s="4"/>
    </row>
    <row r="27" ht="38" customHeight="1" spans="1:7">
      <c r="A27" s="7" t="s">
        <v>239</v>
      </c>
      <c r="B27" s="7"/>
      <c r="C27" s="7" t="s">
        <v>240</v>
      </c>
      <c r="D27" s="4"/>
      <c r="E27" s="8" t="e">
        <f>D27/D28</f>
        <v>#DIV/0!</v>
      </c>
      <c r="F27" s="4"/>
      <c r="G27" s="7" t="s">
        <v>241</v>
      </c>
    </row>
    <row r="28" ht="26" customHeight="1" spans="1:7">
      <c r="A28" s="4"/>
      <c r="B28" s="4"/>
      <c r="C28" s="4" t="s">
        <v>238</v>
      </c>
      <c r="D28" s="4"/>
      <c r="E28" s="8"/>
      <c r="F28" s="4"/>
      <c r="G28" s="4"/>
    </row>
    <row r="29" ht="27" spans="1:7">
      <c r="A29" s="7" t="s">
        <v>242</v>
      </c>
      <c r="B29" s="7"/>
      <c r="C29" s="7" t="s">
        <v>243</v>
      </c>
      <c r="D29" s="4"/>
      <c r="E29" s="8" t="e">
        <f>D29/D30</f>
        <v>#DIV/0!</v>
      </c>
      <c r="F29" s="4"/>
      <c r="G29" s="7" t="s">
        <v>244</v>
      </c>
    </row>
    <row r="30" ht="21" customHeight="1" spans="1:7">
      <c r="A30" s="4"/>
      <c r="B30" s="4"/>
      <c r="C30" s="4" t="s">
        <v>238</v>
      </c>
      <c r="D30" s="4"/>
      <c r="E30" s="8"/>
      <c r="F30" s="4"/>
      <c r="G30" s="4"/>
    </row>
    <row r="31" ht="40.5" spans="1:7">
      <c r="A31" s="7" t="s">
        <v>245</v>
      </c>
      <c r="B31" s="7"/>
      <c r="C31" s="4" t="s">
        <v>246</v>
      </c>
      <c r="D31" s="4"/>
      <c r="E31" s="8" t="e">
        <f>D31/D32</f>
        <v>#DIV/0!</v>
      </c>
      <c r="F31" s="4"/>
      <c r="G31" s="7" t="s">
        <v>247</v>
      </c>
    </row>
    <row r="32" ht="28" customHeight="1" spans="1:7">
      <c r="A32" s="4"/>
      <c r="B32" s="4"/>
      <c r="C32" s="4" t="s">
        <v>248</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指标体系及评分表</vt:lpstr>
      <vt:lpstr>Sheet1</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2021-07-20T19:19:00Z</dcterms:created>
  <dcterms:modified xsi:type="dcterms:W3CDTF">2023-10-27T01:44:26Z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EB44E92FE89A4BF89F3B508F80B11073_13</vt:lpwstr>
  </property>
  <property fmtid="{D5CDD505-2E9C-101B-9397-08002B2CF9AE}" pid="3" name="KSOProductBuildVer">
    <vt:lpwstr>2052-12.1.0.15712</vt:lpwstr>
  </property>
  <property fmtid="{D5CDD505-2E9C-101B-9397-08002B2CF9AE}" pid="4" name="KSOReadingLayout">
    <vt:bool>true</vt:bool>
  </property>
</Properties>
</file>