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及评分表" sheetId="1" r:id="rId1"/>
    <sheet name="计算表" sheetId="2" state="hidden" r:id="rId2"/>
    <sheet name="Sheet3" sheetId="3" state="hidden" r:id="rId3"/>
  </sheets>
  <definedNames>
    <definedName name="_xlnm._FilterDatabase" localSheetId="0" hidden="1">指标体系及评分表!$A$5:$H$120</definedName>
    <definedName name="_xlnm.Print_Area" localSheetId="0">指标体系及评分表!$A$1:$G$120</definedName>
    <definedName name="_xlnm.Print_Titles" localSheetId="0">指标体系及评分表!$1:$5</definedName>
  </definedNames>
  <calcPr calcId="144525"/>
</workbook>
</file>

<file path=xl/sharedStrings.xml><?xml version="1.0" encoding="utf-8"?>
<sst xmlns="http://schemas.openxmlformats.org/spreadsheetml/2006/main" count="286" uniqueCount="247">
  <si>
    <t>附件：</t>
  </si>
  <si>
    <t>寻甸回族彝族自治县住房和城乡建设局2022年度部门整体支出绩效评价指标体系及评分表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</si>
  <si>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</si>
  <si>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</si>
  <si>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</si>
  <si>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</si>
  <si>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</si>
  <si>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</si>
  <si>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</si>
  <si>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</si>
  <si>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</si>
  <si>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</si>
  <si>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</si>
  <si>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</si>
  <si>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</si>
  <si>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</si>
  <si>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</si>
  <si>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</si>
  <si>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</si>
  <si>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</si>
  <si>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</si>
  <si>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</si>
  <si>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</si>
  <si>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</si>
  <si>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</si>
  <si>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</si>
  <si>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</si>
  <si>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</si>
  <si>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</si>
  <si>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</si>
  <si>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</si>
  <si>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</si>
  <si>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</si>
  <si>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</si>
  <si>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</si>
  <si>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</si>
  <si>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</si>
  <si>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</si>
  <si>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</si>
  <si>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</si>
  <si>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</si>
  <si>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</si>
  <si>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</si>
  <si>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</si>
  <si>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</si>
  <si>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</si>
  <si>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</si>
  <si>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</si>
  <si>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</si>
  <si>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</si>
  <si>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</si>
  <si>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</si>
  <si>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</si>
  <si>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</si>
  <si>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</si>
  <si>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</si>
  <si>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</si>
  <si>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</si>
  <si>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</si>
  <si>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</si>
  <si>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</si>
  <si>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</si>
  <si>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</si>
  <si>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</si>
  <si>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</si>
  <si>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</si>
  <si>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</si>
  <si>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</si>
  <si>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</si>
  <si>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</si>
  <si>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</si>
  <si>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</si>
  <si>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</si>
  <si>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</si>
  <si>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</si>
  <si>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</si>
  <si>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</si>
  <si>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</si>
  <si>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</si>
  <si>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</si>
  <si>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</si>
  <si>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</si>
  <si>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</si>
  <si>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</si>
  <si>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</si>
  <si>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</si>
  <si>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</si>
  <si>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</si>
  <si>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</si>
  <si>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</si>
  <si>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</si>
  <si>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</si>
  <si>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</si>
  <si>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</si>
  <si>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</si>
  <si>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</si>
  <si>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</si>
  <si>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</si>
  <si>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</si>
  <si>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</si>
  <si>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</si>
  <si>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</si>
  <si>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</si>
  <si>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</si>
  <si>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</si>
  <si>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</si>
  <si>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</si>
  <si>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</si>
  <si>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</si>
  <si>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</si>
  <si>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</si>
  <si>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</si>
  <si>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</si>
  <si>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</si>
  <si>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</si>
  <si>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</si>
  <si>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</si>
  <si>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</si>
  <si>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</si>
  <si>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</si>
  <si>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</si>
  <si>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</si>
  <si>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</si>
  <si>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</si>
  <si>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</si>
  <si>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</si>
  <si>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</si>
  <si>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</si>
  <si>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</si>
  <si>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</si>
  <si>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</si>
  <si>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</si>
  <si>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</si>
  <si>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④实际完成率达100%的，记10分；实际完成率＜100%的，按实际完成率与分值权重计算得分。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</si>
  <si>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</si>
  <si>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</si>
  <si>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</si>
  <si>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</si>
  <si>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</si>
  <si>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</si>
  <si>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</si>
  <si>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</si>
  <si>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</si>
  <si>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</si>
  <si>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</si>
  <si>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</si>
  <si>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</si>
  <si>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</si>
  <si>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</si>
  <si>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</si>
  <si>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</si>
  <si>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</si>
  <si>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</si>
  <si>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经济效益(8分)</t>
  </si>
  <si>
    <t>固定资产投资任务完成率(2分)</t>
  </si>
  <si>
    <t>部门（单位）履行职责对经济发展所带来的直接或间接影响。</t>
  </si>
  <si>
    <t>招商引资任务完成率（2分）</t>
  </si>
  <si>
    <t>①各指标目标完成的，记满分；未完成的，按实际完成比例与分值权重计算得分。</t>
  </si>
  <si>
    <t>争取国家和省级资金任务完成率（2分）</t>
  </si>
  <si>
    <t>②定性指标得分按照以下方法评定：根据指标完成情况分为达成年度指标、部分达成年度指标并具有一定效果、未达成年度指标且效果较差三档，分别按照该指标对应分值区间100%-80%（含）、80%-60%（含）、60%-0%合理确定分值。</t>
  </si>
  <si>
    <t>建筑业总产值达标率（2分）</t>
  </si>
  <si>
    <t>社会效益(9分)</t>
  </si>
  <si>
    <t>农村危房改造、抗震改造覆盖率（1分）</t>
  </si>
  <si>
    <t>部门（单位）履行职责对社会发展所带来的直接或间接影响。</t>
  </si>
  <si>
    <t>脱贫攻坚成果巩固率（2分）</t>
  </si>
  <si>
    <t>信访、投诉案件办结率（1分）</t>
  </si>
  <si>
    <t>≥90%</t>
  </si>
  <si>
    <t>保障性住房动态管理，解决困难群体住房达标（2分）</t>
  </si>
  <si>
    <t>安全生产和突发事件应对工作应对处置通报及时率（1分）</t>
  </si>
  <si>
    <t>市政建设项目完成率（2分）</t>
  </si>
  <si>
    <t>生态效益(3分)</t>
  </si>
  <si>
    <t>县城污水治理、城市防涝治理任务完成率（2分）</t>
  </si>
  <si>
    <t>100%</t>
  </si>
  <si>
    <t>部门（单位）履行职责对生态环境所带来的直接或间接影响。</t>
  </si>
  <si>
    <t>县城污水排放达标率（1分）</t>
  </si>
  <si>
    <t>满意度(10分)</t>
  </si>
  <si>
    <t>社会公众或服务对象满意度(10分)</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</si>
  <si>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</si>
  <si>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</si>
  <si>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</si>
  <si>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②满意度以20个调查对象为限。满意度≥90%的，记10分；满意度≤60%的，记0分；满意度为60%～90%的，采用内插法计算得分。</t>
  </si>
  <si>
    <t>评价得分合计</t>
  </si>
  <si>
    <t>评价得分≥90分的，为“优”；80分～90分的（包括80分），为“良”；60分～80分的（包括60分），为“中”，＜60分的，为“差”</t>
  </si>
  <si>
    <t>绩效等级：优(　)、良(√ )、中(  )、差(  )</t>
  </si>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</sst>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color indexed="8"/>
      <name val="宋体"/>
      <charset val="134"/>
    </font>
    <font>
      <sz val="10"/>
      <name val="宋体"/>
      <charset val="134"/>
      <scheme val="minor"/>
    </font>
    <font>
      <sz val="9"/>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000000"/>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3" borderId="20" applyNumberFormat="0" applyAlignment="0" applyProtection="0">
      <alignment vertical="center"/>
    </xf>
    <xf numFmtId="0" fontId="23" fillId="4" borderId="21" applyNumberFormat="0" applyAlignment="0" applyProtection="0">
      <alignment vertical="center"/>
    </xf>
    <xf numFmtId="0" fontId="24" fillId="4" borderId="20" applyNumberFormat="0" applyAlignment="0" applyProtection="0">
      <alignment vertical="center"/>
    </xf>
    <xf numFmtId="0" fontId="25" fillId="5"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79">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77" fontId="8" fillId="0" borderId="2"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177" fontId="8" fillId="0" borderId="6"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177" fontId="8" fillId="0" borderId="4" xfId="0" applyNumberFormat="1" applyFont="1" applyBorder="1" applyAlignment="1">
      <alignment horizontal="center" vertical="center" wrapText="1"/>
    </xf>
    <xf numFmtId="0" fontId="8" fillId="0" borderId="5" xfId="0" applyFont="1" applyBorder="1" applyAlignment="1">
      <alignment horizontal="left" vertical="center" wrapText="1"/>
    </xf>
    <xf numFmtId="0" fontId="9" fillId="0" borderId="7" xfId="0" applyFont="1" applyBorder="1" applyAlignment="1">
      <alignment horizontal="left" vertical="center" wrapText="1"/>
    </xf>
    <xf numFmtId="9" fontId="8" fillId="0" borderId="2" xfId="0" applyNumberFormat="1" applyFont="1" applyBorder="1" applyAlignment="1">
      <alignment horizontal="center" vertical="center" wrapText="1"/>
    </xf>
    <xf numFmtId="177" fontId="8" fillId="0" borderId="8"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0" fillId="0" borderId="6" xfId="0" applyBorder="1" applyAlignment="1">
      <alignment horizontal="center" vertical="center" wrapText="1"/>
    </xf>
    <xf numFmtId="0" fontId="8" fillId="0" borderId="7" xfId="0" applyFont="1" applyBorder="1" applyAlignment="1">
      <alignment horizontal="left" vertical="center" shrinkToFit="1"/>
    </xf>
    <xf numFmtId="10" fontId="3" fillId="0" borderId="0" xfId="3" applyNumberFormat="1" applyFont="1" applyFill="1"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10" fontId="3" fillId="0" borderId="0" xfId="0" applyNumberFormat="1" applyFont="1">
      <alignment vertical="center"/>
    </xf>
    <xf numFmtId="0" fontId="8" fillId="0" borderId="3" xfId="0" applyFont="1" applyBorder="1" applyAlignment="1">
      <alignment horizontal="center" vertical="center" wrapText="1"/>
    </xf>
    <xf numFmtId="0" fontId="10" fillId="0" borderId="5" xfId="0" applyFont="1" applyBorder="1" applyAlignment="1">
      <alignment horizontal="left" vertical="center" wrapText="1"/>
    </xf>
    <xf numFmtId="9" fontId="8" fillId="0" borderId="11" xfId="0" applyNumberFormat="1" applyFont="1" applyBorder="1" applyAlignment="1">
      <alignment horizontal="center" vertical="center" wrapText="1"/>
    </xf>
    <xf numFmtId="177" fontId="8" fillId="0" borderId="12" xfId="0" applyNumberFormat="1" applyFont="1" applyBorder="1" applyAlignment="1">
      <alignment horizontal="center" vertical="center"/>
    </xf>
    <xf numFmtId="0" fontId="11" fillId="0" borderId="13" xfId="0" applyFont="1" applyBorder="1" applyAlignment="1">
      <alignment horizontal="justify" vertical="center" wrapText="1"/>
    </xf>
    <xf numFmtId="9" fontId="8" fillId="0" borderId="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0" fontId="8" fillId="0" borderId="12" xfId="0" applyFont="1" applyBorder="1" applyAlignment="1">
      <alignment horizontal="left" vertical="center" wrapText="1"/>
    </xf>
    <xf numFmtId="0" fontId="12" fillId="0" borderId="6" xfId="0" applyFont="1" applyBorder="1" applyAlignment="1">
      <alignment horizontal="lef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43" fontId="7" fillId="0" borderId="12" xfId="0" applyNumberFormat="1" applyFont="1" applyBorder="1" applyAlignment="1">
      <alignment horizontal="center" vertical="center"/>
    </xf>
    <xf numFmtId="0" fontId="8" fillId="0" borderId="11" xfId="0" applyFont="1" applyBorder="1" applyAlignment="1">
      <alignment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43" fontId="13" fillId="0" borderId="16" xfId="0" applyNumberFormat="1" applyFont="1" applyBorder="1" applyAlignment="1">
      <alignment horizontal="center" vertical="center" wrapText="1"/>
    </xf>
    <xf numFmtId="0" fontId="13"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0"/>
  <sheetViews>
    <sheetView tabSelected="1" view="pageBreakPreview" zoomScaleNormal="100" workbookViewId="0">
      <selection activeCell="E116" sqref="E116:E118"/>
    </sheetView>
  </sheetViews>
  <sheetFormatPr defaultColWidth="8.63333333333333" defaultRowHeight="13.5"/>
  <cols>
    <col min="1" max="1" width="5.63333333333333" style="16" customWidth="1"/>
    <col min="2" max="2" width="10.8166666666667" style="16" customWidth="1"/>
    <col min="3" max="3" width="36.0916666666667" style="16" customWidth="1"/>
    <col min="4" max="4" width="7.09166666666667" style="16" customWidth="1"/>
    <col min="5" max="5" width="26.6333333333333" style="16" customWidth="1"/>
    <col min="6" max="6" width="8.81666666666667" style="17" customWidth="1"/>
    <col min="7" max="7" width="60.9083333333333" style="16" customWidth="1"/>
    <col min="8" max="9" width="12.6333333333333" style="16"/>
    <col min="10" max="257" width="9" style="16"/>
    <col min="258"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15" customHeight="1" spans="1:7">
      <c r="A4" s="24" t="s">
        <v>2</v>
      </c>
      <c r="B4" s="25" t="s">
        <v>3</v>
      </c>
      <c r="C4" s="24" t="s">
        <v>4</v>
      </c>
      <c r="D4" s="24" t="s">
        <v>5</v>
      </c>
      <c r="E4" s="24" t="s">
        <v>6</v>
      </c>
      <c r="F4" s="24" t="s">
        <v>7</v>
      </c>
      <c r="G4" s="24" t="s">
        <v>8</v>
      </c>
    </row>
    <row r="5" ht="18" customHeight="1" spans="1:7">
      <c r="A5" s="26" t="s">
        <v>9</v>
      </c>
      <c r="B5" s="27" t="s">
        <v>9</v>
      </c>
      <c r="C5" s="26"/>
      <c r="D5" s="26"/>
      <c r="E5" s="26"/>
      <c r="F5" s="26"/>
      <c r="G5" s="26"/>
    </row>
    <row r="6" ht="18" customHeight="1" spans="1:7">
      <c r="A6" s="28" t="s">
        <v>10</v>
      </c>
      <c r="B6" s="28" t="s">
        <v>11</v>
      </c>
      <c r="C6" s="29" t="s">
        <v>12</v>
      </c>
      <c r="D6" s="28"/>
      <c r="E6" s="29" t="s">
        <v>13</v>
      </c>
      <c r="F6" s="30">
        <v>1.5</v>
      </c>
      <c r="G6" s="31" t="s">
        <v>14</v>
      </c>
    </row>
    <row r="7" ht="18" customHeight="1" spans="1:7">
      <c r="A7" s="32"/>
      <c r="B7" s="32"/>
      <c r="C7" s="33"/>
      <c r="D7" s="32"/>
      <c r="E7" s="33"/>
      <c r="F7" s="34"/>
      <c r="G7" s="35" t="s">
        <v>15</v>
      </c>
    </row>
    <row r="8" ht="18" customHeight="1" spans="1:7">
      <c r="A8" s="32"/>
      <c r="B8" s="32"/>
      <c r="C8" s="33"/>
      <c r="D8" s="32"/>
      <c r="E8" s="33"/>
      <c r="F8" s="34"/>
      <c r="G8" s="35" t="s">
        <v>16</v>
      </c>
    </row>
    <row r="9" ht="18" customHeight="1" spans="1:7">
      <c r="A9" s="32"/>
      <c r="B9" s="32"/>
      <c r="C9" s="36"/>
      <c r="D9" s="37"/>
      <c r="E9" s="36"/>
      <c r="F9" s="38"/>
      <c r="G9" s="39" t="s">
        <v>17</v>
      </c>
    </row>
    <row r="10" ht="18" customHeight="1" spans="1:7">
      <c r="A10" s="32"/>
      <c r="B10" s="32"/>
      <c r="C10" s="29" t="s">
        <v>18</v>
      </c>
      <c r="D10" s="28"/>
      <c r="E10" s="29" t="s">
        <v>19</v>
      </c>
      <c r="F10" s="30">
        <v>1.5</v>
      </c>
      <c r="G10" s="35" t="s">
        <v>14</v>
      </c>
    </row>
    <row r="11" ht="18" customHeight="1" spans="1:7">
      <c r="A11" s="32"/>
      <c r="B11" s="32"/>
      <c r="C11" s="33"/>
      <c r="D11" s="32"/>
      <c r="E11" s="33"/>
      <c r="F11" s="34"/>
      <c r="G11" s="35" t="s">
        <v>20</v>
      </c>
    </row>
    <row r="12" ht="18" customHeight="1" spans="1:7">
      <c r="A12" s="32"/>
      <c r="B12" s="32"/>
      <c r="C12" s="33"/>
      <c r="D12" s="32"/>
      <c r="E12" s="33"/>
      <c r="F12" s="34"/>
      <c r="G12" s="35" t="s">
        <v>21</v>
      </c>
    </row>
    <row r="13" ht="18" customHeight="1" spans="1:7">
      <c r="A13" s="32"/>
      <c r="B13" s="37"/>
      <c r="C13" s="36"/>
      <c r="D13" s="37"/>
      <c r="E13" s="36"/>
      <c r="F13" s="38"/>
      <c r="G13" s="39" t="s">
        <v>22</v>
      </c>
    </row>
    <row r="14" ht="18" customHeight="1" spans="1:7">
      <c r="A14" s="32"/>
      <c r="B14" s="28" t="s">
        <v>23</v>
      </c>
      <c r="C14" s="29" t="s">
        <v>24</v>
      </c>
      <c r="D14" s="28" t="s">
        <v>25</v>
      </c>
      <c r="E14" s="29" t="s">
        <v>26</v>
      </c>
      <c r="F14" s="30">
        <v>1</v>
      </c>
      <c r="G14" s="35" t="s">
        <v>27</v>
      </c>
    </row>
    <row r="15" ht="18" customHeight="1" spans="1:7">
      <c r="A15" s="32"/>
      <c r="B15" s="32"/>
      <c r="C15" s="33"/>
      <c r="D15" s="32"/>
      <c r="E15" s="33"/>
      <c r="F15" s="34"/>
      <c r="G15" s="40" t="s">
        <v>28</v>
      </c>
    </row>
    <row r="16" ht="24" customHeight="1" spans="1:7">
      <c r="A16" s="32"/>
      <c r="B16" s="32"/>
      <c r="C16" s="33"/>
      <c r="D16" s="32"/>
      <c r="E16" s="33"/>
      <c r="F16" s="34"/>
      <c r="G16" s="40" t="s">
        <v>29</v>
      </c>
    </row>
    <row r="17" ht="18" customHeight="1" spans="1:7">
      <c r="A17" s="32"/>
      <c r="B17" s="32"/>
      <c r="C17" s="33"/>
      <c r="D17" s="32"/>
      <c r="E17" s="33"/>
      <c r="F17" s="34"/>
      <c r="G17" s="40" t="s">
        <v>30</v>
      </c>
    </row>
    <row r="18" ht="46" customHeight="1" spans="1:7">
      <c r="A18" s="32"/>
      <c r="B18" s="32"/>
      <c r="C18" s="36"/>
      <c r="D18" s="37"/>
      <c r="E18" s="36"/>
      <c r="F18" s="34"/>
      <c r="G18" s="39" t="s">
        <v>31</v>
      </c>
    </row>
    <row r="19" ht="18" customHeight="1" spans="1:7">
      <c r="A19" s="32"/>
      <c r="B19" s="32"/>
      <c r="C19" s="29" t="s">
        <v>32</v>
      </c>
      <c r="D19" s="28" t="s">
        <v>33</v>
      </c>
      <c r="E19" s="29" t="s">
        <v>34</v>
      </c>
      <c r="F19" s="30">
        <v>1.5</v>
      </c>
      <c r="G19" s="35" t="s">
        <v>27</v>
      </c>
    </row>
    <row r="20" ht="30" customHeight="1" spans="1:7">
      <c r="A20" s="32"/>
      <c r="B20" s="32"/>
      <c r="C20" s="33"/>
      <c r="D20" s="32"/>
      <c r="E20" s="33"/>
      <c r="F20" s="34"/>
      <c r="G20" s="35" t="s">
        <v>35</v>
      </c>
    </row>
    <row r="21" ht="27" customHeight="1" spans="1:7">
      <c r="A21" s="32"/>
      <c r="B21" s="32"/>
      <c r="C21" s="33"/>
      <c r="D21" s="32"/>
      <c r="E21" s="33"/>
      <c r="F21" s="34"/>
      <c r="G21" s="35" t="s">
        <v>36</v>
      </c>
    </row>
    <row r="22" ht="40" customHeight="1" spans="1:7">
      <c r="A22" s="32"/>
      <c r="B22" s="32"/>
      <c r="C22" s="36"/>
      <c r="D22" s="37"/>
      <c r="E22" s="36"/>
      <c r="F22" s="34"/>
      <c r="G22" s="39" t="s">
        <v>37</v>
      </c>
    </row>
    <row r="23" ht="16" customHeight="1" spans="1:7">
      <c r="A23" s="32"/>
      <c r="B23" s="32"/>
      <c r="C23" s="29" t="s">
        <v>38</v>
      </c>
      <c r="D23" s="28" t="s">
        <v>39</v>
      </c>
      <c r="E23" s="29" t="s">
        <v>40</v>
      </c>
      <c r="F23" s="30">
        <v>0.8</v>
      </c>
      <c r="G23" s="35" t="s">
        <v>27</v>
      </c>
    </row>
    <row r="24" ht="25" customHeight="1" spans="1:7">
      <c r="A24" s="32"/>
      <c r="B24" s="32"/>
      <c r="C24" s="33"/>
      <c r="D24" s="32"/>
      <c r="E24" s="33"/>
      <c r="F24" s="34"/>
      <c r="G24" s="35" t="s">
        <v>41</v>
      </c>
    </row>
    <row r="25" ht="30" customHeight="1" spans="1:7">
      <c r="A25" s="32"/>
      <c r="B25" s="32"/>
      <c r="C25" s="33"/>
      <c r="D25" s="32"/>
      <c r="E25" s="33"/>
      <c r="F25" s="34"/>
      <c r="G25" s="35" t="s">
        <v>42</v>
      </c>
    </row>
    <row r="26" ht="51" customHeight="1" spans="1:9">
      <c r="A26" s="37"/>
      <c r="B26" s="37"/>
      <c r="C26" s="36"/>
      <c r="D26" s="37"/>
      <c r="E26" s="36"/>
      <c r="F26" s="34"/>
      <c r="G26" s="35" t="s">
        <v>43</v>
      </c>
      <c r="I26" s="56">
        <f>H26/10</f>
        <v>0</v>
      </c>
    </row>
    <row r="27" ht="20" customHeight="1" spans="1:7">
      <c r="A27" s="28" t="s">
        <v>44</v>
      </c>
      <c r="B27" s="28" t="s">
        <v>45</v>
      </c>
      <c r="C27" s="29" t="s">
        <v>46</v>
      </c>
      <c r="D27" s="41">
        <v>1</v>
      </c>
      <c r="E27" s="29" t="s">
        <v>47</v>
      </c>
      <c r="F27" s="42">
        <v>1.99</v>
      </c>
      <c r="G27" s="29" t="s">
        <v>27</v>
      </c>
    </row>
    <row r="28" ht="16" customHeight="1" spans="1:7">
      <c r="A28" s="32"/>
      <c r="B28" s="32"/>
      <c r="C28" s="33"/>
      <c r="D28" s="43"/>
      <c r="E28" s="33"/>
      <c r="F28" s="44"/>
      <c r="G28" s="33" t="s">
        <v>48</v>
      </c>
    </row>
    <row r="29" ht="16" customHeight="1" spans="1:7">
      <c r="A29" s="32"/>
      <c r="B29" s="32"/>
      <c r="C29" s="33"/>
      <c r="D29" s="43"/>
      <c r="E29" s="33"/>
      <c r="F29" s="44"/>
      <c r="G29" s="33" t="s">
        <v>49</v>
      </c>
    </row>
    <row r="30" ht="16" customHeight="1" spans="1:7">
      <c r="A30" s="32"/>
      <c r="B30" s="32"/>
      <c r="C30" s="33"/>
      <c r="D30" s="43"/>
      <c r="E30" s="33"/>
      <c r="F30" s="44"/>
      <c r="G30" s="33" t="s">
        <v>50</v>
      </c>
    </row>
    <row r="31" ht="28" customHeight="1" spans="1:7">
      <c r="A31" s="32"/>
      <c r="B31" s="32"/>
      <c r="C31" s="36"/>
      <c r="D31" s="45"/>
      <c r="E31" s="36"/>
      <c r="F31" s="44"/>
      <c r="G31" s="36" t="s">
        <v>51</v>
      </c>
    </row>
    <row r="32" ht="20" customHeight="1" spans="1:7">
      <c r="A32" s="32"/>
      <c r="B32" s="32"/>
      <c r="C32" s="29" t="s">
        <v>52</v>
      </c>
      <c r="D32" s="28"/>
      <c r="E32" s="29" t="s">
        <v>53</v>
      </c>
      <c r="F32" s="30">
        <v>1</v>
      </c>
      <c r="G32" s="35" t="s">
        <v>27</v>
      </c>
    </row>
    <row r="33" ht="20" customHeight="1" spans="1:7">
      <c r="A33" s="32"/>
      <c r="B33" s="32"/>
      <c r="C33" s="33"/>
      <c r="D33" s="32"/>
      <c r="E33" s="33"/>
      <c r="F33" s="34"/>
      <c r="G33" s="35" t="s">
        <v>54</v>
      </c>
    </row>
    <row r="34" ht="8" customHeight="1" spans="1:7">
      <c r="A34" s="32"/>
      <c r="B34" s="32"/>
      <c r="C34" s="33"/>
      <c r="D34" s="32"/>
      <c r="E34" s="33"/>
      <c r="F34" s="34"/>
      <c r="G34" s="35"/>
    </row>
    <row r="35" ht="8" customHeight="1" spans="1:7">
      <c r="A35" s="32"/>
      <c r="B35" s="32"/>
      <c r="C35" s="36"/>
      <c r="D35" s="37"/>
      <c r="E35" s="36"/>
      <c r="F35" s="34"/>
      <c r="G35" s="39"/>
    </row>
    <row r="36" ht="20" customHeight="1" spans="1:7">
      <c r="A36" s="32"/>
      <c r="B36" s="32"/>
      <c r="C36" s="29" t="s">
        <v>55</v>
      </c>
      <c r="D36" s="46" t="s">
        <v>39</v>
      </c>
      <c r="E36" s="47" t="s">
        <v>56</v>
      </c>
      <c r="F36" s="30">
        <v>1.5</v>
      </c>
      <c r="G36" s="35" t="s">
        <v>27</v>
      </c>
    </row>
    <row r="37" ht="16" customHeight="1" spans="1:7">
      <c r="A37" s="32"/>
      <c r="B37" s="32"/>
      <c r="C37" s="33"/>
      <c r="D37" s="48"/>
      <c r="E37" s="49"/>
      <c r="F37" s="34"/>
      <c r="G37" s="35" t="s">
        <v>57</v>
      </c>
    </row>
    <row r="38" ht="30" customHeight="1" spans="1:7">
      <c r="A38" s="32"/>
      <c r="B38" s="32"/>
      <c r="C38" s="33"/>
      <c r="D38" s="48"/>
      <c r="E38" s="49"/>
      <c r="F38" s="34"/>
      <c r="G38" s="35" t="s">
        <v>58</v>
      </c>
    </row>
    <row r="39" ht="20" customHeight="1" spans="1:7">
      <c r="A39" s="32"/>
      <c r="B39" s="32"/>
      <c r="C39" s="36"/>
      <c r="D39" s="50"/>
      <c r="E39" s="51"/>
      <c r="F39" s="34"/>
      <c r="G39" s="39" t="s">
        <v>59</v>
      </c>
    </row>
    <row r="40" ht="19" customHeight="1" spans="1:7">
      <c r="A40" s="32"/>
      <c r="B40" s="32"/>
      <c r="C40" s="35" t="s">
        <v>60</v>
      </c>
      <c r="D40" s="52" t="s">
        <v>33</v>
      </c>
      <c r="E40" s="35" t="s">
        <v>61</v>
      </c>
      <c r="F40" s="30">
        <v>1</v>
      </c>
      <c r="G40" s="35" t="s">
        <v>27</v>
      </c>
    </row>
    <row r="41" ht="30" customHeight="1" spans="1:7">
      <c r="A41" s="32"/>
      <c r="B41" s="32"/>
      <c r="C41" s="35"/>
      <c r="D41" s="52"/>
      <c r="E41" s="35"/>
      <c r="F41" s="34"/>
      <c r="G41" s="35" t="s">
        <v>62</v>
      </c>
    </row>
    <row r="42" ht="30" customHeight="1" spans="1:7">
      <c r="A42" s="32"/>
      <c r="B42" s="32"/>
      <c r="C42" s="39"/>
      <c r="D42" s="53"/>
      <c r="E42" s="39"/>
      <c r="F42" s="38"/>
      <c r="G42" s="39" t="s">
        <v>63</v>
      </c>
    </row>
    <row r="43" ht="20" customHeight="1" spans="1:7">
      <c r="A43" s="32"/>
      <c r="B43" s="32"/>
      <c r="C43" s="35" t="s">
        <v>64</v>
      </c>
      <c r="D43" s="52" t="s">
        <v>25</v>
      </c>
      <c r="E43" s="35" t="s">
        <v>65</v>
      </c>
      <c r="F43" s="30">
        <v>2</v>
      </c>
      <c r="G43" s="35" t="s">
        <v>27</v>
      </c>
    </row>
    <row r="44" ht="24.65" customHeight="1" spans="1:7">
      <c r="A44" s="32"/>
      <c r="B44" s="32"/>
      <c r="C44" s="35"/>
      <c r="D44" s="52"/>
      <c r="E44" s="35"/>
      <c r="F44" s="34"/>
      <c r="G44" s="35" t="s">
        <v>66</v>
      </c>
    </row>
    <row r="45" ht="51" customHeight="1" spans="1:7">
      <c r="A45" s="32"/>
      <c r="B45" s="32"/>
      <c r="C45" s="39"/>
      <c r="D45" s="53"/>
      <c r="E45" s="39"/>
      <c r="F45" s="34"/>
      <c r="G45" s="39" t="s">
        <v>67</v>
      </c>
    </row>
    <row r="46" ht="20" customHeight="1" spans="1:7">
      <c r="A46" s="32"/>
      <c r="B46" s="32"/>
      <c r="C46" s="35" t="s">
        <v>68</v>
      </c>
      <c r="D46" s="52" t="s">
        <v>25</v>
      </c>
      <c r="E46" s="35" t="s">
        <v>69</v>
      </c>
      <c r="F46" s="30">
        <v>2</v>
      </c>
      <c r="G46" s="35" t="s">
        <v>27</v>
      </c>
    </row>
    <row r="47" ht="32" customHeight="1" spans="1:7">
      <c r="A47" s="32"/>
      <c r="B47" s="32"/>
      <c r="C47" s="35"/>
      <c r="D47" s="52"/>
      <c r="E47" s="35"/>
      <c r="F47" s="34"/>
      <c r="G47" s="35" t="s">
        <v>70</v>
      </c>
    </row>
    <row r="48" ht="52" customHeight="1" spans="1:7">
      <c r="A48" s="32"/>
      <c r="B48" s="32"/>
      <c r="C48" s="35"/>
      <c r="D48" s="52"/>
      <c r="E48" s="35"/>
      <c r="F48" s="34"/>
      <c r="G48" s="39" t="s">
        <v>71</v>
      </c>
    </row>
    <row r="49" ht="16" customHeight="1" spans="1:7">
      <c r="A49" s="32"/>
      <c r="B49" s="32"/>
      <c r="C49" s="29" t="s">
        <v>72</v>
      </c>
      <c r="D49" s="41">
        <v>1</v>
      </c>
      <c r="E49" s="29" t="s">
        <v>73</v>
      </c>
      <c r="F49" s="30">
        <v>1.5</v>
      </c>
      <c r="G49" s="35" t="s">
        <v>27</v>
      </c>
    </row>
    <row r="50" ht="15" customHeight="1" spans="1:7">
      <c r="A50" s="32"/>
      <c r="B50" s="32"/>
      <c r="C50" s="33"/>
      <c r="D50" s="32"/>
      <c r="E50" s="33"/>
      <c r="F50" s="34"/>
      <c r="G50" s="35" t="s">
        <v>74</v>
      </c>
    </row>
    <row r="51" ht="27" customHeight="1" spans="1:7">
      <c r="A51" s="32"/>
      <c r="B51" s="32"/>
      <c r="C51" s="33"/>
      <c r="D51" s="32"/>
      <c r="E51" s="33"/>
      <c r="F51" s="34"/>
      <c r="G51" s="35" t="s">
        <v>75</v>
      </c>
    </row>
    <row r="52" ht="32" customHeight="1" spans="1:7">
      <c r="A52" s="37"/>
      <c r="B52" s="37"/>
      <c r="C52" s="36"/>
      <c r="D52" s="37"/>
      <c r="E52" s="36"/>
      <c r="F52" s="38"/>
      <c r="G52" s="39" t="s">
        <v>76</v>
      </c>
    </row>
    <row r="53" ht="20" customHeight="1" spans="1:7">
      <c r="A53" s="28" t="s">
        <v>77</v>
      </c>
      <c r="B53" s="28" t="s">
        <v>78</v>
      </c>
      <c r="C53" s="29" t="s">
        <v>79</v>
      </c>
      <c r="D53" s="28"/>
      <c r="E53" s="29" t="s">
        <v>80</v>
      </c>
      <c r="F53" s="30">
        <v>1.5</v>
      </c>
      <c r="G53" s="35" t="s">
        <v>27</v>
      </c>
    </row>
    <row r="54" ht="26" customHeight="1" spans="1:7">
      <c r="A54" s="32"/>
      <c r="B54" s="54"/>
      <c r="C54" s="33"/>
      <c r="D54" s="32"/>
      <c r="E54" s="33"/>
      <c r="F54" s="34"/>
      <c r="G54" s="35" t="s">
        <v>81</v>
      </c>
    </row>
    <row r="55" ht="16" customHeight="1" spans="1:7">
      <c r="A55" s="32"/>
      <c r="B55" s="54"/>
      <c r="C55" s="33"/>
      <c r="D55" s="32"/>
      <c r="E55" s="33"/>
      <c r="F55" s="34"/>
      <c r="G55" s="35" t="s">
        <v>82</v>
      </c>
    </row>
    <row r="56" ht="37" customHeight="1" spans="1:8">
      <c r="A56" s="32"/>
      <c r="B56" s="54"/>
      <c r="C56" s="36"/>
      <c r="D56" s="37"/>
      <c r="E56" s="36"/>
      <c r="F56" s="34"/>
      <c r="G56" s="39" t="s">
        <v>83</v>
      </c>
      <c r="H56" s="16">
        <v>-2</v>
      </c>
    </row>
    <row r="57" ht="14" customHeight="1" spans="1:7">
      <c r="A57" s="32"/>
      <c r="B57" s="54"/>
      <c r="C57" s="29" t="s">
        <v>84</v>
      </c>
      <c r="D57" s="28"/>
      <c r="E57" s="29" t="s">
        <v>85</v>
      </c>
      <c r="F57" s="30">
        <v>2.5</v>
      </c>
      <c r="G57" s="35" t="s">
        <v>27</v>
      </c>
    </row>
    <row r="58" ht="32" customHeight="1" spans="1:8">
      <c r="A58" s="32"/>
      <c r="B58" s="54"/>
      <c r="C58" s="33"/>
      <c r="D58" s="32"/>
      <c r="E58" s="33"/>
      <c r="F58" s="34"/>
      <c r="G58" s="35" t="s">
        <v>86</v>
      </c>
      <c r="H58" s="16">
        <v>-1</v>
      </c>
    </row>
    <row r="59" ht="15" customHeight="1" spans="1:7">
      <c r="A59" s="32"/>
      <c r="B59" s="54"/>
      <c r="C59" s="33"/>
      <c r="D59" s="32"/>
      <c r="E59" s="33"/>
      <c r="F59" s="34"/>
      <c r="G59" s="55" t="s">
        <v>87</v>
      </c>
    </row>
    <row r="60" ht="15" customHeight="1" spans="1:7">
      <c r="A60" s="32"/>
      <c r="B60" s="54"/>
      <c r="C60" s="33"/>
      <c r="D60" s="32"/>
      <c r="E60" s="33"/>
      <c r="F60" s="34"/>
      <c r="G60" s="55" t="s">
        <v>88</v>
      </c>
    </row>
    <row r="61" ht="15" customHeight="1" spans="1:7">
      <c r="A61" s="32"/>
      <c r="B61" s="54"/>
      <c r="C61" s="33"/>
      <c r="D61" s="32"/>
      <c r="E61" s="33"/>
      <c r="F61" s="34"/>
      <c r="G61" s="55" t="s">
        <v>89</v>
      </c>
    </row>
    <row r="62" ht="28.5" customHeight="1" spans="1:8">
      <c r="A62" s="32"/>
      <c r="B62" s="54"/>
      <c r="C62" s="36"/>
      <c r="D62" s="37"/>
      <c r="E62" s="36"/>
      <c r="F62" s="34"/>
      <c r="G62" s="39" t="s">
        <v>90</v>
      </c>
      <c r="H62" s="16">
        <v>-2</v>
      </c>
    </row>
    <row r="63" ht="16" customHeight="1" spans="1:7">
      <c r="A63" s="32"/>
      <c r="B63" s="54"/>
      <c r="C63" s="29" t="s">
        <v>91</v>
      </c>
      <c r="D63" s="28"/>
      <c r="E63" s="29" t="s">
        <v>92</v>
      </c>
      <c r="F63" s="30">
        <v>1</v>
      </c>
      <c r="G63" s="35" t="s">
        <v>27</v>
      </c>
    </row>
    <row r="64" ht="25.25" customHeight="1" spans="1:7">
      <c r="A64" s="32"/>
      <c r="B64" s="54"/>
      <c r="C64" s="33"/>
      <c r="D64" s="32"/>
      <c r="E64" s="33"/>
      <c r="F64" s="34"/>
      <c r="G64" s="35" t="s">
        <v>93</v>
      </c>
    </row>
    <row r="65" ht="27.5" customHeight="1" spans="1:7">
      <c r="A65" s="32"/>
      <c r="B65" s="54"/>
      <c r="C65" s="33"/>
      <c r="D65" s="32"/>
      <c r="E65" s="33"/>
      <c r="F65" s="34"/>
      <c r="G65" s="35" t="s">
        <v>94</v>
      </c>
    </row>
    <row r="66" ht="31" customHeight="1" spans="1:7">
      <c r="A66" s="32"/>
      <c r="B66" s="54"/>
      <c r="C66" s="36"/>
      <c r="D66" s="37"/>
      <c r="E66" s="36"/>
      <c r="F66" s="34"/>
      <c r="G66" s="39" t="s">
        <v>95</v>
      </c>
    </row>
    <row r="67" ht="16" customHeight="1" spans="1:7">
      <c r="A67" s="32"/>
      <c r="B67" s="54"/>
      <c r="C67" s="29" t="s">
        <v>96</v>
      </c>
      <c r="D67" s="28"/>
      <c r="E67" s="29" t="s">
        <v>97</v>
      </c>
      <c r="F67" s="30">
        <v>0.5</v>
      </c>
      <c r="G67" s="35" t="s">
        <v>27</v>
      </c>
    </row>
    <row r="68" ht="16" customHeight="1" spans="1:7">
      <c r="A68" s="32"/>
      <c r="B68" s="54"/>
      <c r="C68" s="33"/>
      <c r="D68" s="32"/>
      <c r="E68" s="33"/>
      <c r="F68" s="34"/>
      <c r="G68" s="35" t="s">
        <v>98</v>
      </c>
    </row>
    <row r="69" ht="16" customHeight="1" spans="1:7">
      <c r="A69" s="32"/>
      <c r="B69" s="54"/>
      <c r="C69" s="33"/>
      <c r="D69" s="32"/>
      <c r="E69" s="33"/>
      <c r="F69" s="34"/>
      <c r="G69" s="35" t="s">
        <v>99</v>
      </c>
    </row>
    <row r="70" ht="16" customHeight="1" spans="1:7">
      <c r="A70" s="32"/>
      <c r="B70" s="54"/>
      <c r="C70" s="33"/>
      <c r="D70" s="32"/>
      <c r="E70" s="33"/>
      <c r="F70" s="34"/>
      <c r="G70" s="35" t="s">
        <v>100</v>
      </c>
    </row>
    <row r="71" ht="30.5" customHeight="1" spans="1:7">
      <c r="A71" s="57"/>
      <c r="B71" s="57"/>
      <c r="C71" s="58"/>
      <c r="D71" s="57"/>
      <c r="E71" s="58"/>
      <c r="F71" s="57"/>
      <c r="G71" s="36" t="s">
        <v>101</v>
      </c>
    </row>
    <row r="72" ht="16" customHeight="1" spans="1:7">
      <c r="A72" s="28" t="s">
        <v>102</v>
      </c>
      <c r="B72" s="28" t="s">
        <v>103</v>
      </c>
      <c r="C72" s="29" t="s">
        <v>104</v>
      </c>
      <c r="D72" s="28"/>
      <c r="E72" s="29" t="s">
        <v>105</v>
      </c>
      <c r="F72" s="30">
        <v>0.9</v>
      </c>
      <c r="G72" s="29" t="s">
        <v>27</v>
      </c>
    </row>
    <row r="73" ht="16" customHeight="1" spans="1:7">
      <c r="A73" s="32"/>
      <c r="B73" s="32"/>
      <c r="C73" s="59"/>
      <c r="D73" s="54"/>
      <c r="E73" s="59"/>
      <c r="F73" s="54"/>
      <c r="G73" s="33" t="s">
        <v>106</v>
      </c>
    </row>
    <row r="74" ht="16" customHeight="1" spans="1:7">
      <c r="A74" s="32"/>
      <c r="B74" s="32"/>
      <c r="C74" s="59"/>
      <c r="D74" s="54"/>
      <c r="E74" s="59"/>
      <c r="F74" s="54"/>
      <c r="G74" s="33" t="s">
        <v>107</v>
      </c>
    </row>
    <row r="75" ht="16" customHeight="1" spans="1:7">
      <c r="A75" s="32"/>
      <c r="B75" s="32"/>
      <c r="C75" s="59"/>
      <c r="D75" s="54"/>
      <c r="E75" s="59"/>
      <c r="F75" s="54"/>
      <c r="G75" s="33" t="s">
        <v>108</v>
      </c>
    </row>
    <row r="76" ht="16" customHeight="1" spans="1:7">
      <c r="A76" s="32"/>
      <c r="B76" s="32"/>
      <c r="C76" s="59"/>
      <c r="D76" s="54"/>
      <c r="E76" s="59"/>
      <c r="F76" s="54"/>
      <c r="G76" s="33" t="s">
        <v>109</v>
      </c>
    </row>
    <row r="77" ht="16" customHeight="1" spans="1:7">
      <c r="A77" s="32"/>
      <c r="B77" s="32"/>
      <c r="C77" s="59"/>
      <c r="D77" s="54"/>
      <c r="E77" s="59"/>
      <c r="F77" s="54"/>
      <c r="G77" s="33" t="s">
        <v>110</v>
      </c>
    </row>
    <row r="78" ht="20" customHeight="1" spans="1:7">
      <c r="A78" s="54"/>
      <c r="B78" s="54"/>
      <c r="C78" s="29" t="s">
        <v>111</v>
      </c>
      <c r="D78" s="28"/>
      <c r="E78" s="29" t="s">
        <v>112</v>
      </c>
      <c r="F78" s="30">
        <v>0.58</v>
      </c>
      <c r="G78" s="33" t="s">
        <v>27</v>
      </c>
    </row>
    <row r="79" ht="24.5" customHeight="1" spans="1:7">
      <c r="A79" s="54"/>
      <c r="B79" s="54"/>
      <c r="C79" s="59"/>
      <c r="D79" s="54"/>
      <c r="E79" s="59"/>
      <c r="F79" s="54"/>
      <c r="G79" s="33" t="s">
        <v>113</v>
      </c>
    </row>
    <row r="80" ht="20" customHeight="1" spans="1:7">
      <c r="A80" s="54"/>
      <c r="B80" s="54"/>
      <c r="C80" s="59"/>
      <c r="D80" s="54"/>
      <c r="E80" s="59"/>
      <c r="F80" s="54"/>
      <c r="G80" s="33" t="s">
        <v>114</v>
      </c>
    </row>
    <row r="81" ht="18" customHeight="1" spans="1:7">
      <c r="A81" s="28" t="s">
        <v>115</v>
      </c>
      <c r="B81" s="28" t="s">
        <v>116</v>
      </c>
      <c r="C81" s="29" t="s">
        <v>117</v>
      </c>
      <c r="D81" s="41">
        <v>1</v>
      </c>
      <c r="E81" s="29" t="s">
        <v>118</v>
      </c>
      <c r="F81" s="30">
        <v>1.5</v>
      </c>
      <c r="G81" s="35" t="s">
        <v>27</v>
      </c>
    </row>
    <row r="82" ht="31" customHeight="1" spans="1:7">
      <c r="A82" s="32"/>
      <c r="B82" s="32" t="s">
        <v>119</v>
      </c>
      <c r="C82" s="33"/>
      <c r="D82" s="32"/>
      <c r="E82" s="33"/>
      <c r="F82" s="34"/>
      <c r="G82" s="35" t="s">
        <v>120</v>
      </c>
    </row>
    <row r="83" ht="20.5" customHeight="1" spans="1:7">
      <c r="A83" s="32"/>
      <c r="B83" s="32"/>
      <c r="C83" s="36"/>
      <c r="D83" s="37"/>
      <c r="E83" s="36"/>
      <c r="F83" s="34"/>
      <c r="G83" s="39" t="s">
        <v>121</v>
      </c>
    </row>
    <row r="84" ht="16" customHeight="1" spans="1:7">
      <c r="A84" s="32"/>
      <c r="B84" s="32"/>
      <c r="C84" s="35" t="s">
        <v>122</v>
      </c>
      <c r="D84" s="41">
        <v>1</v>
      </c>
      <c r="E84" s="35" t="s">
        <v>123</v>
      </c>
      <c r="F84" s="30">
        <v>0.34</v>
      </c>
      <c r="G84" s="35" t="s">
        <v>27</v>
      </c>
    </row>
    <row r="85" ht="30" customHeight="1" spans="1:7">
      <c r="A85" s="32"/>
      <c r="B85" s="32"/>
      <c r="C85" s="35"/>
      <c r="D85" s="32"/>
      <c r="E85" s="35"/>
      <c r="F85" s="34"/>
      <c r="G85" s="35" t="s">
        <v>124</v>
      </c>
    </row>
    <row r="86" ht="19" customHeight="1" spans="1:9">
      <c r="A86" s="37"/>
      <c r="B86" s="37"/>
      <c r="C86" s="39"/>
      <c r="D86" s="37"/>
      <c r="E86" s="39"/>
      <c r="F86" s="38"/>
      <c r="G86" s="39" t="s">
        <v>125</v>
      </c>
      <c r="I86" s="56">
        <f>H86/29</f>
        <v>0</v>
      </c>
    </row>
    <row r="87" ht="18.5" customHeight="1" spans="1:7">
      <c r="A87" s="28" t="s">
        <v>126</v>
      </c>
      <c r="B87" s="28" t="s">
        <v>127</v>
      </c>
      <c r="C87" s="29" t="s">
        <v>128</v>
      </c>
      <c r="D87" s="41">
        <v>1</v>
      </c>
      <c r="E87" s="29" t="s">
        <v>129</v>
      </c>
      <c r="F87" s="30">
        <v>9.09</v>
      </c>
      <c r="G87" s="35" t="s">
        <v>27</v>
      </c>
    </row>
    <row r="88" ht="16" customHeight="1" spans="1:7">
      <c r="A88" s="32"/>
      <c r="B88" s="32"/>
      <c r="C88" s="33"/>
      <c r="D88" s="32"/>
      <c r="E88" s="33"/>
      <c r="F88" s="34"/>
      <c r="G88" s="35" t="s">
        <v>130</v>
      </c>
    </row>
    <row r="89" ht="30" customHeight="1" spans="1:7">
      <c r="A89" s="32"/>
      <c r="B89" s="32"/>
      <c r="C89" s="33"/>
      <c r="D89" s="32"/>
      <c r="E89" s="33"/>
      <c r="F89" s="34"/>
      <c r="G89" s="35" t="s">
        <v>131</v>
      </c>
    </row>
    <row r="90" ht="30" customHeight="1" spans="1:7">
      <c r="A90" s="32"/>
      <c r="B90" s="32"/>
      <c r="C90" s="33"/>
      <c r="D90" s="32"/>
      <c r="E90" s="33"/>
      <c r="F90" s="34"/>
      <c r="G90" s="35" t="s">
        <v>132</v>
      </c>
    </row>
    <row r="91" ht="30" customHeight="1" spans="1:7">
      <c r="A91" s="32"/>
      <c r="B91" s="37"/>
      <c r="C91" s="36"/>
      <c r="D91" s="37"/>
      <c r="E91" s="36"/>
      <c r="F91" s="34"/>
      <c r="G91" s="39" t="s">
        <v>133</v>
      </c>
    </row>
    <row r="92" ht="18.5" customHeight="1" spans="1:7">
      <c r="A92" s="32"/>
      <c r="B92" s="32" t="s">
        <v>134</v>
      </c>
      <c r="C92" s="29" t="s">
        <v>135</v>
      </c>
      <c r="D92" s="41">
        <v>1</v>
      </c>
      <c r="E92" s="29" t="s">
        <v>136</v>
      </c>
      <c r="F92" s="30">
        <v>4.55</v>
      </c>
      <c r="G92" s="35" t="s">
        <v>27</v>
      </c>
    </row>
    <row r="93" ht="18.5" customHeight="1" spans="1:7">
      <c r="A93" s="32"/>
      <c r="B93" s="32"/>
      <c r="C93" s="33"/>
      <c r="D93" s="32"/>
      <c r="E93" s="33"/>
      <c r="F93" s="34"/>
      <c r="G93" s="35" t="s">
        <v>137</v>
      </c>
    </row>
    <row r="94" ht="29.5" customHeight="1" spans="1:7">
      <c r="A94" s="32"/>
      <c r="B94" s="32"/>
      <c r="C94" s="33"/>
      <c r="D94" s="32"/>
      <c r="E94" s="33"/>
      <c r="F94" s="34"/>
      <c r="G94" s="35" t="s">
        <v>138</v>
      </c>
    </row>
    <row r="95" ht="28.5" customHeight="1" spans="1:7">
      <c r="A95" s="32"/>
      <c r="B95" s="37"/>
      <c r="C95" s="36"/>
      <c r="D95" s="37"/>
      <c r="E95" s="36"/>
      <c r="F95" s="34"/>
      <c r="G95" s="39" t="s">
        <v>139</v>
      </c>
    </row>
    <row r="96" ht="18" customHeight="1" spans="1:7">
      <c r="A96" s="32"/>
      <c r="B96" s="32" t="s">
        <v>140</v>
      </c>
      <c r="C96" s="29" t="s">
        <v>141</v>
      </c>
      <c r="D96" s="41">
        <v>1</v>
      </c>
      <c r="E96" s="29" t="s">
        <v>142</v>
      </c>
      <c r="F96" s="30">
        <v>9.3</v>
      </c>
      <c r="G96" s="35" t="s">
        <v>27</v>
      </c>
    </row>
    <row r="97" ht="18" customHeight="1" spans="1:7">
      <c r="A97" s="32"/>
      <c r="B97" s="32"/>
      <c r="C97" s="33"/>
      <c r="D97" s="32"/>
      <c r="E97" s="33"/>
      <c r="F97" s="34"/>
      <c r="G97" s="35" t="s">
        <v>143</v>
      </c>
    </row>
    <row r="98" ht="40" customHeight="1" spans="1:7">
      <c r="A98" s="32"/>
      <c r="B98" s="32"/>
      <c r="C98" s="33"/>
      <c r="D98" s="32"/>
      <c r="E98" s="33"/>
      <c r="F98" s="34"/>
      <c r="G98" s="35" t="s">
        <v>144</v>
      </c>
    </row>
    <row r="99" ht="30" customHeight="1" spans="1:7">
      <c r="A99" s="32"/>
      <c r="B99" s="37"/>
      <c r="C99" s="36"/>
      <c r="D99" s="37"/>
      <c r="E99" s="36"/>
      <c r="F99" s="34"/>
      <c r="G99" s="39" t="s">
        <v>145</v>
      </c>
    </row>
    <row r="100" ht="19" customHeight="1" spans="1:7">
      <c r="A100" s="32"/>
      <c r="B100" s="32" t="s">
        <v>146</v>
      </c>
      <c r="C100" s="29" t="s">
        <v>147</v>
      </c>
      <c r="D100" s="41">
        <v>1</v>
      </c>
      <c r="E100" s="29" t="s">
        <v>148</v>
      </c>
      <c r="F100" s="30">
        <v>6.16</v>
      </c>
      <c r="G100" s="35" t="s">
        <v>27</v>
      </c>
    </row>
    <row r="101" ht="19" customHeight="1" spans="1:7">
      <c r="A101" s="32"/>
      <c r="B101" s="32"/>
      <c r="C101" s="33"/>
      <c r="D101" s="32"/>
      <c r="E101" s="33"/>
      <c r="F101" s="34"/>
      <c r="G101" s="35" t="s">
        <v>149</v>
      </c>
    </row>
    <row r="102" ht="19" customHeight="1" spans="1:7">
      <c r="A102" s="32"/>
      <c r="B102" s="32"/>
      <c r="C102" s="33"/>
      <c r="D102" s="32"/>
      <c r="E102" s="33"/>
      <c r="F102" s="34"/>
      <c r="G102" s="35" t="s">
        <v>150</v>
      </c>
    </row>
    <row r="103" ht="29.5" customHeight="1" spans="1:8">
      <c r="A103" s="37"/>
      <c r="B103" s="37"/>
      <c r="C103" s="36"/>
      <c r="D103" s="37"/>
      <c r="E103" s="36"/>
      <c r="F103" s="38"/>
      <c r="G103" s="39" t="s">
        <v>151</v>
      </c>
      <c r="H103" s="60"/>
    </row>
    <row r="104" ht="19" customHeight="1" spans="1:7">
      <c r="A104" s="28" t="s">
        <v>152</v>
      </c>
      <c r="B104" s="61" t="s">
        <v>153</v>
      </c>
      <c r="C104" s="62" t="s">
        <v>154</v>
      </c>
      <c r="D104" s="63">
        <v>1</v>
      </c>
      <c r="E104" s="28" t="s">
        <v>155</v>
      </c>
      <c r="F104" s="64">
        <v>1.23</v>
      </c>
      <c r="G104" s="65" t="s">
        <v>27</v>
      </c>
    </row>
    <row r="105" ht="25" customHeight="1" spans="1:7">
      <c r="A105" s="32"/>
      <c r="B105" s="52"/>
      <c r="C105" s="62" t="s">
        <v>156</v>
      </c>
      <c r="D105" s="63">
        <v>1</v>
      </c>
      <c r="E105" s="32"/>
      <c r="F105" s="64">
        <v>0.31</v>
      </c>
      <c r="G105" s="35" t="s">
        <v>157</v>
      </c>
    </row>
    <row r="106" ht="25" customHeight="1" spans="1:7">
      <c r="A106" s="32"/>
      <c r="B106" s="52"/>
      <c r="C106" s="62" t="s">
        <v>158</v>
      </c>
      <c r="D106" s="63">
        <v>1</v>
      </c>
      <c r="E106" s="32"/>
      <c r="F106" s="64">
        <v>0.48</v>
      </c>
      <c r="G106" s="33" t="s">
        <v>159</v>
      </c>
    </row>
    <row r="107" ht="26.5" customHeight="1" spans="1:7">
      <c r="A107" s="32"/>
      <c r="B107" s="52"/>
      <c r="C107" s="62" t="s">
        <v>160</v>
      </c>
      <c r="D107" s="63">
        <v>1</v>
      </c>
      <c r="E107" s="32"/>
      <c r="F107" s="64">
        <v>2</v>
      </c>
      <c r="G107" s="59"/>
    </row>
    <row r="108" ht="25" customHeight="1" spans="1:7">
      <c r="A108" s="32"/>
      <c r="B108" s="28" t="s">
        <v>161</v>
      </c>
      <c r="C108" s="39" t="s">
        <v>162</v>
      </c>
      <c r="D108" s="66">
        <v>1</v>
      </c>
      <c r="E108" s="29" t="s">
        <v>163</v>
      </c>
      <c r="F108" s="64">
        <v>1</v>
      </c>
      <c r="G108" s="35" t="s">
        <v>27</v>
      </c>
    </row>
    <row r="109" ht="25" customHeight="1" spans="1:7">
      <c r="A109" s="32"/>
      <c r="B109" s="32"/>
      <c r="C109" s="39" t="s">
        <v>164</v>
      </c>
      <c r="D109" s="66">
        <v>1</v>
      </c>
      <c r="E109" s="33"/>
      <c r="F109" s="64">
        <v>2</v>
      </c>
      <c r="G109" s="33" t="s">
        <v>157</v>
      </c>
    </row>
    <row r="110" ht="25" customHeight="1" spans="1:7">
      <c r="A110" s="32"/>
      <c r="B110" s="32"/>
      <c r="C110" s="39" t="s">
        <v>165</v>
      </c>
      <c r="D110" s="66" t="s">
        <v>166</v>
      </c>
      <c r="E110" s="33"/>
      <c r="F110" s="64">
        <v>1</v>
      </c>
      <c r="G110" s="33" t="s">
        <v>159</v>
      </c>
    </row>
    <row r="111" ht="25" customHeight="1" spans="1:7">
      <c r="A111" s="32"/>
      <c r="B111" s="32"/>
      <c r="C111" s="39" t="s">
        <v>167</v>
      </c>
      <c r="D111" s="66">
        <v>1</v>
      </c>
      <c r="E111" s="33"/>
      <c r="F111" s="64">
        <v>2</v>
      </c>
      <c r="G111" s="33"/>
    </row>
    <row r="112" ht="31" customHeight="1" spans="1:7">
      <c r="A112" s="32"/>
      <c r="B112" s="32"/>
      <c r="C112" s="39" t="s">
        <v>168</v>
      </c>
      <c r="D112" s="66">
        <v>1</v>
      </c>
      <c r="E112" s="33"/>
      <c r="F112" s="64">
        <v>1</v>
      </c>
      <c r="G112" s="33"/>
    </row>
    <row r="113" ht="31" customHeight="1" spans="1:7">
      <c r="A113" s="32"/>
      <c r="B113" s="32"/>
      <c r="C113" s="39" t="s">
        <v>169</v>
      </c>
      <c r="D113" s="66">
        <v>1</v>
      </c>
      <c r="E113" s="33"/>
      <c r="F113" s="64">
        <v>2</v>
      </c>
      <c r="G113" s="33"/>
    </row>
    <row r="114" ht="26" customHeight="1" spans="1:7">
      <c r="A114" s="48"/>
      <c r="B114" s="67" t="s">
        <v>170</v>
      </c>
      <c r="C114" s="68" t="s">
        <v>171</v>
      </c>
      <c r="D114" s="63" t="s">
        <v>172</v>
      </c>
      <c r="E114" s="69" t="s">
        <v>173</v>
      </c>
      <c r="F114" s="64">
        <v>1.95</v>
      </c>
      <c r="G114" s="29" t="s">
        <v>27</v>
      </c>
    </row>
    <row r="115" ht="20" customHeight="1" spans="1:7">
      <c r="A115" s="48"/>
      <c r="B115" s="37"/>
      <c r="C115" s="68" t="s">
        <v>174</v>
      </c>
      <c r="D115" s="63" t="s">
        <v>172</v>
      </c>
      <c r="E115" s="36"/>
      <c r="F115" s="64">
        <v>1</v>
      </c>
      <c r="G115" s="36"/>
    </row>
    <row r="116" s="15" customFormat="1" ht="20" customHeight="1" spans="1:7">
      <c r="A116" s="32"/>
      <c r="B116" s="35" t="s">
        <v>175</v>
      </c>
      <c r="C116" s="35" t="s">
        <v>176</v>
      </c>
      <c r="D116" s="35" t="s">
        <v>166</v>
      </c>
      <c r="E116" s="35" t="s">
        <v>177</v>
      </c>
      <c r="F116" s="34">
        <v>9.1</v>
      </c>
      <c r="G116" s="70" t="s">
        <v>27</v>
      </c>
    </row>
    <row r="117" ht="29.5" customHeight="1" spans="1:7">
      <c r="A117" s="32"/>
      <c r="B117" s="35"/>
      <c r="C117" s="35"/>
      <c r="D117" s="35"/>
      <c r="E117" s="35"/>
      <c r="F117" s="34"/>
      <c r="G117" s="33" t="s">
        <v>178</v>
      </c>
    </row>
    <row r="118" ht="31" customHeight="1" spans="1:8">
      <c r="A118" s="37"/>
      <c r="B118" s="39"/>
      <c r="C118" s="39"/>
      <c r="D118" s="39"/>
      <c r="E118" s="39" t="s">
        <v>179</v>
      </c>
      <c r="F118" s="34"/>
      <c r="G118" s="36" t="s">
        <v>180</v>
      </c>
      <c r="H118" s="56"/>
    </row>
    <row r="119" ht="32" customHeight="1" spans="1:7">
      <c r="A119" s="71" t="s">
        <v>181</v>
      </c>
      <c r="B119" s="72"/>
      <c r="C119" s="72"/>
      <c r="D119" s="72"/>
      <c r="E119" s="72"/>
      <c r="F119" s="73">
        <f>SUM(F6:F118)</f>
        <v>80.28</v>
      </c>
      <c r="G119" s="74" t="s">
        <v>182</v>
      </c>
    </row>
    <row r="120" ht="30" customHeight="1" spans="1:7">
      <c r="A120" s="75" t="s">
        <v>183</v>
      </c>
      <c r="B120" s="76"/>
      <c r="C120" s="76"/>
      <c r="D120" s="76"/>
      <c r="E120" s="76"/>
      <c r="F120" s="77"/>
      <c r="G120" s="78"/>
    </row>
  </sheetData>
  <sheetProtection formatCells="0" insertHyperlinks="0" autoFilter="0"/>
  <mergeCells count="134">
    <mergeCell ref="A2:G2"/>
    <mergeCell ref="A119:E119"/>
    <mergeCell ref="A120:G120"/>
    <mergeCell ref="A6:A26"/>
    <mergeCell ref="A27:A52"/>
    <mergeCell ref="A53:A71"/>
    <mergeCell ref="A72:A80"/>
    <mergeCell ref="A81:A86"/>
    <mergeCell ref="A87:A103"/>
    <mergeCell ref="A104:A118"/>
    <mergeCell ref="B6:B13"/>
    <mergeCell ref="B14:B26"/>
    <mergeCell ref="B27:B52"/>
    <mergeCell ref="B53:B71"/>
    <mergeCell ref="B72:B80"/>
    <mergeCell ref="B81:B86"/>
    <mergeCell ref="B87:B91"/>
    <mergeCell ref="B92:B95"/>
    <mergeCell ref="B96:B99"/>
    <mergeCell ref="B100:B103"/>
    <mergeCell ref="B104:B107"/>
    <mergeCell ref="B108:B113"/>
    <mergeCell ref="B114:B115"/>
    <mergeCell ref="B116:B118"/>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7"/>
    <mergeCell ref="C78:C80"/>
    <mergeCell ref="C81:C83"/>
    <mergeCell ref="C84:C86"/>
    <mergeCell ref="C87:C91"/>
    <mergeCell ref="C92:C95"/>
    <mergeCell ref="C96:C99"/>
    <mergeCell ref="C100:C103"/>
    <mergeCell ref="C116:C118"/>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7"/>
    <mergeCell ref="D78:D80"/>
    <mergeCell ref="D81:D83"/>
    <mergeCell ref="D84:D86"/>
    <mergeCell ref="D87:D91"/>
    <mergeCell ref="D92:D95"/>
    <mergeCell ref="D96:D99"/>
    <mergeCell ref="D100:D103"/>
    <mergeCell ref="D116:D118"/>
    <mergeCell ref="E4:E5"/>
    <mergeCell ref="E6:E9"/>
    <mergeCell ref="E10:E13"/>
    <mergeCell ref="E14:E18"/>
    <mergeCell ref="E19:E22"/>
    <mergeCell ref="E23:E26"/>
    <mergeCell ref="E27:E31"/>
    <mergeCell ref="E32:E35"/>
    <mergeCell ref="E36:E39"/>
    <mergeCell ref="E40:E42"/>
    <mergeCell ref="E43:E45"/>
    <mergeCell ref="E46:E48"/>
    <mergeCell ref="E49:E52"/>
    <mergeCell ref="E53:E56"/>
    <mergeCell ref="E57:E62"/>
    <mergeCell ref="E63:E66"/>
    <mergeCell ref="E67:E71"/>
    <mergeCell ref="E72:E77"/>
    <mergeCell ref="E78:E80"/>
    <mergeCell ref="E81:E83"/>
    <mergeCell ref="E84:E86"/>
    <mergeCell ref="E87:E91"/>
    <mergeCell ref="E92:E95"/>
    <mergeCell ref="E96:E99"/>
    <mergeCell ref="E100:E103"/>
    <mergeCell ref="E104:E107"/>
    <mergeCell ref="E108:E113"/>
    <mergeCell ref="E114:E115"/>
    <mergeCell ref="E116:E118"/>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7"/>
    <mergeCell ref="F78:F80"/>
    <mergeCell ref="F81:F83"/>
    <mergeCell ref="F84:F86"/>
    <mergeCell ref="F87:F91"/>
    <mergeCell ref="F92:F95"/>
    <mergeCell ref="F96:F99"/>
    <mergeCell ref="F100:F103"/>
    <mergeCell ref="F116:F118"/>
    <mergeCell ref="G4:G5"/>
    <mergeCell ref="G106:G107"/>
    <mergeCell ref="G110:G113"/>
  </mergeCells>
  <printOptions horizontalCentered="1"/>
  <pageMargins left="0.700694444444445" right="0.700694444444445" top="0.751388888888889" bottom="0.751388888888889" header="0.298611111111111" footer="0.298611111111111"/>
  <pageSetup paperSize="9" scale="52" orientation="portrait"/>
  <headerFooter>
    <oddFooter>&amp;C第 &amp;P 页，共 &amp;N 页</oddFooter>
  </headerFooter>
  <rowBreaks count="4" manualBreakCount="4">
    <brk id="52" max="6" man="1"/>
    <brk id="103" max="6" man="1"/>
    <brk id="120" max="16383" man="1"/>
    <brk id="12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583333333333"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184</v>
      </c>
      <c r="E2" s="6" t="s">
        <v>185</v>
      </c>
      <c r="F2" s="5" t="s">
        <v>186</v>
      </c>
      <c r="G2" s="4" t="s">
        <v>187</v>
      </c>
    </row>
    <row r="3" ht="31" customHeight="1" spans="1:7">
      <c r="A3" s="7" t="s">
        <v>188</v>
      </c>
      <c r="B3" s="7"/>
      <c r="C3" s="4" t="s">
        <v>189</v>
      </c>
      <c r="D3" s="4">
        <f>11+55</f>
        <v>66</v>
      </c>
      <c r="E3" s="8">
        <f>D3/D4</f>
        <v>0.814814814814815</v>
      </c>
      <c r="F3" s="4"/>
      <c r="G3" s="7" t="s">
        <v>190</v>
      </c>
    </row>
    <row r="4" ht="26" customHeight="1" spans="1:7">
      <c r="A4" s="4"/>
      <c r="B4" s="4"/>
      <c r="C4" s="4" t="s">
        <v>191</v>
      </c>
      <c r="D4" s="4">
        <f>14+67</f>
        <v>81</v>
      </c>
      <c r="E4" s="8"/>
      <c r="F4" s="4"/>
      <c r="G4" s="4"/>
    </row>
    <row r="5" ht="54" spans="1:7">
      <c r="A5" s="7" t="s">
        <v>192</v>
      </c>
      <c r="B5" s="7"/>
      <c r="C5" s="7" t="s">
        <v>193</v>
      </c>
      <c r="D5" s="9"/>
      <c r="E5" s="8" t="e">
        <f>(D5-D6)/D6</f>
        <v>#DIV/0!</v>
      </c>
      <c r="F5" s="4"/>
      <c r="G5" s="7" t="s">
        <v>194</v>
      </c>
    </row>
    <row r="6" ht="24" customHeight="1" spans="1:7">
      <c r="A6" s="4"/>
      <c r="B6" s="4"/>
      <c r="C6" s="7" t="s">
        <v>195</v>
      </c>
      <c r="D6" s="9"/>
      <c r="E6" s="8"/>
      <c r="F6" s="4"/>
      <c r="G6" s="4"/>
    </row>
    <row r="7" ht="45" customHeight="1" spans="1:7">
      <c r="A7" s="7" t="s">
        <v>196</v>
      </c>
      <c r="B7" s="7"/>
      <c r="C7" s="4" t="s">
        <v>197</v>
      </c>
      <c r="D7" s="4">
        <v>0</v>
      </c>
      <c r="E7" s="8"/>
      <c r="F7" s="4"/>
      <c r="G7" s="7" t="s">
        <v>198</v>
      </c>
    </row>
    <row r="8" ht="28" customHeight="1" spans="1:7">
      <c r="A8" s="4"/>
      <c r="B8" s="4"/>
      <c r="C8" s="4" t="s">
        <v>199</v>
      </c>
      <c r="D8" s="4">
        <v>0</v>
      </c>
      <c r="E8" s="8"/>
      <c r="F8" s="4"/>
      <c r="G8" s="4"/>
    </row>
    <row r="9" ht="42" customHeight="1" spans="1:8">
      <c r="A9" s="7" t="s">
        <v>200</v>
      </c>
      <c r="B9" s="7"/>
      <c r="C9" s="4" t="s">
        <v>201</v>
      </c>
      <c r="D9" s="10"/>
      <c r="E9" s="11" t="e">
        <f>D9/D10*100%</f>
        <v>#DIV/0!</v>
      </c>
      <c r="F9" s="4">
        <v>0.65</v>
      </c>
      <c r="G9" s="7" t="s">
        <v>202</v>
      </c>
      <c r="H9" s="12">
        <v>0.9</v>
      </c>
    </row>
    <row r="10" ht="28" customHeight="1" spans="1:8">
      <c r="A10" s="4"/>
      <c r="B10" s="4"/>
      <c r="C10" s="13" t="s">
        <v>203</v>
      </c>
      <c r="D10" s="9"/>
      <c r="E10" s="8"/>
      <c r="F10" s="4"/>
      <c r="G10" s="4"/>
      <c r="H10" s="1" t="e">
        <f>H9-E9</f>
        <v>#DIV/0!</v>
      </c>
    </row>
    <row r="11" ht="39" customHeight="1" spans="1:7">
      <c r="A11" s="7" t="s">
        <v>204</v>
      </c>
      <c r="B11" s="7"/>
      <c r="C11" s="4" t="s">
        <v>205</v>
      </c>
      <c r="D11" s="10"/>
      <c r="E11" s="11" t="e">
        <f>D11/D12</f>
        <v>#DIV/0!</v>
      </c>
      <c r="F11" s="4">
        <v>2</v>
      </c>
      <c r="G11" s="4" t="s">
        <v>206</v>
      </c>
    </row>
    <row r="12" ht="27" customHeight="1" spans="1:7">
      <c r="A12" s="4"/>
      <c r="B12" s="4"/>
      <c r="C12" s="13" t="s">
        <v>207</v>
      </c>
      <c r="D12" s="10"/>
      <c r="E12" s="8"/>
      <c r="F12" s="4"/>
      <c r="G12" s="4"/>
    </row>
    <row r="13" ht="63" customHeight="1" spans="1:7">
      <c r="A13" s="7" t="s">
        <v>208</v>
      </c>
      <c r="B13" s="7"/>
      <c r="C13" s="7" t="s">
        <v>209</v>
      </c>
      <c r="D13" s="10"/>
      <c r="E13" s="11" t="e">
        <f>(D13-D14)/D14*100%</f>
        <v>#DIV/0!</v>
      </c>
      <c r="F13" s="4">
        <v>1</v>
      </c>
      <c r="G13" s="7" t="s">
        <v>210</v>
      </c>
    </row>
    <row r="14" ht="37" customHeight="1" spans="1:7">
      <c r="A14" s="4"/>
      <c r="B14" s="4"/>
      <c r="C14" s="7" t="s">
        <v>211</v>
      </c>
      <c r="D14" s="10"/>
      <c r="E14" s="8"/>
      <c r="F14" s="4"/>
      <c r="G14" s="4"/>
    </row>
    <row r="15" ht="44" customHeight="1" spans="1:7">
      <c r="A15" s="7" t="s">
        <v>212</v>
      </c>
      <c r="B15" s="7"/>
      <c r="C15" s="7" t="s">
        <v>213</v>
      </c>
      <c r="D15" s="14"/>
      <c r="E15" s="8" t="e">
        <f>D15/D16</f>
        <v>#DIV/0!</v>
      </c>
      <c r="F15" s="4">
        <v>2</v>
      </c>
      <c r="G15" s="7" t="s">
        <v>214</v>
      </c>
    </row>
    <row r="16" ht="27" customHeight="1" spans="1:7">
      <c r="A16" s="4"/>
      <c r="B16" s="4"/>
      <c r="C16" s="7" t="s">
        <v>215</v>
      </c>
      <c r="D16" s="10"/>
      <c r="E16" s="8"/>
      <c r="F16" s="4"/>
      <c r="G16" s="4"/>
    </row>
    <row r="17" ht="48" customHeight="1" spans="1:7">
      <c r="A17" s="7" t="s">
        <v>216</v>
      </c>
      <c r="B17" s="7"/>
      <c r="C17" s="7" t="s">
        <v>217</v>
      </c>
      <c r="D17" s="10"/>
      <c r="E17" s="8" t="e">
        <f>D17/D18</f>
        <v>#DIV/0!</v>
      </c>
      <c r="F17" s="4">
        <v>2</v>
      </c>
      <c r="G17" s="7" t="s">
        <v>218</v>
      </c>
    </row>
    <row r="18" ht="35" customHeight="1" spans="1:13">
      <c r="A18" s="4"/>
      <c r="B18" s="4"/>
      <c r="C18" s="7" t="s">
        <v>219</v>
      </c>
      <c r="D18" s="10"/>
      <c r="E18" s="8"/>
      <c r="F18" s="4"/>
      <c r="G18" s="4"/>
      <c r="J18" t="s">
        <v>220</v>
      </c>
      <c r="K18" t="s">
        <v>221</v>
      </c>
      <c r="L18">
        <v>0</v>
      </c>
      <c r="M18">
        <v>6853</v>
      </c>
    </row>
    <row r="19" ht="40.5" spans="1:13">
      <c r="A19" s="7" t="s">
        <v>222</v>
      </c>
      <c r="B19" s="7"/>
      <c r="C19" s="4" t="s">
        <v>223</v>
      </c>
      <c r="D19" s="9"/>
      <c r="E19" s="8" t="e">
        <f>D19/D20</f>
        <v>#DIV/0!</v>
      </c>
      <c r="F19" s="4">
        <v>2</v>
      </c>
      <c r="G19" s="7" t="s">
        <v>224</v>
      </c>
      <c r="J19" t="s">
        <v>225</v>
      </c>
      <c r="K19" t="s">
        <v>221</v>
      </c>
      <c r="L19">
        <v>0</v>
      </c>
      <c r="M19">
        <v>39674.5</v>
      </c>
    </row>
    <row r="20" ht="26" customHeight="1" spans="1:13">
      <c r="A20" s="4"/>
      <c r="B20" s="4"/>
      <c r="C20" s="4" t="s">
        <v>226</v>
      </c>
      <c r="D20" s="9"/>
      <c r="E20" s="8"/>
      <c r="F20" s="4"/>
      <c r="G20" s="4"/>
      <c r="M20">
        <f>SUM(M18:M19)</f>
        <v>46527.5</v>
      </c>
    </row>
    <row r="21" ht="54" spans="1:7">
      <c r="A21" s="7" t="s">
        <v>227</v>
      </c>
      <c r="B21" s="7"/>
      <c r="C21" s="7" t="s">
        <v>228</v>
      </c>
      <c r="D21" s="4"/>
      <c r="E21" s="8" t="e">
        <f>D21/D22</f>
        <v>#DIV/0!</v>
      </c>
      <c r="F21" s="4" t="e">
        <f>2*E21</f>
        <v>#DIV/0!</v>
      </c>
      <c r="G21" s="4" t="s">
        <v>229</v>
      </c>
    </row>
    <row r="22" ht="27" spans="1:7">
      <c r="A22" s="4"/>
      <c r="B22" s="4"/>
      <c r="C22" s="7" t="s">
        <v>230</v>
      </c>
      <c r="D22" s="4"/>
      <c r="E22" s="8"/>
      <c r="F22" s="4"/>
      <c r="G22" s="4"/>
    </row>
    <row r="23" ht="54" spans="1:7">
      <c r="A23" s="7" t="s">
        <v>231</v>
      </c>
      <c r="B23" s="7"/>
      <c r="C23" s="7" t="s">
        <v>232</v>
      </c>
      <c r="D23" s="4"/>
      <c r="E23" s="8" t="e">
        <f>D23/D24</f>
        <v>#DIV/0!</v>
      </c>
      <c r="F23" s="4"/>
      <c r="G23" s="4"/>
    </row>
    <row r="24" ht="32" customHeight="1" spans="1:7">
      <c r="A24" s="4"/>
      <c r="B24" s="4"/>
      <c r="C24" s="7" t="s">
        <v>230</v>
      </c>
      <c r="D24" s="4"/>
      <c r="E24" s="8"/>
      <c r="F24" s="4"/>
      <c r="G24" s="4"/>
    </row>
    <row r="25" ht="33" customHeight="1" spans="1:7">
      <c r="A25" s="7" t="s">
        <v>233</v>
      </c>
      <c r="B25" s="7"/>
      <c r="C25" s="4" t="s">
        <v>234</v>
      </c>
      <c r="D25" s="4"/>
      <c r="E25" s="8" t="e">
        <f>D25/D26</f>
        <v>#DIV/0!</v>
      </c>
      <c r="F25" s="4"/>
      <c r="G25" s="7" t="s">
        <v>235</v>
      </c>
    </row>
    <row r="26" ht="21" customHeight="1" spans="1:7">
      <c r="A26" s="4"/>
      <c r="B26" s="4"/>
      <c r="C26" s="4" t="s">
        <v>236</v>
      </c>
      <c r="D26" s="4"/>
      <c r="E26" s="8"/>
      <c r="F26" s="4"/>
      <c r="G26" s="4"/>
    </row>
    <row r="27" ht="38" customHeight="1" spans="1:7">
      <c r="A27" s="7" t="s">
        <v>237</v>
      </c>
      <c r="B27" s="7"/>
      <c r="C27" s="7" t="s">
        <v>238</v>
      </c>
      <c r="D27" s="4"/>
      <c r="E27" s="8" t="e">
        <f>D27/D28</f>
        <v>#DIV/0!</v>
      </c>
      <c r="F27" s="4"/>
      <c r="G27" s="7" t="s">
        <v>239</v>
      </c>
    </row>
    <row r="28" ht="26" customHeight="1" spans="1:7">
      <c r="A28" s="4"/>
      <c r="B28" s="4"/>
      <c r="C28" s="4" t="s">
        <v>236</v>
      </c>
      <c r="D28" s="4"/>
      <c r="E28" s="8"/>
      <c r="F28" s="4"/>
      <c r="G28" s="4"/>
    </row>
    <row r="29" ht="27" spans="1:7">
      <c r="A29" s="7" t="s">
        <v>240</v>
      </c>
      <c r="B29" s="7"/>
      <c r="C29" s="7" t="s">
        <v>241</v>
      </c>
      <c r="D29" s="4"/>
      <c r="E29" s="8" t="e">
        <f>D29/D30</f>
        <v>#DIV/0!</v>
      </c>
      <c r="F29" s="4"/>
      <c r="G29" s="7" t="s">
        <v>242</v>
      </c>
    </row>
    <row r="30" ht="21" customHeight="1" spans="1:7">
      <c r="A30" s="4"/>
      <c r="B30" s="4"/>
      <c r="C30" s="4" t="s">
        <v>236</v>
      </c>
      <c r="D30" s="4"/>
      <c r="E30" s="8"/>
      <c r="F30" s="4"/>
      <c r="G30" s="4"/>
    </row>
    <row r="31" ht="40.5" spans="1:7">
      <c r="A31" s="7" t="s">
        <v>243</v>
      </c>
      <c r="B31" s="7"/>
      <c r="C31" s="4" t="s">
        <v>244</v>
      </c>
      <c r="D31" s="4"/>
      <c r="E31" s="8" t="e">
        <f>D31/D32</f>
        <v>#DIV/0!</v>
      </c>
      <c r="F31" s="4"/>
      <c r="G31" s="7" t="s">
        <v>245</v>
      </c>
    </row>
    <row r="32" ht="28" customHeight="1" spans="1:7">
      <c r="A32" s="4"/>
      <c r="B32" s="4"/>
      <c r="C32" s="4" t="s">
        <v>246</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3.xml>��< ? x m l   v e r s i o n = " 1 . 0 "   s t a n d a l o n e = " y e s " ? > < c o m m e n t s   x m l n s = " h t t p s : / / w e b . w p s . c n / e t / 2 0 1 8 / m a i n "   x m l n s : s = " h t t p : / / s c h e m a s . o p e n x m l f o r m a t s . o r g / s p r e a d s h e e t m l / 2 0 0 6 / 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指标体系及评分表</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2021-07-20T19:19:00Z</dcterms:created>
  <dcterms:modified xsi:type="dcterms:W3CDTF">2023-11-09T03:39:12Z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1055C98E9356406499EDB608C7A3EF63_13</vt:lpwstr>
  </property>
  <property fmtid="{D5CDD505-2E9C-101B-9397-08002B2CF9AE}" pid="3" name="KSOProductBuildVer">
    <vt:lpwstr>2052-12.1.0.15712</vt:lpwstr>
  </property>
</Properties>
</file>