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94" firstSheet="10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部门一般公共预算支出预算表02-2" sheetId="5" r:id="rId5"/>
    <sheet name="部门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部门县对下转移支付预算表09-1" sheetId="13" r:id="rId13"/>
    <sheet name="部门县对下转移支付绩效目标表09-2" sheetId="14" r:id="rId14"/>
    <sheet name="部门新增资产配置表10" sheetId="15" r:id="rId15"/>
    <sheet name="部门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'部门一般公共预算支出预算表02-2'!$A:$A,'部门一般公共预算支出预算表02-2'!$1:$5</definedName>
    <definedName name="_xlnm.Print_Titles" localSheetId="5">部门一般公共预算“三公”经费支出预算表03!$A:$A,部门一般公共预算“三公”经费支出预算表03!$1:$1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'部门县对下转移支付预算表09-1'!$A:$A,'部门县对下转移支付预算表09-1'!$1:$1</definedName>
    <definedName name="_xlnm.Print_Titles" localSheetId="13">'部门县对下转移支付绩效目标表09-2'!$A:$A,'部门县对下转移支付绩效目标表09-2'!$1:$1</definedName>
    <definedName name="_xlnm.Print_Titles" localSheetId="14">部门新增资产配置表10!$A:$A,部门新增资产配置表10!$1:$1</definedName>
    <definedName name="_xlnm.Print_Titles" localSheetId="15">部门上级转移支付补助项目支出预算表11!$A:$A,部门上级转移支付补助项目支出预算表11!$1:$1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<sst xmlns="http://schemas.openxmlformats.org/spreadsheetml/2006/main" count="740" uniqueCount="351">
  <si>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</si>
  <si>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</si>
  <si>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</si>
  <si>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</si>
  <si>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</si>
  <si>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</si>
  <si>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</si>
  <si>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</si>
  <si>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</si>
  <si>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</si>
  <si>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</si>
  <si>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</si>
  <si>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</si>
  <si>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</si>
  <si>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</si>
  <si>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</si>
  <si>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</si>
  <si>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</si>
  <si>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</si>
  <si>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</si>
  <si>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</si>
  <si>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</si>
  <si>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</si>
  <si>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</si>
  <si>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</si>
  <si>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</si>
  <si>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</si>
  <si>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</si>
  <si>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</si>
  <si>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</si>
  <si>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</si>
  <si>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</si>
  <si>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</si>
  <si>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</si>
  <si>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</si>
  <si>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</si>
  <si>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</si>
  <si>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</si>
  <si>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</si>
  <si>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</si>
  <si>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</si>
  <si>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</si>
  <si>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</si>
  <si>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</si>
  <si>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</si>
  <si>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</si>
  <si>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</si>
  <si>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</si>
  <si>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</si>
  <si>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</si>
  <si>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</si>
  <si>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</si>
  <si>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</si>
  <si>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</si>
  <si>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</si>
  <si>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</si>
  <si>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</si>
  <si>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</si>
  <si>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</si>
  <si>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</si>
  <si>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</si>
  <si>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</si>
  <si>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</si>
  <si>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</si>
  <si>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</si>
  <si>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</si>
  <si>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</si>
  <si>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</si>
  <si>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</si>
  <si>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283</t>
  </si>
  <si>
    <t>寻甸回族彝族自治县工商业联合会</t>
  </si>
  <si>
    <t>283001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</si>
  <si>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</si>
  <si>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</si>
  <si>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</si>
  <si>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</si>
  <si>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</si>
  <si>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</si>
  <si>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</si>
  <si>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</si>
  <si>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</si>
  <si>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</si>
  <si>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</si>
  <si>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</si>
  <si>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</si>
  <si>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</si>
  <si>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</si>
  <si>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</si>
  <si>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</si>
  <si>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</si>
  <si>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</si>
  <si>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</si>
  <si>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</si>
  <si>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</si>
  <si>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</si>
  <si>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</si>
  <si>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20128</t>
  </si>
  <si>
    <t>民主党派及工商联事务</t>
  </si>
  <si>
    <t>2012801</t>
  </si>
  <si>
    <t>行政运行</t>
  </si>
  <si>
    <t>2012899</t>
  </si>
  <si>
    <t>其他民主党派及工商联事务支出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</si>
  <si>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</si>
  <si>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</si>
  <si>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</si>
  <si>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</si>
  <si>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</si>
  <si>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</si>
  <si>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2080599</t>
  </si>
  <si>
    <t>其他行政事业单位养老支出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</si>
  <si>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</si>
  <si>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</si>
  <si>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</si>
  <si>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</si>
  <si>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</si>
  <si>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</si>
  <si>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</si>
  <si>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</si>
  <si>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</si>
  <si>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</si>
  <si>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</si>
  <si>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</si>
  <si>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</si>
  <si>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</si>
  <si>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</si>
  <si>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</si>
  <si>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</si>
  <si>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</si>
  <si>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</si>
  <si>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</si>
  <si>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</si>
  <si>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</si>
  <si>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</si>
  <si>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</si>
  <si>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</si>
  <si>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</si>
  <si>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</si>
  <si>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</si>
  <si>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</si>
  <si>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</si>
  <si>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</si>
  <si>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</si>
  <si>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</si>
  <si>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</si>
  <si>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</si>
  <si>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</si>
  <si>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</si>
  <si>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</si>
  <si>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</si>
  <si>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</si>
  <si>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</si>
  <si>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</si>
  <si>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</si>
  <si>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</si>
  <si>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</si>
  <si>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</si>
  <si>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</si>
  <si>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</si>
  <si>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</si>
  <si>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</si>
  <si>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</si>
  <si>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</si>
  <si>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</si>
  <si>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</si>
  <si>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3</t>
  </si>
  <si>
    <t>4</t>
  </si>
  <si>
    <t>5</t>
  </si>
  <si>
    <t>6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</si>
  <si>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</si>
  <si>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</si>
  <si>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</si>
  <si>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</si>
  <si>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</si>
  <si>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</si>
  <si>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</si>
  <si>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</si>
  <si>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</si>
  <si>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</si>
  <si>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</si>
  <si>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</si>
  <si>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</si>
  <si>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</si>
  <si>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</si>
  <si>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</si>
  <si>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</si>
  <si>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</si>
  <si>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</si>
  <si>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</si>
  <si>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</si>
  <si>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</si>
  <si>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</si>
  <si>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</si>
  <si>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</si>
  <si>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</si>
  <si>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</si>
  <si>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530129231100001413667</t>
  </si>
  <si>
    <t>行政人员绩效奖励</t>
  </si>
  <si>
    <t>30103</t>
  </si>
  <si>
    <t>奖金</t>
  </si>
  <si>
    <t>530129231100001413687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</si>
  <si>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</si>
  <si>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</si>
  <si>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</si>
  <si>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</si>
  <si>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</si>
  <si>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</si>
  <si>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</si>
  <si>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</si>
  <si>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</si>
  <si>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530129231100001413689</t>
  </si>
  <si>
    <t>行政人员支出工资</t>
  </si>
  <si>
    <t>30101</t>
  </si>
  <si>
    <t>基本工资</t>
  </si>
  <si>
    <t>30102</t>
  </si>
  <si>
    <t>津贴补贴</t>
  </si>
  <si>
    <t>530129231100001413690</t>
  </si>
  <si>
    <t>30113</t>
  </si>
  <si>
    <t>530129231100001413691</t>
  </si>
  <si>
    <t>公车购置及运维费</t>
  </si>
  <si>
    <t>30231</t>
  </si>
  <si>
    <t>公务用车运行维护费</t>
  </si>
  <si>
    <t>530129231100001413693</t>
  </si>
  <si>
    <t>工会经费</t>
  </si>
  <si>
    <t>30228</t>
  </si>
  <si>
    <t>530129231100001413694</t>
  </si>
  <si>
    <t>一般公用经费支出</t>
  </si>
  <si>
    <t>30201</t>
  </si>
  <si>
    <t>办公费</t>
  </si>
  <si>
    <t>30211</t>
  </si>
  <si>
    <t>差旅费</t>
  </si>
  <si>
    <t>30299</t>
  </si>
  <si>
    <t>其他商品和服务支出</t>
  </si>
  <si>
    <t>530129231100001413709</t>
  </si>
  <si>
    <t>公务交通补贴</t>
  </si>
  <si>
    <t>30239</t>
  </si>
  <si>
    <t>其他交通费用</t>
  </si>
  <si>
    <t>530129241100002360786</t>
  </si>
  <si>
    <t>530129241100002402044</t>
  </si>
  <si>
    <t>30217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</si>
  <si>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</si>
  <si>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</si>
  <si>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</si>
  <si>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</si>
  <si>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</si>
  <si>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</si>
  <si>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</si>
  <si>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</si>
  <si>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530129251100003990771</t>
  </si>
  <si>
    <t>结转寻财预〔2024〕1号2024年度公用经费</t>
  </si>
  <si>
    <t>530129251100004001509</t>
  </si>
  <si>
    <t>2025年县工商联建设达到“五个有”、民营经济代表人士理想信念教育活动等工作经费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</si>
  <si>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</si>
  <si>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</si>
  <si>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</si>
  <si>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</si>
  <si>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</si>
  <si>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</si>
  <si>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</si>
  <si>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</si>
  <si>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</si>
  <si>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</si>
  <si>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完成上级部门下达工作任务数。</t>
  </si>
  <si>
    <t>产出指标</t>
  </si>
  <si>
    <t>数量指标</t>
  </si>
  <si>
    <t>开展政策宣传</t>
  </si>
  <si>
    <t>&gt;=</t>
  </si>
  <si>
    <t>次</t>
  </si>
  <si>
    <t>定量指标</t>
  </si>
  <si>
    <t>开展政策宣传次数。</t>
  </si>
  <si>
    <t>效益指标</t>
  </si>
  <si>
    <t>社会效益</t>
  </si>
  <si>
    <t>宣传对象政策知晓度</t>
  </si>
  <si>
    <t>90</t>
  </si>
  <si>
    <t>%</t>
  </si>
  <si>
    <t>宣传对象政策知晓度。</t>
  </si>
  <si>
    <t>满意度指标</t>
  </si>
  <si>
    <t>服务对象满意度</t>
  </si>
  <si>
    <t>服务对象满意度。</t>
  </si>
  <si>
    <t>2025年县工商联建设达到“五个有”、民营经济代表人士理想信念教育活动等工作。</t>
  </si>
  <si>
    <t>开展民营经济人士理想信念教育活动</t>
  </si>
  <si>
    <t>政策宣传覆盖范围</t>
  </si>
  <si>
    <t>100</t>
  </si>
  <si>
    <t>人次</t>
  </si>
  <si>
    <t>85</t>
  </si>
  <si>
    <t>预算06表</t>
  </si>
  <si>
    <t>政府性基金预算支出预算表</t>
  </si>
  <si>
    <t>单位名称：昆明市发展和改革委员会</t>
  </si>
  <si>
    <t>政府性基金预算支出</t>
  </si>
  <si>
    <t>备注：寻甸回族彝族自治县工商业联合会2025年无政府性基金预算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</si>
  <si>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</si>
  <si>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</si>
  <si>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</si>
  <si>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</si>
  <si>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</si>
  <si>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</si>
  <si>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</si>
  <si>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</si>
  <si>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</si>
  <si>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</si>
  <si>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</si>
  <si>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备注：寻甸回族彝族自治县工商业联合会2025年无部门政府采购预算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</si>
  <si>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</si>
  <si>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</si>
  <si>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</si>
  <si>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</si>
  <si>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</si>
  <si>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</si>
  <si>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</si>
  <si>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备注：寻甸回族彝族自治县工商业联合会2025年无政府购买服务预算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</si>
  <si>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</si>
  <si>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</si>
  <si>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</si>
  <si>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</si>
  <si>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</si>
  <si>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</si>
  <si>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</si>
  <si>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</si>
  <si>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</si>
  <si>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</si>
  <si>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</si>
  <si>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</si>
  <si>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</si>
  <si>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</si>
  <si>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</si>
  <si>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</si>
  <si>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</si>
  <si>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</si>
  <si>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</si>
  <si>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</si>
  <si>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</si>
  <si>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</si>
  <si>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</si>
  <si>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备注：寻甸回族彝族自治县工商业联合会2025年无县对下转移支付预算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</si>
  <si>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</si>
  <si>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</si>
  <si>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</si>
  <si>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</si>
  <si>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</si>
  <si>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</si>
  <si>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</si>
  <si>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</si>
  <si>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</si>
  <si>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备注：寻甸回族彝族自治县工商业联合会2025年无新增资产配置预算</t>
  </si>
  <si>
    <t>预算11表</t>
  </si>
  <si>
    <t>上级补助</t>
  </si>
  <si>
    <t>备注：寻甸回族彝族自治县工商业联合会2025年无上级补助项目支出预算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</si>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</sst>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0" fontId="34" fillId="0" borderId="7">
      <alignment horizontal="right" vertical="center"/>
    </xf>
    <xf numFmtId="178" fontId="34" fillId="0" borderId="7">
      <alignment horizontal="right" vertical="center"/>
    </xf>
    <xf numFmtId="49" fontId="34" fillId="0" borderId="7">
      <alignment horizontal="left" vertical="center" wrapText="1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80" fontId="34" fillId="0" borderId="7">
      <alignment horizontal="right" vertical="center"/>
    </xf>
  </cellStyleXfs>
  <cellXfs count="198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Font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178" fontId="5" fillId="0" borderId="7" xfId="54" applyFo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9" activePane="bottomLeft" state="frozen"/>
      <selection/>
      <selection pane="bottomLeft" activeCell="H31" sqref="H3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4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"单位名称："&amp;"寻甸回族彝族自治县工商业联合会"</f>
        <v>单位名称：寻甸回族彝族自治县工商业联合会</v>
      </c>
      <c r="B4" s="162"/>
      <c r="D4" s="142" t="s">
        <v>1</v>
      </c>
    </row>
    <row r="5" ht="23.25" customHeight="1" spans="1:4">
      <c r="A5" s="163" t="s">
        <v>2</v>
      </c>
      <c r="B5" s="164"/>
      <c r="C5" s="163" t="s">
        <v>3</v>
      </c>
      <c r="D5" s="164"/>
    </row>
    <row r="6" ht="24" customHeight="1" spans="1:4">
      <c r="A6" s="163" t="s">
        <v>4</v>
      </c>
      <c r="B6" s="163" t="s">
        <v>5</v>
      </c>
      <c r="C6" s="163" t="s">
        <v>6</v>
      </c>
      <c r="D6" s="163" t="s">
        <v>5</v>
      </c>
    </row>
    <row r="7" ht="17.25" customHeight="1" spans="1:4">
      <c r="A7" s="165" t="s">
        <v>7</v>
      </c>
      <c r="B7" s="80">
        <v>1060380.21</v>
      </c>
      <c r="C7" s="165" t="s">
        <v>8</v>
      </c>
      <c r="D7" s="80">
        <v>792825.43</v>
      </c>
    </row>
    <row r="8" ht="17.25" customHeight="1" spans="1:4">
      <c r="A8" s="165" t="s">
        <v>9</v>
      </c>
      <c r="B8" s="80"/>
      <c r="C8" s="165" t="s">
        <v>10</v>
      </c>
      <c r="D8" s="80"/>
    </row>
    <row r="9" ht="17.25" customHeight="1" spans="1:4">
      <c r="A9" s="165" t="s">
        <v>11</v>
      </c>
      <c r="B9" s="80"/>
      <c r="C9" s="197" t="s">
        <v>12</v>
      </c>
      <c r="D9" s="80"/>
    </row>
    <row r="10" ht="17.25" customHeight="1" spans="1:4">
      <c r="A10" s="165" t="s">
        <v>13</v>
      </c>
      <c r="B10" s="80"/>
      <c r="C10" s="197" t="s">
        <v>14</v>
      </c>
      <c r="D10" s="80"/>
    </row>
    <row r="11" ht="17.25" customHeight="1" spans="1:4">
      <c r="A11" s="165" t="s">
        <v>15</v>
      </c>
      <c r="B11" s="80"/>
      <c r="C11" s="197" t="s">
        <v>16</v>
      </c>
      <c r="D11" s="80"/>
    </row>
    <row r="12" ht="17.25" customHeight="1" spans="1:4">
      <c r="A12" s="165" t="s">
        <v>17</v>
      </c>
      <c r="B12" s="80"/>
      <c r="C12" s="197" t="s">
        <v>18</v>
      </c>
      <c r="D12" s="80"/>
    </row>
    <row r="13" ht="17.25" customHeight="1" spans="1:4">
      <c r="A13" s="165" t="s">
        <v>19</v>
      </c>
      <c r="B13" s="80"/>
      <c r="C13" s="32" t="s">
        <v>20</v>
      </c>
      <c r="D13" s="80"/>
    </row>
    <row r="14" ht="17.25" customHeight="1" spans="1:4">
      <c r="A14" s="165" t="s">
        <v>21</v>
      </c>
      <c r="B14" s="80"/>
      <c r="C14" s="32" t="s">
        <v>22</v>
      </c>
      <c r="D14" s="80">
        <v>98569.77</v>
      </c>
    </row>
    <row r="15" ht="17.25" customHeight="1" spans="1:4">
      <c r="A15" s="165" t="s">
        <v>23</v>
      </c>
      <c r="B15" s="80"/>
      <c r="C15" s="32" t="s">
        <v>24</v>
      </c>
      <c r="D15" s="80">
        <v>96857.69</v>
      </c>
    </row>
    <row r="16" ht="17.25" customHeight="1" spans="1:4">
      <c r="A16" s="165" t="s">
        <v>25</v>
      </c>
      <c r="B16" s="80"/>
      <c r="C16" s="32" t="s">
        <v>26</v>
      </c>
      <c r="D16" s="80"/>
    </row>
    <row r="17" ht="17.25" customHeight="1" spans="1:4">
      <c r="A17" s="147"/>
      <c r="B17" s="80"/>
      <c r="C17" s="32" t="s">
        <v>27</v>
      </c>
      <c r="D17" s="80"/>
    </row>
    <row r="18" ht="17.25" customHeight="1" spans="1:4">
      <c r="A18" s="166"/>
      <c r="B18" s="80"/>
      <c r="C18" s="32" t="s">
        <v>28</v>
      </c>
      <c r="D18" s="80"/>
    </row>
    <row r="19" ht="17.25" customHeight="1" spans="1:4">
      <c r="A19" s="166"/>
      <c r="B19" s="80"/>
      <c r="C19" s="32" t="s">
        <v>29</v>
      </c>
      <c r="D19" s="80"/>
    </row>
    <row r="20" ht="17.25" customHeight="1" spans="1:4">
      <c r="A20" s="166"/>
      <c r="B20" s="80"/>
      <c r="C20" s="32" t="s">
        <v>30</v>
      </c>
      <c r="D20" s="80"/>
    </row>
    <row r="21" ht="17.25" customHeight="1" spans="1:4">
      <c r="A21" s="166"/>
      <c r="B21" s="80"/>
      <c r="C21" s="32" t="s">
        <v>31</v>
      </c>
      <c r="D21" s="80"/>
    </row>
    <row r="22" ht="17.25" customHeight="1" spans="1:4">
      <c r="A22" s="166"/>
      <c r="B22" s="80"/>
      <c r="C22" s="32" t="s">
        <v>32</v>
      </c>
      <c r="D22" s="80"/>
    </row>
    <row r="23" ht="17.25" customHeight="1" spans="1:4">
      <c r="A23" s="166"/>
      <c r="B23" s="80"/>
      <c r="C23" s="32" t="s">
        <v>33</v>
      </c>
      <c r="D23" s="80"/>
    </row>
    <row r="24" ht="17.25" customHeight="1" spans="1:4">
      <c r="A24" s="166"/>
      <c r="B24" s="80"/>
      <c r="C24" s="32" t="s">
        <v>34</v>
      </c>
      <c r="D24" s="80"/>
    </row>
    <row r="25" ht="17.25" customHeight="1" spans="1:4">
      <c r="A25" s="166"/>
      <c r="B25" s="80"/>
      <c r="C25" s="32" t="s">
        <v>35</v>
      </c>
      <c r="D25" s="80">
        <v>72127.32</v>
      </c>
    </row>
    <row r="26" ht="17.25" customHeight="1" spans="1:4">
      <c r="A26" s="166"/>
      <c r="B26" s="80"/>
      <c r="C26" s="32" t="s">
        <v>36</v>
      </c>
      <c r="D26" s="80"/>
    </row>
    <row r="27" ht="17.25" customHeight="1" spans="1:4">
      <c r="A27" s="166"/>
      <c r="B27" s="80"/>
      <c r="C27" s="147" t="s">
        <v>37</v>
      </c>
      <c r="D27" s="80"/>
    </row>
    <row r="28" ht="17.25" customHeight="1" spans="1:4">
      <c r="A28" s="166"/>
      <c r="B28" s="80"/>
      <c r="C28" s="32" t="s">
        <v>38</v>
      </c>
      <c r="D28" s="80"/>
    </row>
    <row r="29" ht="16.5" customHeight="1" spans="1:4">
      <c r="A29" s="166"/>
      <c r="B29" s="80"/>
      <c r="C29" s="32" t="s">
        <v>39</v>
      </c>
      <c r="D29" s="80"/>
    </row>
    <row r="30" ht="16.5" customHeight="1" spans="1:4">
      <c r="A30" s="166"/>
      <c r="B30" s="80"/>
      <c r="C30" s="147" t="s">
        <v>40</v>
      </c>
      <c r="D30" s="80"/>
    </row>
    <row r="31" ht="17.25" customHeight="1" spans="1:4">
      <c r="A31" s="166"/>
      <c r="B31" s="80"/>
      <c r="C31" s="147" t="s">
        <v>41</v>
      </c>
      <c r="D31" s="80"/>
    </row>
    <row r="32" ht="17.25" customHeight="1" spans="1:4">
      <c r="A32" s="166"/>
      <c r="B32" s="80"/>
      <c r="C32" s="32" t="s">
        <v>42</v>
      </c>
      <c r="D32" s="80"/>
    </row>
    <row r="33" ht="16.5" customHeight="1" spans="1:4">
      <c r="A33" s="166" t="s">
        <v>43</v>
      </c>
      <c r="B33" s="80">
        <v>1060380.21</v>
      </c>
      <c r="C33" s="166" t="s">
        <v>44</v>
      </c>
      <c r="D33" s="80">
        <v>1060380.21</v>
      </c>
    </row>
    <row r="34" ht="16.5" customHeight="1" spans="1:4">
      <c r="A34" s="147" t="s">
        <v>45</v>
      </c>
      <c r="B34" s="80"/>
      <c r="C34" s="147" t="s">
        <v>46</v>
      </c>
      <c r="D34" s="80"/>
    </row>
    <row r="35" ht="16.5" customHeight="1" spans="1:4">
      <c r="A35" s="32" t="s">
        <v>47</v>
      </c>
      <c r="B35" s="80"/>
      <c r="C35" s="32" t="s">
        <v>47</v>
      </c>
      <c r="D35" s="80"/>
    </row>
    <row r="36" ht="16.5" customHeight="1" spans="1:4">
      <c r="A36" s="32" t="s">
        <v>48</v>
      </c>
      <c r="B36" s="80"/>
      <c r="C36" s="32" t="s">
        <v>49</v>
      </c>
      <c r="D36" s="80"/>
    </row>
    <row r="37" ht="16.5" customHeight="1" spans="1:4">
      <c r="A37" s="167" t="s">
        <v>50</v>
      </c>
      <c r="B37" s="80">
        <v>1060380.21</v>
      </c>
      <c r="C37" s="167" t="s">
        <v>51</v>
      </c>
      <c r="D37" s="80">
        <v>1060380.21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B20" sqref="B20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9">
        <v>1</v>
      </c>
      <c r="B2" s="120">
        <v>0</v>
      </c>
      <c r="C2" s="119">
        <v>1</v>
      </c>
      <c r="D2" s="121"/>
      <c r="E2" s="121"/>
      <c r="F2" s="118" t="s">
        <v>284</v>
      </c>
    </row>
    <row r="3" ht="42" customHeight="1" spans="1:6">
      <c r="A3" s="122" t="str">
        <f>"2025"&amp;"年部门政府性基金预算支出预算表"</f>
        <v>2025年部门政府性基金预算支出预算表</v>
      </c>
      <c r="B3" s="122" t="s">
        <v>285</v>
      </c>
      <c r="C3" s="123"/>
      <c r="D3" s="124"/>
      <c r="E3" s="124"/>
      <c r="F3" s="124"/>
    </row>
    <row r="4" ht="13.5" customHeight="1" spans="1:6">
      <c r="A4" s="5" t="str">
        <f>"单位名称："&amp;"寻甸回族彝族自治县工商业联合会"</f>
        <v>单位名称：寻甸回族彝族自治县工商业联合会</v>
      </c>
      <c r="B4" s="5" t="s">
        <v>286</v>
      </c>
      <c r="C4" s="119"/>
      <c r="D4" s="121"/>
      <c r="E4" s="121"/>
      <c r="F4" s="118" t="s">
        <v>1</v>
      </c>
    </row>
    <row r="5" ht="19.5" customHeight="1" spans="1:6">
      <c r="A5" s="125" t="s">
        <v>178</v>
      </c>
      <c r="B5" s="126" t="s">
        <v>73</v>
      </c>
      <c r="C5" s="125" t="s">
        <v>74</v>
      </c>
      <c r="D5" s="11" t="s">
        <v>287</v>
      </c>
      <c r="E5" s="12"/>
      <c r="F5" s="13"/>
    </row>
    <row r="6" ht="18.75" customHeight="1" spans="1:6">
      <c r="A6" s="127"/>
      <c r="B6" s="128"/>
      <c r="C6" s="127"/>
      <c r="D6" s="16" t="s">
        <v>55</v>
      </c>
      <c r="E6" s="11" t="s">
        <v>76</v>
      </c>
      <c r="F6" s="16" t="s">
        <v>77</v>
      </c>
    </row>
    <row r="7" ht="18.75" customHeight="1" spans="1:6">
      <c r="A7" s="68">
        <v>1</v>
      </c>
      <c r="B7" s="129" t="s">
        <v>84</v>
      </c>
      <c r="C7" s="68">
        <v>3</v>
      </c>
      <c r="D7" s="130">
        <v>4</v>
      </c>
      <c r="E7" s="130">
        <v>5</v>
      </c>
      <c r="F7" s="130">
        <v>6</v>
      </c>
    </row>
    <row r="8" ht="21" customHeight="1" spans="1:6">
      <c r="A8" s="21"/>
      <c r="B8" s="21"/>
      <c r="C8" s="21"/>
      <c r="D8" s="80"/>
      <c r="E8" s="80"/>
      <c r="F8" s="80"/>
    </row>
    <row r="9" ht="21" customHeight="1" spans="1:6">
      <c r="A9" s="21"/>
      <c r="B9" s="21"/>
      <c r="C9" s="21"/>
      <c r="D9" s="80"/>
      <c r="E9" s="80"/>
      <c r="F9" s="80"/>
    </row>
    <row r="10" ht="18.75" customHeight="1" spans="1:6">
      <c r="A10" s="131" t="s">
        <v>168</v>
      </c>
      <c r="B10" s="131" t="s">
        <v>168</v>
      </c>
      <c r="C10" s="132" t="s">
        <v>168</v>
      </c>
      <c r="D10" s="80"/>
      <c r="E10" s="80"/>
      <c r="F10" s="80"/>
    </row>
    <row r="12" customHeight="1" spans="1:1">
      <c r="A12" t="s">
        <v>288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4"/>
      <c r="C2" s="84"/>
      <c r="R2" s="3"/>
      <c r="S2" s="3" t="s">
        <v>289</v>
      </c>
    </row>
    <row r="3" ht="41.25" customHeight="1" spans="1:19">
      <c r="A3" s="73" t="str">
        <f>"2025"&amp;"年部门政府采购预算表"</f>
        <v>2025年部门政府采购预算表</v>
      </c>
      <c r="B3" s="66"/>
      <c r="C3" s="66"/>
      <c r="D3" s="4"/>
      <c r="E3" s="4"/>
      <c r="F3" s="4"/>
      <c r="G3" s="4"/>
      <c r="H3" s="4"/>
      <c r="I3" s="4"/>
      <c r="J3" s="4"/>
      <c r="K3" s="4"/>
      <c r="L3" s="4"/>
      <c r="M3" s="66"/>
      <c r="N3" s="4"/>
      <c r="O3" s="4"/>
      <c r="P3" s="66"/>
      <c r="Q3" s="4"/>
      <c r="R3" s="66"/>
      <c r="S3" s="66"/>
    </row>
    <row r="4" ht="18.75" customHeight="1" spans="1:19">
      <c r="A4" s="111" t="str">
        <f>"单位名称："&amp;"寻甸回族彝族自治县工商业联合会"</f>
        <v>单位名称：寻甸回族彝族自治县工商业联合会</v>
      </c>
      <c r="B4" s="86"/>
      <c r="C4" s="86"/>
      <c r="D4" s="7"/>
      <c r="E4" s="7"/>
      <c r="F4" s="7"/>
      <c r="G4" s="7"/>
      <c r="H4" s="7"/>
      <c r="I4" s="7"/>
      <c r="J4" s="7"/>
      <c r="K4" s="7"/>
      <c r="L4" s="7"/>
      <c r="R4" s="8"/>
      <c r="S4" s="118" t="s">
        <v>1</v>
      </c>
    </row>
    <row r="5" ht="15.75" customHeight="1" spans="1:19">
      <c r="A5" s="10" t="s">
        <v>177</v>
      </c>
      <c r="B5" s="87" t="s">
        <v>178</v>
      </c>
      <c r="C5" s="87" t="s">
        <v>290</v>
      </c>
      <c r="D5" s="88" t="s">
        <v>291</v>
      </c>
      <c r="E5" s="88" t="s">
        <v>292</v>
      </c>
      <c r="F5" s="88" t="s">
        <v>293</v>
      </c>
      <c r="G5" s="88" t="s">
        <v>294</v>
      </c>
      <c r="H5" s="88" t="s">
        <v>295</v>
      </c>
      <c r="I5" s="101" t="s">
        <v>185</v>
      </c>
      <c r="J5" s="101"/>
      <c r="K5" s="101"/>
      <c r="L5" s="101"/>
      <c r="M5" s="102"/>
      <c r="N5" s="101"/>
      <c r="O5" s="101"/>
      <c r="P5" s="81"/>
      <c r="Q5" s="101"/>
      <c r="R5" s="102"/>
      <c r="S5" s="82"/>
    </row>
    <row r="6" ht="17.25" customHeight="1" spans="1:19">
      <c r="A6" s="15"/>
      <c r="B6" s="89"/>
      <c r="C6" s="89"/>
      <c r="D6" s="90"/>
      <c r="E6" s="90"/>
      <c r="F6" s="90"/>
      <c r="G6" s="90"/>
      <c r="H6" s="90"/>
      <c r="I6" s="90" t="s">
        <v>55</v>
      </c>
      <c r="J6" s="90" t="s">
        <v>58</v>
      </c>
      <c r="K6" s="90" t="s">
        <v>296</v>
      </c>
      <c r="L6" s="90" t="s">
        <v>297</v>
      </c>
      <c r="M6" s="103" t="s">
        <v>298</v>
      </c>
      <c r="N6" s="104" t="s">
        <v>299</v>
      </c>
      <c r="O6" s="104"/>
      <c r="P6" s="109"/>
      <c r="Q6" s="104"/>
      <c r="R6" s="110"/>
      <c r="S6" s="91"/>
    </row>
    <row r="7" ht="54" customHeight="1" spans="1:19">
      <c r="A7" s="18"/>
      <c r="B7" s="91"/>
      <c r="C7" s="91"/>
      <c r="D7" s="92"/>
      <c r="E7" s="92"/>
      <c r="F7" s="92"/>
      <c r="G7" s="92"/>
      <c r="H7" s="92"/>
      <c r="I7" s="92"/>
      <c r="J7" s="92" t="s">
        <v>57</v>
      </c>
      <c r="K7" s="92"/>
      <c r="L7" s="92"/>
      <c r="M7" s="105"/>
      <c r="N7" s="92" t="s">
        <v>57</v>
      </c>
      <c r="O7" s="92" t="s">
        <v>64</v>
      </c>
      <c r="P7" s="91" t="s">
        <v>65</v>
      </c>
      <c r="Q7" s="92" t="s">
        <v>66</v>
      </c>
      <c r="R7" s="105" t="s">
        <v>67</v>
      </c>
      <c r="S7" s="91" t="s">
        <v>68</v>
      </c>
    </row>
    <row r="8" ht="18" customHeight="1" spans="1:19">
      <c r="A8" s="112">
        <v>1</v>
      </c>
      <c r="B8" s="112" t="s">
        <v>84</v>
      </c>
      <c r="C8" s="113">
        <v>3</v>
      </c>
      <c r="D8" s="113">
        <v>4</v>
      </c>
      <c r="E8" s="112">
        <v>5</v>
      </c>
      <c r="F8" s="112">
        <v>6</v>
      </c>
      <c r="G8" s="112">
        <v>7</v>
      </c>
      <c r="H8" s="112">
        <v>8</v>
      </c>
      <c r="I8" s="112">
        <v>9</v>
      </c>
      <c r="J8" s="112">
        <v>10</v>
      </c>
      <c r="K8" s="112">
        <v>11</v>
      </c>
      <c r="L8" s="112">
        <v>12</v>
      </c>
      <c r="M8" s="112">
        <v>13</v>
      </c>
      <c r="N8" s="112">
        <v>14</v>
      </c>
      <c r="O8" s="112">
        <v>15</v>
      </c>
      <c r="P8" s="112">
        <v>16</v>
      </c>
      <c r="Q8" s="112">
        <v>17</v>
      </c>
      <c r="R8" s="112">
        <v>18</v>
      </c>
      <c r="S8" s="112">
        <v>19</v>
      </c>
    </row>
    <row r="9" ht="21" customHeight="1" spans="1:19">
      <c r="A9" s="93"/>
      <c r="B9" s="94"/>
      <c r="C9" s="94"/>
      <c r="D9" s="95"/>
      <c r="E9" s="95"/>
      <c r="F9" s="95"/>
      <c r="G9" s="114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ht="21" customHeight="1" spans="1:19">
      <c r="A10" s="96" t="s">
        <v>168</v>
      </c>
      <c r="B10" s="97"/>
      <c r="C10" s="97"/>
      <c r="D10" s="98"/>
      <c r="E10" s="98"/>
      <c r="F10" s="98"/>
      <c r="G10" s="115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</row>
    <row r="11" ht="21" customHeight="1" spans="1:19">
      <c r="A11" s="111" t="s">
        <v>300</v>
      </c>
      <c r="B11" s="5"/>
      <c r="C11" s="5"/>
      <c r="D11" s="111"/>
      <c r="E11" s="111"/>
      <c r="F11" s="111"/>
      <c r="G11" s="116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topLeftCell="E1" workbookViewId="0">
      <pane ySplit="1" topLeftCell="A2" activePane="bottomLeft" state="frozen"/>
      <selection/>
      <selection pane="bottomLeft" activeCell="E16" sqref="E16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7"/>
      <c r="B2" s="84"/>
      <c r="C2" s="84"/>
      <c r="D2" s="84"/>
      <c r="E2" s="84"/>
      <c r="F2" s="84"/>
      <c r="G2" s="84"/>
      <c r="H2" s="77"/>
      <c r="I2" s="77"/>
      <c r="J2" s="77"/>
      <c r="K2" s="77"/>
      <c r="L2" s="77"/>
      <c r="M2" s="77"/>
      <c r="N2" s="99"/>
      <c r="O2" s="77"/>
      <c r="P2" s="77"/>
      <c r="Q2" s="84"/>
      <c r="R2" s="77"/>
      <c r="S2" s="107"/>
      <c r="T2" s="107" t="s">
        <v>301</v>
      </c>
    </row>
    <row r="3" ht="41.25" customHeight="1" spans="1:20">
      <c r="A3" s="73" t="str">
        <f>"2025"&amp;"年部门政府购买服务预算表"</f>
        <v>2025年部门政府购买服务预算表</v>
      </c>
      <c r="B3" s="66"/>
      <c r="C3" s="66"/>
      <c r="D3" s="66"/>
      <c r="E3" s="66"/>
      <c r="F3" s="66"/>
      <c r="G3" s="66"/>
      <c r="H3" s="85"/>
      <c r="I3" s="85"/>
      <c r="J3" s="85"/>
      <c r="K3" s="85"/>
      <c r="L3" s="85"/>
      <c r="M3" s="85"/>
      <c r="N3" s="100"/>
      <c r="O3" s="85"/>
      <c r="P3" s="85"/>
      <c r="Q3" s="66"/>
      <c r="R3" s="85"/>
      <c r="S3" s="100"/>
      <c r="T3" s="66"/>
    </row>
    <row r="4" ht="22.5" customHeight="1" spans="1:20">
      <c r="A4" s="74" t="str">
        <f>"单位名称："&amp;""</f>
        <v>单位名称：</v>
      </c>
      <c r="B4" s="86"/>
      <c r="C4" s="86"/>
      <c r="D4" s="86"/>
      <c r="E4" s="86"/>
      <c r="F4" s="86"/>
      <c r="G4" s="86"/>
      <c r="H4" s="75"/>
      <c r="I4" s="75"/>
      <c r="J4" s="75"/>
      <c r="K4" s="75"/>
      <c r="L4" s="75"/>
      <c r="M4" s="75"/>
      <c r="N4" s="99"/>
      <c r="O4" s="77"/>
      <c r="P4" s="77"/>
      <c r="Q4" s="84"/>
      <c r="R4" s="77"/>
      <c r="S4" s="108"/>
      <c r="T4" s="107" t="s">
        <v>1</v>
      </c>
    </row>
    <row r="5" ht="24" customHeight="1" spans="1:20">
      <c r="A5" s="10" t="s">
        <v>177</v>
      </c>
      <c r="B5" s="87" t="s">
        <v>178</v>
      </c>
      <c r="C5" s="87" t="s">
        <v>290</v>
      </c>
      <c r="D5" s="87" t="s">
        <v>302</v>
      </c>
      <c r="E5" s="87" t="s">
        <v>303</v>
      </c>
      <c r="F5" s="87" t="s">
        <v>304</v>
      </c>
      <c r="G5" s="87" t="s">
        <v>305</v>
      </c>
      <c r="H5" s="88" t="s">
        <v>306</v>
      </c>
      <c r="I5" s="88" t="s">
        <v>307</v>
      </c>
      <c r="J5" s="101" t="s">
        <v>185</v>
      </c>
      <c r="K5" s="101"/>
      <c r="L5" s="101"/>
      <c r="M5" s="101"/>
      <c r="N5" s="102"/>
      <c r="O5" s="101"/>
      <c r="P5" s="101"/>
      <c r="Q5" s="81"/>
      <c r="R5" s="101"/>
      <c r="S5" s="102"/>
      <c r="T5" s="82"/>
    </row>
    <row r="6" ht="24" customHeight="1" spans="1:20">
      <c r="A6" s="15"/>
      <c r="B6" s="89"/>
      <c r="C6" s="89"/>
      <c r="D6" s="89"/>
      <c r="E6" s="89"/>
      <c r="F6" s="89"/>
      <c r="G6" s="89"/>
      <c r="H6" s="90"/>
      <c r="I6" s="90"/>
      <c r="J6" s="90" t="s">
        <v>55</v>
      </c>
      <c r="K6" s="90" t="s">
        <v>58</v>
      </c>
      <c r="L6" s="90" t="s">
        <v>296</v>
      </c>
      <c r="M6" s="90" t="s">
        <v>297</v>
      </c>
      <c r="N6" s="103" t="s">
        <v>298</v>
      </c>
      <c r="O6" s="104" t="s">
        <v>299</v>
      </c>
      <c r="P6" s="104"/>
      <c r="Q6" s="109"/>
      <c r="R6" s="104"/>
      <c r="S6" s="110"/>
      <c r="T6" s="91"/>
    </row>
    <row r="7" ht="54" customHeight="1" spans="1:20">
      <c r="A7" s="18"/>
      <c r="B7" s="91"/>
      <c r="C7" s="91"/>
      <c r="D7" s="91"/>
      <c r="E7" s="91"/>
      <c r="F7" s="91"/>
      <c r="G7" s="91"/>
      <c r="H7" s="92"/>
      <c r="I7" s="92"/>
      <c r="J7" s="92"/>
      <c r="K7" s="92" t="s">
        <v>57</v>
      </c>
      <c r="L7" s="92"/>
      <c r="M7" s="92"/>
      <c r="N7" s="105"/>
      <c r="O7" s="92" t="s">
        <v>57</v>
      </c>
      <c r="P7" s="92" t="s">
        <v>64</v>
      </c>
      <c r="Q7" s="91" t="s">
        <v>65</v>
      </c>
      <c r="R7" s="92" t="s">
        <v>66</v>
      </c>
      <c r="S7" s="105" t="s">
        <v>67</v>
      </c>
      <c r="T7" s="91" t="s">
        <v>68</v>
      </c>
    </row>
    <row r="8" ht="17.25" customHeight="1" spans="1:20">
      <c r="A8" s="19">
        <v>1</v>
      </c>
      <c r="B8" s="91">
        <v>2</v>
      </c>
      <c r="C8" s="19">
        <v>3</v>
      </c>
      <c r="D8" s="19">
        <v>4</v>
      </c>
      <c r="E8" s="91">
        <v>5</v>
      </c>
      <c r="F8" s="19">
        <v>6</v>
      </c>
      <c r="G8" s="19">
        <v>7</v>
      </c>
      <c r="H8" s="91">
        <v>8</v>
      </c>
      <c r="I8" s="19">
        <v>9</v>
      </c>
      <c r="J8" s="19">
        <v>10</v>
      </c>
      <c r="K8" s="91">
        <v>11</v>
      </c>
      <c r="L8" s="19">
        <v>12</v>
      </c>
      <c r="M8" s="19">
        <v>13</v>
      </c>
      <c r="N8" s="91">
        <v>14</v>
      </c>
      <c r="O8" s="19">
        <v>15</v>
      </c>
      <c r="P8" s="19">
        <v>16</v>
      </c>
      <c r="Q8" s="91">
        <v>17</v>
      </c>
      <c r="R8" s="19">
        <v>18</v>
      </c>
      <c r="S8" s="19">
        <v>19</v>
      </c>
      <c r="T8" s="19">
        <v>20</v>
      </c>
    </row>
    <row r="9" ht="21" customHeight="1" spans="1:20">
      <c r="A9" s="93"/>
      <c r="B9" s="94"/>
      <c r="C9" s="94"/>
      <c r="D9" s="94"/>
      <c r="E9" s="94"/>
      <c r="F9" s="94"/>
      <c r="G9" s="94"/>
      <c r="H9" s="95"/>
      <c r="I9" s="95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ht="21" customHeight="1" spans="1:20">
      <c r="A10" s="96" t="s">
        <v>168</v>
      </c>
      <c r="B10" s="97"/>
      <c r="C10" s="97"/>
      <c r="D10" s="97"/>
      <c r="E10" s="97"/>
      <c r="F10" s="97"/>
      <c r="G10" s="97"/>
      <c r="H10" s="98"/>
      <c r="I10" s="106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1" customHeight="1" spans="5:5">
      <c r="E11" t="s">
        <v>308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topLeftCell="G1" workbookViewId="0">
      <pane ySplit="1" topLeftCell="A2" activePane="bottomLeft" state="frozen"/>
      <selection/>
      <selection pane="bottomLeft" activeCell="I15" sqref="I15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2"/>
      <c r="W2" s="3"/>
      <c r="X2" s="3" t="s">
        <v>309</v>
      </c>
    </row>
    <row r="3" ht="41.25" customHeight="1" spans="1:24">
      <c r="A3" s="73" t="str">
        <f>"2025"&amp;"年县对下转移支付预算表"</f>
        <v>2025年县对下转移支付预算表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6"/>
      <c r="X3" s="66"/>
    </row>
    <row r="4" ht="18" customHeight="1" spans="1:24">
      <c r="A4" s="74" t="str">
        <f>"单位名称："&amp;""</f>
        <v>单位名称：</v>
      </c>
      <c r="B4" s="75"/>
      <c r="C4" s="75"/>
      <c r="D4" s="76"/>
      <c r="E4" s="77"/>
      <c r="F4" s="77"/>
      <c r="G4" s="77"/>
      <c r="H4" s="77"/>
      <c r="I4" s="77"/>
      <c r="W4" s="8"/>
      <c r="X4" s="8" t="s">
        <v>1</v>
      </c>
    </row>
    <row r="5" ht="19.5" customHeight="1" spans="1:24">
      <c r="A5" s="28" t="s">
        <v>310</v>
      </c>
      <c r="B5" s="11" t="s">
        <v>185</v>
      </c>
      <c r="C5" s="12"/>
      <c r="D5" s="12"/>
      <c r="E5" s="11" t="s">
        <v>311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1"/>
      <c r="X5" s="82"/>
    </row>
    <row r="6" ht="40.5" customHeight="1" spans="1:24">
      <c r="A6" s="19"/>
      <c r="B6" s="29" t="s">
        <v>55</v>
      </c>
      <c r="C6" s="10" t="s">
        <v>58</v>
      </c>
      <c r="D6" s="78" t="s">
        <v>296</v>
      </c>
      <c r="E6" s="48" t="s">
        <v>312</v>
      </c>
      <c r="F6" s="48" t="s">
        <v>313</v>
      </c>
      <c r="G6" s="48" t="s">
        <v>314</v>
      </c>
      <c r="H6" s="48" t="s">
        <v>315</v>
      </c>
      <c r="I6" s="48" t="s">
        <v>316</v>
      </c>
      <c r="J6" s="48" t="s">
        <v>317</v>
      </c>
      <c r="K6" s="48" t="s">
        <v>318</v>
      </c>
      <c r="L6" s="48" t="s">
        <v>319</v>
      </c>
      <c r="M6" s="48" t="s">
        <v>320</v>
      </c>
      <c r="N6" s="48" t="s">
        <v>321</v>
      </c>
      <c r="O6" s="48" t="s">
        <v>322</v>
      </c>
      <c r="P6" s="48" t="s">
        <v>323</v>
      </c>
      <c r="Q6" s="48" t="s">
        <v>324</v>
      </c>
      <c r="R6" s="48" t="s">
        <v>325</v>
      </c>
      <c r="S6" s="48" t="s">
        <v>326</v>
      </c>
      <c r="T6" s="48" t="s">
        <v>327</v>
      </c>
      <c r="U6" s="48" t="s">
        <v>328</v>
      </c>
      <c r="V6" s="48" t="s">
        <v>329</v>
      </c>
      <c r="W6" s="48" t="s">
        <v>330</v>
      </c>
      <c r="X6" s="83" t="s">
        <v>331</v>
      </c>
    </row>
    <row r="7" ht="19.5" customHeight="1" spans="1:24">
      <c r="A7" s="20">
        <v>1</v>
      </c>
      <c r="B7" s="20">
        <v>2</v>
      </c>
      <c r="C7" s="20">
        <v>3</v>
      </c>
      <c r="D7" s="79">
        <v>4</v>
      </c>
      <c r="E7" s="36">
        <v>5</v>
      </c>
      <c r="F7" s="20">
        <v>6</v>
      </c>
      <c r="G7" s="20">
        <v>7</v>
      </c>
      <c r="H7" s="79">
        <v>8</v>
      </c>
      <c r="I7" s="20">
        <v>9</v>
      </c>
      <c r="J7" s="20">
        <v>10</v>
      </c>
      <c r="K7" s="20">
        <v>11</v>
      </c>
      <c r="L7" s="79">
        <v>12</v>
      </c>
      <c r="M7" s="20">
        <v>13</v>
      </c>
      <c r="N7" s="20">
        <v>14</v>
      </c>
      <c r="O7" s="20">
        <v>15</v>
      </c>
      <c r="P7" s="79">
        <v>16</v>
      </c>
      <c r="Q7" s="20">
        <v>17</v>
      </c>
      <c r="R7" s="20">
        <v>18</v>
      </c>
      <c r="S7" s="20">
        <v>19</v>
      </c>
      <c r="T7" s="79">
        <v>20</v>
      </c>
      <c r="U7" s="79">
        <v>21</v>
      </c>
      <c r="V7" s="79">
        <v>22</v>
      </c>
      <c r="W7" s="36">
        <v>23</v>
      </c>
      <c r="X7" s="36">
        <v>24</v>
      </c>
    </row>
    <row r="8" ht="19.5" customHeight="1" spans="1:24">
      <c r="A8" s="3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</row>
    <row r="9" ht="19.5" customHeight="1" spans="1:24">
      <c r="A9" s="6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</row>
    <row r="10" customHeight="1" spans="7:7">
      <c r="G10" t="s">
        <v>332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B25" sqref="B25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333</v>
      </c>
    </row>
    <row r="3" ht="41.25" customHeight="1" spans="1:10">
      <c r="A3" s="65" t="str">
        <f>"2025"&amp;"年县对下转移支付绩效目标表"</f>
        <v>2025年县对下转移支付绩效目标表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"单位名称："&amp;"寻甸回族彝族自治县工商业联合会"</f>
        <v>单位名称：寻甸回族彝族自治县工商业联合会</v>
      </c>
    </row>
    <row r="5" ht="44.25" customHeight="1" spans="1:10">
      <c r="A5" s="67" t="s">
        <v>310</v>
      </c>
      <c r="B5" s="67" t="s">
        <v>252</v>
      </c>
      <c r="C5" s="67" t="s">
        <v>253</v>
      </c>
      <c r="D5" s="67" t="s">
        <v>254</v>
      </c>
      <c r="E5" s="67" t="s">
        <v>255</v>
      </c>
      <c r="F5" s="68" t="s">
        <v>256</v>
      </c>
      <c r="G5" s="67" t="s">
        <v>257</v>
      </c>
      <c r="H5" s="68" t="s">
        <v>258</v>
      </c>
      <c r="I5" s="68" t="s">
        <v>259</v>
      </c>
      <c r="J5" s="67" t="s">
        <v>260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30"/>
      <c r="B7" s="69"/>
      <c r="C7" s="69"/>
      <c r="D7" s="69"/>
      <c r="E7" s="70"/>
      <c r="F7" s="71"/>
      <c r="G7" s="70"/>
      <c r="H7" s="71"/>
      <c r="I7" s="71"/>
      <c r="J7" s="70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10" customHeight="1" spans="1:1">
      <c r="A10" t="s">
        <v>332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334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"单位名称："&amp;"寻甸回族彝族自治县工商业联合会"</f>
        <v>单位名称：寻甸回族彝族自治县工商业联合会</v>
      </c>
      <c r="B4" s="45"/>
      <c r="C4" s="45"/>
      <c r="D4" s="46"/>
      <c r="F4" s="43"/>
      <c r="G4" s="42"/>
      <c r="H4" s="42"/>
      <c r="I4" s="64" t="s">
        <v>1</v>
      </c>
    </row>
    <row r="5" ht="28.5" customHeight="1" spans="1:9">
      <c r="A5" s="47" t="s">
        <v>177</v>
      </c>
      <c r="B5" s="48" t="s">
        <v>178</v>
      </c>
      <c r="C5" s="49" t="s">
        <v>335</v>
      </c>
      <c r="D5" s="47" t="s">
        <v>336</v>
      </c>
      <c r="E5" s="47" t="s">
        <v>337</v>
      </c>
      <c r="F5" s="47" t="s">
        <v>338</v>
      </c>
      <c r="G5" s="48" t="s">
        <v>339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294</v>
      </c>
      <c r="H6" s="48" t="s">
        <v>340</v>
      </c>
      <c r="I6" s="48" t="s">
        <v>341</v>
      </c>
    </row>
    <row r="7" ht="17.25" customHeight="1" spans="1:9">
      <c r="A7" s="52" t="s">
        <v>83</v>
      </c>
      <c r="B7" s="53"/>
      <c r="C7" s="54" t="s">
        <v>84</v>
      </c>
      <c r="D7" s="52" t="s">
        <v>164</v>
      </c>
      <c r="E7" s="55" t="s">
        <v>165</v>
      </c>
      <c r="F7" s="52" t="s">
        <v>166</v>
      </c>
      <c r="G7" s="54" t="s">
        <v>167</v>
      </c>
      <c r="H7" s="56" t="s">
        <v>85</v>
      </c>
      <c r="I7" s="55" t="s">
        <v>86</v>
      </c>
    </row>
    <row r="8" ht="19.5" customHeight="1" spans="1:9">
      <c r="A8" s="57"/>
      <c r="B8" s="32"/>
      <c r="C8" s="32"/>
      <c r="D8" s="30"/>
      <c r="E8" s="21"/>
      <c r="F8" s="56"/>
      <c r="G8" s="58"/>
      <c r="H8" s="59"/>
      <c r="I8" s="59"/>
    </row>
    <row r="9" ht="19.5" customHeight="1" spans="1:9">
      <c r="A9" s="60" t="s">
        <v>55</v>
      </c>
      <c r="B9" s="61"/>
      <c r="C9" s="61"/>
      <c r="D9" s="62"/>
      <c r="E9" s="63"/>
      <c r="F9" s="63"/>
      <c r="G9" s="58"/>
      <c r="H9" s="59"/>
      <c r="I9" s="59"/>
    </row>
    <row r="11" customHeight="1" spans="1:1">
      <c r="A11" t="s">
        <v>342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E27" sqref="E27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343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"单位名称："&amp;"寻甸回族彝族自治县工商业联合会"</f>
        <v>单位名称：寻甸回族彝族自治县工商业联合会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240</v>
      </c>
      <c r="B5" s="9" t="s">
        <v>180</v>
      </c>
      <c r="C5" s="9" t="s">
        <v>241</v>
      </c>
      <c r="D5" s="10" t="s">
        <v>181</v>
      </c>
      <c r="E5" s="10" t="s">
        <v>182</v>
      </c>
      <c r="F5" s="10" t="s">
        <v>242</v>
      </c>
      <c r="G5" s="10" t="s">
        <v>243</v>
      </c>
      <c r="H5" s="28" t="s">
        <v>55</v>
      </c>
      <c r="I5" s="11" t="s">
        <v>344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7"/>
      <c r="J9" s="37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168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  <row r="13" customHeight="1" spans="1:1">
      <c r="A13" t="s">
        <v>345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F25" sqref="F25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346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"单位名称："&amp;"寻甸回族彝族自治县工商业联合会"</f>
        <v>单位名称：寻甸回族彝族自治县工商业联合会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241</v>
      </c>
      <c r="B5" s="9" t="s">
        <v>240</v>
      </c>
      <c r="C5" s="9" t="s">
        <v>180</v>
      </c>
      <c r="D5" s="10" t="s">
        <v>347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57764.43</v>
      </c>
      <c r="F9" s="23"/>
      <c r="G9" s="23"/>
    </row>
    <row r="10" ht="31" customHeight="1" spans="1:7">
      <c r="A10" s="21"/>
      <c r="B10" s="21" t="s">
        <v>348</v>
      </c>
      <c r="C10" s="21" t="s">
        <v>248</v>
      </c>
      <c r="D10" s="21" t="s">
        <v>349</v>
      </c>
      <c r="E10" s="23">
        <v>7764.43</v>
      </c>
      <c r="F10" s="23"/>
      <c r="G10" s="23"/>
    </row>
    <row r="11" ht="42" customHeight="1" spans="1:7">
      <c r="A11" s="24"/>
      <c r="B11" s="21" t="s">
        <v>348</v>
      </c>
      <c r="C11" s="21" t="s">
        <v>250</v>
      </c>
      <c r="D11" s="21" t="s">
        <v>349</v>
      </c>
      <c r="E11" s="23">
        <v>50000</v>
      </c>
      <c r="F11" s="23"/>
      <c r="G11" s="23"/>
    </row>
    <row r="12" ht="18.75" customHeight="1" spans="1:7">
      <c r="A12" s="25" t="s">
        <v>55</v>
      </c>
      <c r="B12" s="26" t="s">
        <v>350</v>
      </c>
      <c r="C12" s="26"/>
      <c r="D12" s="27"/>
      <c r="E12" s="23">
        <v>57764.43</v>
      </c>
      <c r="F12" s="23"/>
      <c r="G12" s="23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D25" sqref="D25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4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"单位名称："&amp;""</f>
        <v>单位名称：</v>
      </c>
      <c r="S4" s="46" t="s">
        <v>1</v>
      </c>
    </row>
    <row r="5" ht="21.75" customHeight="1" spans="1:19">
      <c r="A5" s="183" t="s">
        <v>53</v>
      </c>
      <c r="B5" s="184" t="s">
        <v>54</v>
      </c>
      <c r="C5" s="184" t="s">
        <v>55</v>
      </c>
      <c r="D5" s="185" t="s">
        <v>56</v>
      </c>
      <c r="E5" s="185"/>
      <c r="F5" s="185"/>
      <c r="G5" s="185"/>
      <c r="H5" s="185"/>
      <c r="I5" s="131"/>
      <c r="J5" s="185"/>
      <c r="K5" s="185"/>
      <c r="L5" s="185"/>
      <c r="M5" s="185"/>
      <c r="N5" s="192"/>
      <c r="O5" s="185" t="s">
        <v>45</v>
      </c>
      <c r="P5" s="185"/>
      <c r="Q5" s="185"/>
      <c r="R5" s="185"/>
      <c r="S5" s="192"/>
    </row>
    <row r="6" ht="27" customHeight="1" spans="1:19">
      <c r="A6" s="186"/>
      <c r="B6" s="187"/>
      <c r="C6" s="187"/>
      <c r="D6" s="187" t="s">
        <v>57</v>
      </c>
      <c r="E6" s="187" t="s">
        <v>58</v>
      </c>
      <c r="F6" s="187" t="s">
        <v>59</v>
      </c>
      <c r="G6" s="187" t="s">
        <v>60</v>
      </c>
      <c r="H6" s="187" t="s">
        <v>61</v>
      </c>
      <c r="I6" s="193" t="s">
        <v>62</v>
      </c>
      <c r="J6" s="194"/>
      <c r="K6" s="194"/>
      <c r="L6" s="194"/>
      <c r="M6" s="194"/>
      <c r="N6" s="195"/>
      <c r="O6" s="187" t="s">
        <v>57</v>
      </c>
      <c r="P6" s="187" t="s">
        <v>58</v>
      </c>
      <c r="Q6" s="187" t="s">
        <v>59</v>
      </c>
      <c r="R6" s="187" t="s">
        <v>60</v>
      </c>
      <c r="S6" s="187" t="s">
        <v>63</v>
      </c>
    </row>
    <row r="7" ht="30" customHeight="1" spans="1:19">
      <c r="A7" s="188"/>
      <c r="B7" s="106"/>
      <c r="C7" s="115"/>
      <c r="D7" s="115"/>
      <c r="E7" s="115"/>
      <c r="F7" s="115"/>
      <c r="G7" s="115"/>
      <c r="H7" s="115"/>
      <c r="I7" s="71" t="s">
        <v>57</v>
      </c>
      <c r="J7" s="195" t="s">
        <v>64</v>
      </c>
      <c r="K7" s="195" t="s">
        <v>65</v>
      </c>
      <c r="L7" s="195" t="s">
        <v>66</v>
      </c>
      <c r="M7" s="195" t="s">
        <v>67</v>
      </c>
      <c r="N7" s="195" t="s">
        <v>68</v>
      </c>
      <c r="O7" s="196"/>
      <c r="P7" s="196"/>
      <c r="Q7" s="196"/>
      <c r="R7" s="196"/>
      <c r="S7" s="115"/>
    </row>
    <row r="8" ht="15" customHeight="1" spans="1:19">
      <c r="A8" s="189">
        <v>1</v>
      </c>
      <c r="B8" s="189">
        <v>2</v>
      </c>
      <c r="C8" s="189">
        <v>3</v>
      </c>
      <c r="D8" s="189">
        <v>4</v>
      </c>
      <c r="E8" s="189">
        <v>5</v>
      </c>
      <c r="F8" s="189">
        <v>6</v>
      </c>
      <c r="G8" s="189">
        <v>7</v>
      </c>
      <c r="H8" s="189">
        <v>8</v>
      </c>
      <c r="I8" s="71">
        <v>9</v>
      </c>
      <c r="J8" s="189">
        <v>10</v>
      </c>
      <c r="K8" s="189">
        <v>11</v>
      </c>
      <c r="L8" s="189">
        <v>12</v>
      </c>
      <c r="M8" s="189">
        <v>13</v>
      </c>
      <c r="N8" s="189">
        <v>14</v>
      </c>
      <c r="O8" s="189">
        <v>15</v>
      </c>
      <c r="P8" s="189">
        <v>16</v>
      </c>
      <c r="Q8" s="189">
        <v>17</v>
      </c>
      <c r="R8" s="189">
        <v>18</v>
      </c>
      <c r="S8" s="189">
        <v>19</v>
      </c>
    </row>
    <row r="9" ht="18" customHeight="1" spans="1:19">
      <c r="A9" s="21" t="s">
        <v>69</v>
      </c>
      <c r="B9" s="21" t="s">
        <v>70</v>
      </c>
      <c r="C9" s="80">
        <v>1060380.21</v>
      </c>
      <c r="D9" s="141">
        <v>1060380.21</v>
      </c>
      <c r="E9" s="141">
        <v>1060380.21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ht="18" customHeight="1" spans="1:19">
      <c r="A10" s="190" t="s">
        <v>71</v>
      </c>
      <c r="B10" s="190" t="s">
        <v>70</v>
      </c>
      <c r="C10" s="80">
        <v>1060380.21</v>
      </c>
      <c r="D10" s="141">
        <v>1060380.21</v>
      </c>
      <c r="E10" s="141">
        <v>1060380.21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</row>
    <row r="11" ht="18" customHeight="1" spans="1:19">
      <c r="A11" s="49" t="s">
        <v>55</v>
      </c>
      <c r="B11" s="191"/>
      <c r="C11" s="141">
        <v>1060380.21</v>
      </c>
      <c r="D11" s="141">
        <v>1060380.21</v>
      </c>
      <c r="E11" s="141">
        <v>1060380.21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GridLines="0" showZeros="0" workbookViewId="0">
      <pane ySplit="1" topLeftCell="A2" activePane="bottomLeft" state="frozen"/>
      <selection/>
      <selection pane="bottomLeft" activeCell="C29" sqref="C29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72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"单位名称："&amp;"寻甸回族彝族自治县工商业联合会"</f>
        <v>单位名称：寻甸回族彝族自治县工商业联合会</v>
      </c>
      <c r="O4" s="46" t="s">
        <v>1</v>
      </c>
    </row>
    <row r="5" ht="27" customHeight="1" spans="1:15">
      <c r="A5" s="169" t="s">
        <v>73</v>
      </c>
      <c r="B5" s="169" t="s">
        <v>74</v>
      </c>
      <c r="C5" s="169" t="s">
        <v>55</v>
      </c>
      <c r="D5" s="170" t="s">
        <v>58</v>
      </c>
      <c r="E5" s="171"/>
      <c r="F5" s="172"/>
      <c r="G5" s="173" t="s">
        <v>59</v>
      </c>
      <c r="H5" s="173" t="s">
        <v>60</v>
      </c>
      <c r="I5" s="173" t="s">
        <v>75</v>
      </c>
      <c r="J5" s="170" t="s">
        <v>62</v>
      </c>
      <c r="K5" s="171"/>
      <c r="L5" s="171"/>
      <c r="M5" s="171"/>
      <c r="N5" s="180"/>
      <c r="O5" s="181"/>
    </row>
    <row r="6" ht="42" customHeight="1" spans="1:15">
      <c r="A6" s="174"/>
      <c r="B6" s="174"/>
      <c r="C6" s="175"/>
      <c r="D6" s="176" t="s">
        <v>57</v>
      </c>
      <c r="E6" s="176" t="s">
        <v>76</v>
      </c>
      <c r="F6" s="176" t="s">
        <v>77</v>
      </c>
      <c r="G6" s="175"/>
      <c r="H6" s="175"/>
      <c r="I6" s="182"/>
      <c r="J6" s="176" t="s">
        <v>57</v>
      </c>
      <c r="K6" s="163" t="s">
        <v>78</v>
      </c>
      <c r="L6" s="163" t="s">
        <v>79</v>
      </c>
      <c r="M6" s="163" t="s">
        <v>80</v>
      </c>
      <c r="N6" s="163" t="s">
        <v>81</v>
      </c>
      <c r="O6" s="163" t="s">
        <v>82</v>
      </c>
    </row>
    <row r="7" ht="18" customHeight="1" spans="1:15">
      <c r="A7" s="52" t="s">
        <v>83</v>
      </c>
      <c r="B7" s="52" t="s">
        <v>84</v>
      </c>
      <c r="C7" s="52">
        <v>3</v>
      </c>
      <c r="D7" s="56">
        <v>4</v>
      </c>
      <c r="E7" s="56">
        <v>5</v>
      </c>
      <c r="F7" s="56">
        <v>6</v>
      </c>
      <c r="G7" s="56" t="s">
        <v>85</v>
      </c>
      <c r="H7" s="56" t="s">
        <v>86</v>
      </c>
      <c r="I7" s="56" t="s">
        <v>87</v>
      </c>
      <c r="J7" s="56" t="s">
        <v>88</v>
      </c>
      <c r="K7" s="56" t="s">
        <v>89</v>
      </c>
      <c r="L7" s="56" t="s">
        <v>90</v>
      </c>
      <c r="M7" s="56" t="s">
        <v>91</v>
      </c>
      <c r="N7" s="52" t="s">
        <v>92</v>
      </c>
      <c r="O7" s="56" t="s">
        <v>93</v>
      </c>
    </row>
    <row r="8" ht="21" customHeight="1" spans="1:15">
      <c r="A8" s="57" t="s">
        <v>94</v>
      </c>
      <c r="B8" s="57" t="s">
        <v>95</v>
      </c>
      <c r="C8" s="141">
        <v>792825.43</v>
      </c>
      <c r="D8" s="141">
        <v>792825.43</v>
      </c>
      <c r="E8" s="141">
        <v>735061</v>
      </c>
      <c r="F8" s="141">
        <v>57764.43</v>
      </c>
      <c r="G8" s="80"/>
      <c r="H8" s="80"/>
      <c r="I8" s="80"/>
      <c r="J8" s="80"/>
      <c r="K8" s="80"/>
      <c r="L8" s="80"/>
      <c r="M8" s="80"/>
      <c r="N8" s="80"/>
      <c r="O8" s="80"/>
    </row>
    <row r="9" ht="21" customHeight="1" spans="1:15">
      <c r="A9" s="177" t="s">
        <v>96</v>
      </c>
      <c r="B9" s="177" t="s">
        <v>97</v>
      </c>
      <c r="C9" s="141">
        <v>792825.43</v>
      </c>
      <c r="D9" s="141">
        <v>792825.43</v>
      </c>
      <c r="E9" s="141">
        <v>735061</v>
      </c>
      <c r="F9" s="141">
        <v>57764.43</v>
      </c>
      <c r="G9" s="80"/>
      <c r="H9" s="80"/>
      <c r="I9" s="80"/>
      <c r="J9" s="80"/>
      <c r="K9" s="80"/>
      <c r="L9" s="80"/>
      <c r="M9" s="80"/>
      <c r="N9" s="80"/>
      <c r="O9" s="80"/>
    </row>
    <row r="10" ht="21" customHeight="1" spans="1:15">
      <c r="A10" s="178" t="s">
        <v>98</v>
      </c>
      <c r="B10" s="178" t="s">
        <v>99</v>
      </c>
      <c r="C10" s="141">
        <v>735061</v>
      </c>
      <c r="D10" s="141">
        <v>735061</v>
      </c>
      <c r="E10" s="141">
        <v>735061</v>
      </c>
      <c r="F10" s="141"/>
      <c r="G10" s="80"/>
      <c r="H10" s="80"/>
      <c r="I10" s="80"/>
      <c r="J10" s="80"/>
      <c r="K10" s="80"/>
      <c r="L10" s="80"/>
      <c r="M10" s="80"/>
      <c r="N10" s="80"/>
      <c r="O10" s="80"/>
    </row>
    <row r="11" ht="21" customHeight="1" spans="1:15">
      <c r="A11" s="178" t="s">
        <v>100</v>
      </c>
      <c r="B11" s="178" t="s">
        <v>101</v>
      </c>
      <c r="C11" s="141">
        <v>57764.43</v>
      </c>
      <c r="D11" s="141">
        <v>57764.43</v>
      </c>
      <c r="E11" s="141"/>
      <c r="F11" s="141">
        <v>57764.43</v>
      </c>
      <c r="G11" s="80"/>
      <c r="H11" s="80"/>
      <c r="I11" s="80"/>
      <c r="J11" s="80"/>
      <c r="K11" s="80"/>
      <c r="L11" s="80"/>
      <c r="M11" s="80"/>
      <c r="N11" s="80"/>
      <c r="O11" s="80"/>
    </row>
    <row r="12" ht="21" customHeight="1" spans="1:15">
      <c r="A12" s="57" t="s">
        <v>102</v>
      </c>
      <c r="B12" s="57" t="s">
        <v>103</v>
      </c>
      <c r="C12" s="141">
        <v>98569.77</v>
      </c>
      <c r="D12" s="141">
        <v>98569.77</v>
      </c>
      <c r="E12" s="141">
        <v>98569.77</v>
      </c>
      <c r="F12" s="141"/>
      <c r="G12" s="80"/>
      <c r="H12" s="80"/>
      <c r="I12" s="80"/>
      <c r="J12" s="80"/>
      <c r="K12" s="80"/>
      <c r="L12" s="80"/>
      <c r="M12" s="80"/>
      <c r="N12" s="80"/>
      <c r="O12" s="80"/>
    </row>
    <row r="13" ht="21" customHeight="1" spans="1:15">
      <c r="A13" s="177" t="s">
        <v>104</v>
      </c>
      <c r="B13" s="177" t="s">
        <v>105</v>
      </c>
      <c r="C13" s="141">
        <v>98569.77</v>
      </c>
      <c r="D13" s="141">
        <v>98569.77</v>
      </c>
      <c r="E13" s="141">
        <v>98569.77</v>
      </c>
      <c r="F13" s="141"/>
      <c r="G13" s="80"/>
      <c r="H13" s="80"/>
      <c r="I13" s="80"/>
      <c r="J13" s="80"/>
      <c r="K13" s="80"/>
      <c r="L13" s="80"/>
      <c r="M13" s="80"/>
      <c r="N13" s="80"/>
      <c r="O13" s="80"/>
    </row>
    <row r="14" ht="21" customHeight="1" spans="1:15">
      <c r="A14" s="178" t="s">
        <v>106</v>
      </c>
      <c r="B14" s="178" t="s">
        <v>107</v>
      </c>
      <c r="C14" s="141">
        <v>96169.77</v>
      </c>
      <c r="D14" s="141">
        <v>96169.77</v>
      </c>
      <c r="E14" s="141">
        <v>96169.77</v>
      </c>
      <c r="F14" s="141"/>
      <c r="G14" s="80"/>
      <c r="H14" s="80"/>
      <c r="I14" s="80"/>
      <c r="J14" s="80"/>
      <c r="K14" s="80"/>
      <c r="L14" s="80"/>
      <c r="M14" s="80"/>
      <c r="N14" s="80"/>
      <c r="O14" s="80"/>
    </row>
    <row r="15" ht="21" customHeight="1" spans="1:15">
      <c r="A15" s="178" t="s">
        <v>108</v>
      </c>
      <c r="B15" s="178" t="s">
        <v>109</v>
      </c>
      <c r="C15" s="141">
        <v>2400</v>
      </c>
      <c r="D15" s="141">
        <v>2400</v>
      </c>
      <c r="E15" s="141">
        <v>2400</v>
      </c>
      <c r="F15" s="141"/>
      <c r="G15" s="80"/>
      <c r="H15" s="80"/>
      <c r="I15" s="80"/>
      <c r="J15" s="80"/>
      <c r="K15" s="80"/>
      <c r="L15" s="80"/>
      <c r="M15" s="80"/>
      <c r="N15" s="80"/>
      <c r="O15" s="80"/>
    </row>
    <row r="16" ht="21" customHeight="1" spans="1:15">
      <c r="A16" s="57" t="s">
        <v>110</v>
      </c>
      <c r="B16" s="57" t="s">
        <v>111</v>
      </c>
      <c r="C16" s="141">
        <v>96857.69</v>
      </c>
      <c r="D16" s="141">
        <v>96857.69</v>
      </c>
      <c r="E16" s="141">
        <v>96857.69</v>
      </c>
      <c r="F16" s="141"/>
      <c r="G16" s="80"/>
      <c r="H16" s="80"/>
      <c r="I16" s="80"/>
      <c r="J16" s="80"/>
      <c r="K16" s="80"/>
      <c r="L16" s="80"/>
      <c r="M16" s="80"/>
      <c r="N16" s="80"/>
      <c r="O16" s="80"/>
    </row>
    <row r="17" ht="21" customHeight="1" spans="1:15">
      <c r="A17" s="177" t="s">
        <v>112</v>
      </c>
      <c r="B17" s="177" t="s">
        <v>113</v>
      </c>
      <c r="C17" s="141">
        <v>96857.69</v>
      </c>
      <c r="D17" s="141">
        <v>96857.69</v>
      </c>
      <c r="E17" s="141">
        <v>96857.69</v>
      </c>
      <c r="F17" s="141"/>
      <c r="G17" s="80"/>
      <c r="H17" s="80"/>
      <c r="I17" s="80"/>
      <c r="J17" s="80"/>
      <c r="K17" s="80"/>
      <c r="L17" s="80"/>
      <c r="M17" s="80"/>
      <c r="N17" s="80"/>
      <c r="O17" s="80"/>
    </row>
    <row r="18" ht="21" customHeight="1" spans="1:15">
      <c r="A18" s="178" t="s">
        <v>114</v>
      </c>
      <c r="B18" s="178" t="s">
        <v>115</v>
      </c>
      <c r="C18" s="141">
        <v>51557.32</v>
      </c>
      <c r="D18" s="141">
        <v>51557.32</v>
      </c>
      <c r="E18" s="141">
        <v>51557.32</v>
      </c>
      <c r="F18" s="141"/>
      <c r="G18" s="80"/>
      <c r="H18" s="80"/>
      <c r="I18" s="80"/>
      <c r="J18" s="80"/>
      <c r="K18" s="80"/>
      <c r="L18" s="80"/>
      <c r="M18" s="80"/>
      <c r="N18" s="80"/>
      <c r="O18" s="80"/>
    </row>
    <row r="19" ht="21" customHeight="1" spans="1:15">
      <c r="A19" s="178" t="s">
        <v>116</v>
      </c>
      <c r="B19" s="178" t="s">
        <v>117</v>
      </c>
      <c r="C19" s="141">
        <v>42039.05</v>
      </c>
      <c r="D19" s="141">
        <v>42039.05</v>
      </c>
      <c r="E19" s="141">
        <v>42039.05</v>
      </c>
      <c r="F19" s="141"/>
      <c r="G19" s="80"/>
      <c r="H19" s="80"/>
      <c r="I19" s="80"/>
      <c r="J19" s="80"/>
      <c r="K19" s="80"/>
      <c r="L19" s="80"/>
      <c r="M19" s="80"/>
      <c r="N19" s="80"/>
      <c r="O19" s="80"/>
    </row>
    <row r="20" ht="21" customHeight="1" spans="1:15">
      <c r="A20" s="178" t="s">
        <v>118</v>
      </c>
      <c r="B20" s="178" t="s">
        <v>119</v>
      </c>
      <c r="C20" s="141">
        <v>3261.32</v>
      </c>
      <c r="D20" s="141">
        <v>3261.32</v>
      </c>
      <c r="E20" s="141">
        <v>3261.32</v>
      </c>
      <c r="F20" s="141"/>
      <c r="G20" s="80"/>
      <c r="H20" s="80"/>
      <c r="I20" s="80"/>
      <c r="J20" s="80"/>
      <c r="K20" s="80"/>
      <c r="L20" s="80"/>
      <c r="M20" s="80"/>
      <c r="N20" s="80"/>
      <c r="O20" s="80"/>
    </row>
    <row r="21" ht="21" customHeight="1" spans="1:15">
      <c r="A21" s="57" t="s">
        <v>120</v>
      </c>
      <c r="B21" s="57" t="s">
        <v>121</v>
      </c>
      <c r="C21" s="141">
        <v>72127.32</v>
      </c>
      <c r="D21" s="141">
        <v>72127.32</v>
      </c>
      <c r="E21" s="141">
        <v>72127.32</v>
      </c>
      <c r="F21" s="141"/>
      <c r="G21" s="80"/>
      <c r="H21" s="80"/>
      <c r="I21" s="80"/>
      <c r="J21" s="80"/>
      <c r="K21" s="80"/>
      <c r="L21" s="80"/>
      <c r="M21" s="80"/>
      <c r="N21" s="80"/>
      <c r="O21" s="80"/>
    </row>
    <row r="22" ht="21" customHeight="1" spans="1:15">
      <c r="A22" s="177" t="s">
        <v>122</v>
      </c>
      <c r="B22" s="177" t="s">
        <v>123</v>
      </c>
      <c r="C22" s="141">
        <v>72127.32</v>
      </c>
      <c r="D22" s="141">
        <v>72127.32</v>
      </c>
      <c r="E22" s="141">
        <v>72127.32</v>
      </c>
      <c r="F22" s="141"/>
      <c r="G22" s="80"/>
      <c r="H22" s="80"/>
      <c r="I22" s="80"/>
      <c r="J22" s="80"/>
      <c r="K22" s="80"/>
      <c r="L22" s="80"/>
      <c r="M22" s="80"/>
      <c r="N22" s="80"/>
      <c r="O22" s="80"/>
    </row>
    <row r="23" ht="21" customHeight="1" spans="1:15">
      <c r="A23" s="178" t="s">
        <v>124</v>
      </c>
      <c r="B23" s="178" t="s">
        <v>125</v>
      </c>
      <c r="C23" s="141">
        <v>72127.32</v>
      </c>
      <c r="D23" s="141">
        <v>72127.32</v>
      </c>
      <c r="E23" s="141">
        <v>72127.32</v>
      </c>
      <c r="F23" s="141"/>
      <c r="G23" s="80"/>
      <c r="H23" s="80"/>
      <c r="I23" s="80"/>
      <c r="J23" s="80"/>
      <c r="K23" s="80"/>
      <c r="L23" s="80"/>
      <c r="M23" s="80"/>
      <c r="N23" s="80"/>
      <c r="O23" s="80"/>
    </row>
    <row r="24" ht="21" customHeight="1" spans="1:15">
      <c r="A24" s="179" t="s">
        <v>55</v>
      </c>
      <c r="B24" s="35"/>
      <c r="C24" s="141">
        <v>1060380.21</v>
      </c>
      <c r="D24" s="141">
        <v>1060380.21</v>
      </c>
      <c r="E24" s="141">
        <v>1002615.78</v>
      </c>
      <c r="F24" s="141">
        <v>57764.43</v>
      </c>
      <c r="G24" s="80"/>
      <c r="H24" s="80"/>
      <c r="I24" s="80"/>
      <c r="J24" s="80"/>
      <c r="K24" s="80"/>
      <c r="L24" s="80"/>
      <c r="M24" s="80"/>
      <c r="N24" s="80"/>
      <c r="O24" s="80"/>
    </row>
  </sheetData>
  <mergeCells count="12">
    <mergeCell ref="A2:O2"/>
    <mergeCell ref="A3:O3"/>
    <mergeCell ref="A4:B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3" activePane="bottomLeft" state="frozen"/>
      <selection/>
      <selection pane="bottomLeft" activeCell="I35" sqref="I35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126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"单位名称："&amp;"寻甸回族彝族自治县工商业联合会"</f>
        <v>单位名称：寻甸回族彝族自治县工商业联合会</v>
      </c>
      <c r="B4" s="162"/>
      <c r="D4" s="46" t="s">
        <v>1</v>
      </c>
    </row>
    <row r="5" ht="17.25" customHeight="1" spans="1:4">
      <c r="A5" s="163" t="s">
        <v>2</v>
      </c>
      <c r="B5" s="164"/>
      <c r="C5" s="163" t="s">
        <v>3</v>
      </c>
      <c r="D5" s="164"/>
    </row>
    <row r="6" ht="18.75" customHeight="1" spans="1:4">
      <c r="A6" s="163" t="s">
        <v>4</v>
      </c>
      <c r="B6" s="163" t="s">
        <v>5</v>
      </c>
      <c r="C6" s="163" t="s">
        <v>6</v>
      </c>
      <c r="D6" s="163" t="s">
        <v>5</v>
      </c>
    </row>
    <row r="7" ht="16.5" customHeight="1" spans="1:4">
      <c r="A7" s="165" t="s">
        <v>127</v>
      </c>
      <c r="B7" s="141">
        <v>1060380.21</v>
      </c>
      <c r="C7" s="165" t="s">
        <v>128</v>
      </c>
      <c r="D7" s="80">
        <v>1060380.21</v>
      </c>
    </row>
    <row r="8" ht="16.5" customHeight="1" spans="1:4">
      <c r="A8" s="165" t="s">
        <v>129</v>
      </c>
      <c r="B8" s="141">
        <v>1060380.21</v>
      </c>
      <c r="C8" s="165" t="s">
        <v>130</v>
      </c>
      <c r="D8" s="80">
        <v>792825.43</v>
      </c>
    </row>
    <row r="9" ht="16.5" customHeight="1" spans="1:4">
      <c r="A9" s="165" t="s">
        <v>131</v>
      </c>
      <c r="B9" s="80"/>
      <c r="C9" s="165" t="s">
        <v>132</v>
      </c>
      <c r="D9" s="80"/>
    </row>
    <row r="10" ht="16.5" customHeight="1" spans="1:4">
      <c r="A10" s="165" t="s">
        <v>133</v>
      </c>
      <c r="B10" s="80"/>
      <c r="C10" s="165" t="s">
        <v>134</v>
      </c>
      <c r="D10" s="80"/>
    </row>
    <row r="11" ht="16.5" customHeight="1" spans="1:4">
      <c r="A11" s="165" t="s">
        <v>135</v>
      </c>
      <c r="B11" s="80"/>
      <c r="C11" s="165" t="s">
        <v>136</v>
      </c>
      <c r="D11" s="80"/>
    </row>
    <row r="12" ht="16.5" customHeight="1" spans="1:4">
      <c r="A12" s="165" t="s">
        <v>129</v>
      </c>
      <c r="B12" s="80"/>
      <c r="C12" s="165" t="s">
        <v>137</v>
      </c>
      <c r="D12" s="80"/>
    </row>
    <row r="13" ht="16.5" customHeight="1" spans="1:4">
      <c r="A13" s="147" t="s">
        <v>131</v>
      </c>
      <c r="B13" s="80"/>
      <c r="C13" s="69" t="s">
        <v>138</v>
      </c>
      <c r="D13" s="80"/>
    </row>
    <row r="14" ht="16.5" customHeight="1" spans="1:4">
      <c r="A14" s="147" t="s">
        <v>133</v>
      </c>
      <c r="B14" s="80"/>
      <c r="C14" s="69" t="s">
        <v>139</v>
      </c>
      <c r="D14" s="80"/>
    </row>
    <row r="15" ht="16.5" customHeight="1" spans="1:4">
      <c r="A15" s="166"/>
      <c r="B15" s="80"/>
      <c r="C15" s="69" t="s">
        <v>140</v>
      </c>
      <c r="D15" s="80">
        <v>98569.77</v>
      </c>
    </row>
    <row r="16" ht="16.5" customHeight="1" spans="1:4">
      <c r="A16" s="166"/>
      <c r="B16" s="80"/>
      <c r="C16" s="69" t="s">
        <v>141</v>
      </c>
      <c r="D16" s="80">
        <v>96857.69</v>
      </c>
    </row>
    <row r="17" ht="16.5" customHeight="1" spans="1:4">
      <c r="A17" s="166"/>
      <c r="B17" s="80"/>
      <c r="C17" s="69" t="s">
        <v>142</v>
      </c>
      <c r="D17" s="80"/>
    </row>
    <row r="18" ht="16.5" customHeight="1" spans="1:4">
      <c r="A18" s="166"/>
      <c r="B18" s="80"/>
      <c r="C18" s="69" t="s">
        <v>143</v>
      </c>
      <c r="D18" s="80"/>
    </row>
    <row r="19" ht="16.5" customHeight="1" spans="1:4">
      <c r="A19" s="166"/>
      <c r="B19" s="80"/>
      <c r="C19" s="69" t="s">
        <v>144</v>
      </c>
      <c r="D19" s="80"/>
    </row>
    <row r="20" ht="16.5" customHeight="1" spans="1:4">
      <c r="A20" s="166"/>
      <c r="B20" s="80"/>
      <c r="C20" s="69" t="s">
        <v>145</v>
      </c>
      <c r="D20" s="80"/>
    </row>
    <row r="21" ht="16.5" customHeight="1" spans="1:4">
      <c r="A21" s="166"/>
      <c r="B21" s="80"/>
      <c r="C21" s="69" t="s">
        <v>146</v>
      </c>
      <c r="D21" s="80"/>
    </row>
    <row r="22" ht="16.5" customHeight="1" spans="1:4">
      <c r="A22" s="166"/>
      <c r="B22" s="80"/>
      <c r="C22" s="69" t="s">
        <v>147</v>
      </c>
      <c r="D22" s="80"/>
    </row>
    <row r="23" ht="16.5" customHeight="1" spans="1:4">
      <c r="A23" s="166"/>
      <c r="B23" s="80"/>
      <c r="C23" s="69" t="s">
        <v>148</v>
      </c>
      <c r="D23" s="80"/>
    </row>
    <row r="24" ht="16.5" customHeight="1" spans="1:4">
      <c r="A24" s="166"/>
      <c r="B24" s="80"/>
      <c r="C24" s="69" t="s">
        <v>149</v>
      </c>
      <c r="D24" s="80"/>
    </row>
    <row r="25" ht="16.5" customHeight="1" spans="1:4">
      <c r="A25" s="166"/>
      <c r="B25" s="80"/>
      <c r="C25" s="69" t="s">
        <v>150</v>
      </c>
      <c r="D25" s="80"/>
    </row>
    <row r="26" ht="16.5" customHeight="1" spans="1:4">
      <c r="A26" s="166"/>
      <c r="B26" s="80"/>
      <c r="C26" s="69" t="s">
        <v>151</v>
      </c>
      <c r="D26" s="80">
        <v>72127.32</v>
      </c>
    </row>
    <row r="27" ht="16.5" customHeight="1" spans="1:4">
      <c r="A27" s="166"/>
      <c r="B27" s="80"/>
      <c r="C27" s="69" t="s">
        <v>152</v>
      </c>
      <c r="D27" s="80"/>
    </row>
    <row r="28" ht="16.5" customHeight="1" spans="1:4">
      <c r="A28" s="166"/>
      <c r="B28" s="80"/>
      <c r="C28" s="69" t="s">
        <v>153</v>
      </c>
      <c r="D28" s="80"/>
    </row>
    <row r="29" ht="16.5" customHeight="1" spans="1:4">
      <c r="A29" s="166"/>
      <c r="B29" s="80"/>
      <c r="C29" s="69" t="s">
        <v>154</v>
      </c>
      <c r="D29" s="80"/>
    </row>
    <row r="30" ht="16.5" customHeight="1" spans="1:4">
      <c r="A30" s="166"/>
      <c r="B30" s="80"/>
      <c r="C30" s="69" t="s">
        <v>155</v>
      </c>
      <c r="D30" s="80"/>
    </row>
    <row r="31" ht="16.5" customHeight="1" spans="1:4">
      <c r="A31" s="166"/>
      <c r="B31" s="80"/>
      <c r="C31" s="69" t="s">
        <v>156</v>
      </c>
      <c r="D31" s="80"/>
    </row>
    <row r="32" ht="16.5" customHeight="1" spans="1:4">
      <c r="A32" s="166"/>
      <c r="B32" s="80"/>
      <c r="C32" s="147" t="s">
        <v>157</v>
      </c>
      <c r="D32" s="80"/>
    </row>
    <row r="33" ht="16.5" customHeight="1" spans="1:4">
      <c r="A33" s="166"/>
      <c r="B33" s="80"/>
      <c r="C33" s="147" t="s">
        <v>158</v>
      </c>
      <c r="D33" s="80"/>
    </row>
    <row r="34" ht="16.5" customHeight="1" spans="1:4">
      <c r="A34" s="166"/>
      <c r="B34" s="80"/>
      <c r="C34" s="30" t="s">
        <v>159</v>
      </c>
      <c r="D34" s="80"/>
    </row>
    <row r="35" ht="15" customHeight="1" spans="1:4">
      <c r="A35" s="167" t="s">
        <v>50</v>
      </c>
      <c r="B35" s="168">
        <v>1060380.21</v>
      </c>
      <c r="C35" s="167" t="s">
        <v>51</v>
      </c>
      <c r="D35" s="168">
        <v>1060380.21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pane ySplit="1" topLeftCell="A2" activePane="bottomLeft" state="frozen"/>
      <selection/>
      <selection pane="bottomLeft" activeCell="C29" sqref="C29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6"/>
      <c r="F2" s="72"/>
      <c r="G2" s="142" t="s">
        <v>160</v>
      </c>
    </row>
    <row r="3" ht="41.25" customHeight="1" spans="1:7">
      <c r="A3" s="124" t="str">
        <f>"2025"&amp;"年一般公共预算支出预算表（按功能科目分类）"</f>
        <v>2025年一般公共预算支出预算表（按功能科目分类）</v>
      </c>
      <c r="B3" s="124"/>
      <c r="C3" s="124"/>
      <c r="D3" s="124"/>
      <c r="E3" s="124"/>
      <c r="F3" s="124"/>
      <c r="G3" s="124"/>
    </row>
    <row r="4" ht="18" customHeight="1" spans="1:7">
      <c r="A4" s="5" t="str">
        <f>"单位名称："&amp;"寻甸回族彝族自治县工商业联合会"</f>
        <v>单位名称：寻甸回族彝族自治县工商业联合会</v>
      </c>
      <c r="F4" s="121"/>
      <c r="G4" s="142" t="s">
        <v>1</v>
      </c>
    </row>
    <row r="5" ht="20.25" customHeight="1" spans="1:7">
      <c r="A5" s="158" t="s">
        <v>161</v>
      </c>
      <c r="B5" s="159"/>
      <c r="C5" s="125" t="s">
        <v>55</v>
      </c>
      <c r="D5" s="150" t="s">
        <v>76</v>
      </c>
      <c r="E5" s="12"/>
      <c r="F5" s="13"/>
      <c r="G5" s="138" t="s">
        <v>77</v>
      </c>
    </row>
    <row r="6" ht="20.25" customHeight="1" spans="1:7">
      <c r="A6" s="160" t="s">
        <v>73</v>
      </c>
      <c r="B6" s="160" t="s">
        <v>74</v>
      </c>
      <c r="C6" s="19"/>
      <c r="D6" s="130" t="s">
        <v>57</v>
      </c>
      <c r="E6" s="130" t="s">
        <v>162</v>
      </c>
      <c r="F6" s="130" t="s">
        <v>163</v>
      </c>
      <c r="G6" s="140"/>
    </row>
    <row r="7" ht="15" customHeight="1" spans="1:7">
      <c r="A7" s="60" t="s">
        <v>83</v>
      </c>
      <c r="B7" s="60" t="s">
        <v>84</v>
      </c>
      <c r="C7" s="60" t="s">
        <v>164</v>
      </c>
      <c r="D7" s="60" t="s">
        <v>165</v>
      </c>
      <c r="E7" s="60" t="s">
        <v>166</v>
      </c>
      <c r="F7" s="60" t="s">
        <v>167</v>
      </c>
      <c r="G7" s="60" t="s">
        <v>85</v>
      </c>
    </row>
    <row r="8" ht="18" customHeight="1" spans="1:7">
      <c r="A8" s="30" t="s">
        <v>94</v>
      </c>
      <c r="B8" s="30" t="s">
        <v>95</v>
      </c>
      <c r="C8" s="141">
        <v>792825.43</v>
      </c>
      <c r="D8" s="141">
        <v>735061</v>
      </c>
      <c r="E8" s="141">
        <v>658461</v>
      </c>
      <c r="F8" s="141">
        <v>76600</v>
      </c>
      <c r="G8" s="141">
        <v>57764.43</v>
      </c>
    </row>
    <row r="9" ht="18" customHeight="1" spans="1:7">
      <c r="A9" s="134" t="s">
        <v>96</v>
      </c>
      <c r="B9" s="134" t="s">
        <v>97</v>
      </c>
      <c r="C9" s="141">
        <v>792825.43</v>
      </c>
      <c r="D9" s="141">
        <v>735061</v>
      </c>
      <c r="E9" s="141">
        <v>658461</v>
      </c>
      <c r="F9" s="141">
        <v>76600</v>
      </c>
      <c r="G9" s="141">
        <v>57764.43</v>
      </c>
    </row>
    <row r="10" ht="18" customHeight="1" spans="1:7">
      <c r="A10" s="135" t="s">
        <v>98</v>
      </c>
      <c r="B10" s="135" t="s">
        <v>99</v>
      </c>
      <c r="C10" s="141">
        <v>735061</v>
      </c>
      <c r="D10" s="141">
        <v>735061</v>
      </c>
      <c r="E10" s="141">
        <v>658461</v>
      </c>
      <c r="F10" s="141">
        <v>76600</v>
      </c>
      <c r="G10" s="141"/>
    </row>
    <row r="11" ht="18" customHeight="1" spans="1:7">
      <c r="A11" s="135" t="s">
        <v>100</v>
      </c>
      <c r="B11" s="135" t="s">
        <v>101</v>
      </c>
      <c r="C11" s="141">
        <v>57764.43</v>
      </c>
      <c r="D11" s="141"/>
      <c r="E11" s="141"/>
      <c r="F11" s="141"/>
      <c r="G11" s="141">
        <v>57764.43</v>
      </c>
    </row>
    <row r="12" ht="18" customHeight="1" spans="1:7">
      <c r="A12" s="30" t="s">
        <v>102</v>
      </c>
      <c r="B12" s="30" t="s">
        <v>103</v>
      </c>
      <c r="C12" s="141">
        <v>98569.77</v>
      </c>
      <c r="D12" s="141">
        <v>98569.77</v>
      </c>
      <c r="E12" s="141">
        <v>96169.77</v>
      </c>
      <c r="F12" s="141">
        <v>2400</v>
      </c>
      <c r="G12" s="141"/>
    </row>
    <row r="13" ht="18" customHeight="1" spans="1:7">
      <c r="A13" s="134" t="s">
        <v>104</v>
      </c>
      <c r="B13" s="134" t="s">
        <v>105</v>
      </c>
      <c r="C13" s="141">
        <v>98569.77</v>
      </c>
      <c r="D13" s="141">
        <v>98569.77</v>
      </c>
      <c r="E13" s="141">
        <v>96169.77</v>
      </c>
      <c r="F13" s="141">
        <v>2400</v>
      </c>
      <c r="G13" s="141"/>
    </row>
    <row r="14" ht="18" customHeight="1" spans="1:7">
      <c r="A14" s="135" t="s">
        <v>106</v>
      </c>
      <c r="B14" s="135" t="s">
        <v>107</v>
      </c>
      <c r="C14" s="141">
        <v>96169.77</v>
      </c>
      <c r="D14" s="141">
        <v>96169.77</v>
      </c>
      <c r="E14" s="141">
        <v>96169.77</v>
      </c>
      <c r="F14" s="141"/>
      <c r="G14" s="141"/>
    </row>
    <row r="15" ht="18" customHeight="1" spans="1:7">
      <c r="A15" s="135" t="s">
        <v>108</v>
      </c>
      <c r="B15" s="135" t="s">
        <v>109</v>
      </c>
      <c r="C15" s="141">
        <v>2400</v>
      </c>
      <c r="D15" s="141">
        <v>2400</v>
      </c>
      <c r="E15" s="141"/>
      <c r="F15" s="141">
        <v>2400</v>
      </c>
      <c r="G15" s="141"/>
    </row>
    <row r="16" ht="18" customHeight="1" spans="1:7">
      <c r="A16" s="30" t="s">
        <v>110</v>
      </c>
      <c r="B16" s="30" t="s">
        <v>111</v>
      </c>
      <c r="C16" s="141">
        <v>96857.69</v>
      </c>
      <c r="D16" s="141">
        <v>96857.69</v>
      </c>
      <c r="E16" s="141">
        <v>96857.69</v>
      </c>
      <c r="F16" s="141"/>
      <c r="G16" s="141"/>
    </row>
    <row r="17" ht="18" customHeight="1" spans="1:7">
      <c r="A17" s="134" t="s">
        <v>112</v>
      </c>
      <c r="B17" s="134" t="s">
        <v>113</v>
      </c>
      <c r="C17" s="141">
        <v>96857.69</v>
      </c>
      <c r="D17" s="141">
        <v>96857.69</v>
      </c>
      <c r="E17" s="141">
        <v>96857.69</v>
      </c>
      <c r="F17" s="141"/>
      <c r="G17" s="141"/>
    </row>
    <row r="18" ht="18" customHeight="1" spans="1:7">
      <c r="A18" s="135" t="s">
        <v>114</v>
      </c>
      <c r="B18" s="135" t="s">
        <v>115</v>
      </c>
      <c r="C18" s="141">
        <v>51557.32</v>
      </c>
      <c r="D18" s="141">
        <v>51557.32</v>
      </c>
      <c r="E18" s="141">
        <v>51557.32</v>
      </c>
      <c r="F18" s="141"/>
      <c r="G18" s="141"/>
    </row>
    <row r="19" ht="18" customHeight="1" spans="1:7">
      <c r="A19" s="135" t="s">
        <v>116</v>
      </c>
      <c r="B19" s="135" t="s">
        <v>117</v>
      </c>
      <c r="C19" s="141">
        <v>42039.05</v>
      </c>
      <c r="D19" s="141">
        <v>42039.05</v>
      </c>
      <c r="E19" s="141">
        <v>42039.05</v>
      </c>
      <c r="F19" s="141"/>
      <c r="G19" s="141"/>
    </row>
    <row r="20" ht="18" customHeight="1" spans="1:7">
      <c r="A20" s="135" t="s">
        <v>118</v>
      </c>
      <c r="B20" s="135" t="s">
        <v>119</v>
      </c>
      <c r="C20" s="141">
        <v>3261.32</v>
      </c>
      <c r="D20" s="141">
        <v>3261.32</v>
      </c>
      <c r="E20" s="141">
        <v>3261.32</v>
      </c>
      <c r="F20" s="141"/>
      <c r="G20" s="141"/>
    </row>
    <row r="21" ht="18" customHeight="1" spans="1:7">
      <c r="A21" s="30" t="s">
        <v>120</v>
      </c>
      <c r="B21" s="30" t="s">
        <v>121</v>
      </c>
      <c r="C21" s="141">
        <v>72127.32</v>
      </c>
      <c r="D21" s="141">
        <v>72127.32</v>
      </c>
      <c r="E21" s="141">
        <v>72127.32</v>
      </c>
      <c r="F21" s="141"/>
      <c r="G21" s="141"/>
    </row>
    <row r="22" ht="18" customHeight="1" spans="1:7">
      <c r="A22" s="134" t="s">
        <v>122</v>
      </c>
      <c r="B22" s="134" t="s">
        <v>123</v>
      </c>
      <c r="C22" s="141">
        <v>72127.32</v>
      </c>
      <c r="D22" s="141">
        <v>72127.32</v>
      </c>
      <c r="E22" s="141">
        <v>72127.32</v>
      </c>
      <c r="F22" s="141"/>
      <c r="G22" s="141"/>
    </row>
    <row r="23" ht="18" customHeight="1" spans="1:7">
      <c r="A23" s="135" t="s">
        <v>124</v>
      </c>
      <c r="B23" s="135" t="s">
        <v>125</v>
      </c>
      <c r="C23" s="141">
        <v>72127.32</v>
      </c>
      <c r="D23" s="141">
        <v>72127.32</v>
      </c>
      <c r="E23" s="141">
        <v>72127.32</v>
      </c>
      <c r="F23" s="141"/>
      <c r="G23" s="141"/>
    </row>
    <row r="24" ht="18" customHeight="1" spans="1:7">
      <c r="A24" s="79" t="s">
        <v>168</v>
      </c>
      <c r="B24" s="161" t="s">
        <v>168</v>
      </c>
      <c r="C24" s="141">
        <v>1060380.21</v>
      </c>
      <c r="D24" s="141">
        <v>1002615.78</v>
      </c>
      <c r="E24" s="141">
        <v>923615.78</v>
      </c>
      <c r="F24" s="141">
        <v>79000</v>
      </c>
      <c r="G24" s="141">
        <v>57764.43</v>
      </c>
    </row>
  </sheetData>
  <mergeCells count="6">
    <mergeCell ref="A3:G3"/>
    <mergeCell ref="A5:B5"/>
    <mergeCell ref="D5:F5"/>
    <mergeCell ref="A24:B24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B20" sqref="B20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4" t="s">
        <v>169</v>
      </c>
    </row>
    <row r="3" ht="41.25" customHeight="1" spans="1:6">
      <c r="A3" s="155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11" t="str">
        <f>"单位名称："&amp;"寻甸回族彝族自治县工商业联合会"</f>
        <v>单位名称：寻甸回族彝族自治县工商业联合会</v>
      </c>
      <c r="B4" s="156"/>
      <c r="D4" s="43"/>
      <c r="E4" s="42"/>
      <c r="F4" s="64" t="s">
        <v>1</v>
      </c>
    </row>
    <row r="5" ht="27" customHeight="1" spans="1:6">
      <c r="A5" s="47" t="s">
        <v>170</v>
      </c>
      <c r="B5" s="47" t="s">
        <v>171</v>
      </c>
      <c r="C5" s="49" t="s">
        <v>172</v>
      </c>
      <c r="D5" s="47"/>
      <c r="E5" s="48"/>
      <c r="F5" s="47" t="s">
        <v>173</v>
      </c>
    </row>
    <row r="6" ht="28.5" customHeight="1" spans="1:6">
      <c r="A6" s="157"/>
      <c r="B6" s="51"/>
      <c r="C6" s="48" t="s">
        <v>57</v>
      </c>
      <c r="D6" s="48" t="s">
        <v>174</v>
      </c>
      <c r="E6" s="48" t="s">
        <v>175</v>
      </c>
      <c r="F6" s="50"/>
    </row>
    <row r="7" ht="17.25" customHeight="1" spans="1:6">
      <c r="A7" s="56" t="s">
        <v>83</v>
      </c>
      <c r="B7" s="56" t="s">
        <v>84</v>
      </c>
      <c r="C7" s="56" t="s">
        <v>164</v>
      </c>
      <c r="D7" s="56" t="s">
        <v>165</v>
      </c>
      <c r="E7" s="56" t="s">
        <v>166</v>
      </c>
      <c r="F7" s="56" t="s">
        <v>167</v>
      </c>
    </row>
    <row r="8" ht="17.25" customHeight="1" spans="1:6">
      <c r="A8" s="141">
        <v>13500</v>
      </c>
      <c r="B8" s="141"/>
      <c r="C8" s="141">
        <v>12000</v>
      </c>
      <c r="D8" s="141"/>
      <c r="E8" s="141">
        <v>12000</v>
      </c>
      <c r="F8" s="141">
        <v>1500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28"/>
  <sheetViews>
    <sheetView showZeros="0" topLeftCell="D1" workbookViewId="0">
      <pane ySplit="1" topLeftCell="A2" activePane="bottomLeft" state="frozen"/>
      <selection/>
      <selection pane="bottomLeft" activeCell="K32" sqref="K32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6"/>
      <c r="C2" s="143"/>
      <c r="E2" s="144"/>
      <c r="F2" s="144"/>
      <c r="G2" s="144"/>
      <c r="H2" s="144"/>
      <c r="I2" s="84"/>
      <c r="J2" s="84"/>
      <c r="K2" s="84"/>
      <c r="L2" s="84"/>
      <c r="M2" s="84"/>
      <c r="N2" s="84"/>
      <c r="R2" s="84"/>
      <c r="V2" s="143"/>
      <c r="X2" s="3" t="s">
        <v>176</v>
      </c>
    </row>
    <row r="3" ht="45.75" customHeight="1" spans="1:24">
      <c r="A3" s="66" t="str">
        <f>"2025"&amp;"年部门基本支出预算表"</f>
        <v>2025年部门基本支出预算表</v>
      </c>
      <c r="B3" s="4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"/>
      <c r="P3" s="4"/>
      <c r="Q3" s="4"/>
      <c r="R3" s="66"/>
      <c r="S3" s="66"/>
      <c r="T3" s="66"/>
      <c r="U3" s="66"/>
      <c r="V3" s="66"/>
      <c r="W3" s="66"/>
      <c r="X3" s="66"/>
    </row>
    <row r="4" ht="18.75" customHeight="1" spans="1:24">
      <c r="A4" s="5" t="str">
        <f>"单位名称："&amp;""</f>
        <v>单位名称：</v>
      </c>
      <c r="B4" s="6"/>
      <c r="C4" s="145"/>
      <c r="D4" s="145"/>
      <c r="E4" s="145"/>
      <c r="F4" s="145"/>
      <c r="G4" s="145"/>
      <c r="H4" s="145"/>
      <c r="I4" s="86"/>
      <c r="J4" s="86"/>
      <c r="K4" s="86"/>
      <c r="L4" s="86"/>
      <c r="M4" s="86"/>
      <c r="N4" s="86"/>
      <c r="O4" s="7"/>
      <c r="P4" s="7"/>
      <c r="Q4" s="7"/>
      <c r="R4" s="86"/>
      <c r="V4" s="143"/>
      <c r="X4" s="3" t="s">
        <v>1</v>
      </c>
    </row>
    <row r="5" ht="18" customHeight="1" spans="1:24">
      <c r="A5" s="9" t="s">
        <v>177</v>
      </c>
      <c r="B5" s="9" t="s">
        <v>178</v>
      </c>
      <c r="C5" s="9" t="s">
        <v>179</v>
      </c>
      <c r="D5" s="9" t="s">
        <v>180</v>
      </c>
      <c r="E5" s="9" t="s">
        <v>181</v>
      </c>
      <c r="F5" s="9" t="s">
        <v>182</v>
      </c>
      <c r="G5" s="9" t="s">
        <v>183</v>
      </c>
      <c r="H5" s="9" t="s">
        <v>184</v>
      </c>
      <c r="I5" s="150" t="s">
        <v>185</v>
      </c>
      <c r="J5" s="81" t="s">
        <v>185</v>
      </c>
      <c r="K5" s="81"/>
      <c r="L5" s="81"/>
      <c r="M5" s="81"/>
      <c r="N5" s="81"/>
      <c r="O5" s="12"/>
      <c r="P5" s="12"/>
      <c r="Q5" s="12"/>
      <c r="R5" s="102" t="s">
        <v>61</v>
      </c>
      <c r="S5" s="81" t="s">
        <v>62</v>
      </c>
      <c r="T5" s="81"/>
      <c r="U5" s="81"/>
      <c r="V5" s="81"/>
      <c r="W5" s="81"/>
      <c r="X5" s="82"/>
    </row>
    <row r="6" ht="18" customHeight="1" spans="1:24">
      <c r="A6" s="14"/>
      <c r="B6" s="29"/>
      <c r="C6" s="127"/>
      <c r="D6" s="14"/>
      <c r="E6" s="14"/>
      <c r="F6" s="14"/>
      <c r="G6" s="14"/>
      <c r="H6" s="14"/>
      <c r="I6" s="125" t="s">
        <v>186</v>
      </c>
      <c r="J6" s="150" t="s">
        <v>58</v>
      </c>
      <c r="K6" s="81"/>
      <c r="L6" s="81"/>
      <c r="M6" s="81"/>
      <c r="N6" s="82"/>
      <c r="O6" s="11" t="s">
        <v>187</v>
      </c>
      <c r="P6" s="12"/>
      <c r="Q6" s="13"/>
      <c r="R6" s="9" t="s">
        <v>61</v>
      </c>
      <c r="S6" s="150" t="s">
        <v>62</v>
      </c>
      <c r="T6" s="102" t="s">
        <v>64</v>
      </c>
      <c r="U6" s="81" t="s">
        <v>62</v>
      </c>
      <c r="V6" s="102" t="s">
        <v>66</v>
      </c>
      <c r="W6" s="102" t="s">
        <v>67</v>
      </c>
      <c r="X6" s="153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51" t="s">
        <v>188</v>
      </c>
      <c r="K7" s="9" t="s">
        <v>189</v>
      </c>
      <c r="L7" s="9" t="s">
        <v>190</v>
      </c>
      <c r="M7" s="9" t="s">
        <v>191</v>
      </c>
      <c r="N7" s="9" t="s">
        <v>192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193</v>
      </c>
      <c r="V7" s="9" t="s">
        <v>66</v>
      </c>
      <c r="W7" s="9" t="s">
        <v>67</v>
      </c>
      <c r="X7" s="9" t="s">
        <v>68</v>
      </c>
    </row>
    <row r="8" ht="37.5" customHeight="1" spans="1:24">
      <c r="A8" s="146"/>
      <c r="B8" s="19"/>
      <c r="C8" s="146"/>
      <c r="D8" s="146"/>
      <c r="E8" s="146"/>
      <c r="F8" s="146"/>
      <c r="G8" s="146"/>
      <c r="H8" s="146"/>
      <c r="I8" s="146"/>
      <c r="J8" s="152" t="s">
        <v>57</v>
      </c>
      <c r="K8" s="17" t="s">
        <v>194</v>
      </c>
      <c r="L8" s="17" t="s">
        <v>190</v>
      </c>
      <c r="M8" s="17" t="s">
        <v>191</v>
      </c>
      <c r="N8" s="17" t="s">
        <v>192</v>
      </c>
      <c r="O8" s="17" t="s">
        <v>190</v>
      </c>
      <c r="P8" s="17" t="s">
        <v>191</v>
      </c>
      <c r="Q8" s="17" t="s">
        <v>192</v>
      </c>
      <c r="R8" s="17" t="s">
        <v>61</v>
      </c>
      <c r="S8" s="17" t="s">
        <v>57</v>
      </c>
      <c r="T8" s="17" t="s">
        <v>64</v>
      </c>
      <c r="U8" s="17" t="s">
        <v>193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47" t="s">
        <v>70</v>
      </c>
      <c r="B10" s="147" t="s">
        <v>70</v>
      </c>
      <c r="C10" s="147" t="s">
        <v>195</v>
      </c>
      <c r="D10" s="147" t="s">
        <v>196</v>
      </c>
      <c r="E10" s="147" t="s">
        <v>98</v>
      </c>
      <c r="F10" s="147" t="s">
        <v>99</v>
      </c>
      <c r="G10" s="147" t="s">
        <v>197</v>
      </c>
      <c r="H10" s="147" t="s">
        <v>198</v>
      </c>
      <c r="I10" s="141">
        <v>80280</v>
      </c>
      <c r="J10" s="141">
        <v>80280</v>
      </c>
      <c r="K10" s="141"/>
      <c r="L10" s="141"/>
      <c r="M10" s="80">
        <v>80280</v>
      </c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</row>
    <row r="11" ht="17.25" customHeight="1" spans="1:24">
      <c r="A11" s="147" t="s">
        <v>70</v>
      </c>
      <c r="B11" s="147" t="s">
        <v>70</v>
      </c>
      <c r="C11" s="147" t="s">
        <v>199</v>
      </c>
      <c r="D11" s="147" t="s">
        <v>200</v>
      </c>
      <c r="E11" s="147" t="s">
        <v>106</v>
      </c>
      <c r="F11" s="147" t="s">
        <v>107</v>
      </c>
      <c r="G11" s="147" t="s">
        <v>201</v>
      </c>
      <c r="H11" s="147" t="s">
        <v>202</v>
      </c>
      <c r="I11" s="141">
        <v>96169.77</v>
      </c>
      <c r="J11" s="141">
        <v>96169.77</v>
      </c>
      <c r="K11" s="24"/>
      <c r="L11" s="24"/>
      <c r="M11" s="80">
        <v>96169.77</v>
      </c>
      <c r="N11" s="24"/>
      <c r="O11" s="141"/>
      <c r="P11" s="141"/>
      <c r="Q11" s="141"/>
      <c r="R11" s="141"/>
      <c r="S11" s="141"/>
      <c r="T11" s="141"/>
      <c r="U11" s="141"/>
      <c r="V11" s="141"/>
      <c r="W11" s="141"/>
      <c r="X11" s="141"/>
    </row>
    <row r="12" ht="17.25" customHeight="1" spans="1:24">
      <c r="A12" s="147" t="s">
        <v>70</v>
      </c>
      <c r="B12" s="147" t="s">
        <v>70</v>
      </c>
      <c r="C12" s="147" t="s">
        <v>199</v>
      </c>
      <c r="D12" s="147" t="s">
        <v>200</v>
      </c>
      <c r="E12" s="147" t="s">
        <v>114</v>
      </c>
      <c r="F12" s="147" t="s">
        <v>115</v>
      </c>
      <c r="G12" s="147" t="s">
        <v>203</v>
      </c>
      <c r="H12" s="147" t="s">
        <v>204</v>
      </c>
      <c r="I12" s="141">
        <v>51557.32</v>
      </c>
      <c r="J12" s="141">
        <v>51557.32</v>
      </c>
      <c r="K12" s="24"/>
      <c r="L12" s="24"/>
      <c r="M12" s="80">
        <v>51557.32</v>
      </c>
      <c r="N12" s="24"/>
      <c r="O12" s="141"/>
      <c r="P12" s="141"/>
      <c r="Q12" s="141"/>
      <c r="R12" s="141"/>
      <c r="S12" s="141"/>
      <c r="T12" s="141"/>
      <c r="U12" s="141"/>
      <c r="V12" s="141"/>
      <c r="W12" s="141"/>
      <c r="X12" s="141"/>
    </row>
    <row r="13" ht="17.25" customHeight="1" spans="1:24">
      <c r="A13" s="147" t="s">
        <v>70</v>
      </c>
      <c r="B13" s="147" t="s">
        <v>70</v>
      </c>
      <c r="C13" s="147" t="s">
        <v>199</v>
      </c>
      <c r="D13" s="147" t="s">
        <v>200</v>
      </c>
      <c r="E13" s="147" t="s">
        <v>116</v>
      </c>
      <c r="F13" s="147" t="s">
        <v>117</v>
      </c>
      <c r="G13" s="147" t="s">
        <v>205</v>
      </c>
      <c r="H13" s="147" t="s">
        <v>206</v>
      </c>
      <c r="I13" s="141">
        <v>26039.05</v>
      </c>
      <c r="J13" s="141">
        <v>26039.05</v>
      </c>
      <c r="K13" s="24"/>
      <c r="L13" s="24"/>
      <c r="M13" s="80">
        <v>26039.05</v>
      </c>
      <c r="N13" s="24"/>
      <c r="O13" s="141"/>
      <c r="P13" s="141"/>
      <c r="Q13" s="141"/>
      <c r="R13" s="141"/>
      <c r="S13" s="141"/>
      <c r="T13" s="141"/>
      <c r="U13" s="141"/>
      <c r="V13" s="141"/>
      <c r="W13" s="141"/>
      <c r="X13" s="141"/>
    </row>
    <row r="14" ht="17.25" customHeight="1" spans="1:24">
      <c r="A14" s="147" t="s">
        <v>70</v>
      </c>
      <c r="B14" s="147" t="s">
        <v>70</v>
      </c>
      <c r="C14" s="147" t="s">
        <v>199</v>
      </c>
      <c r="D14" s="147" t="s">
        <v>200</v>
      </c>
      <c r="E14" s="147" t="s">
        <v>118</v>
      </c>
      <c r="F14" s="147" t="s">
        <v>119</v>
      </c>
      <c r="G14" s="147" t="s">
        <v>207</v>
      </c>
      <c r="H14" s="147" t="s">
        <v>208</v>
      </c>
      <c r="I14" s="141">
        <v>1202.12</v>
      </c>
      <c r="J14" s="141">
        <v>1202.12</v>
      </c>
      <c r="K14" s="24"/>
      <c r="L14" s="24"/>
      <c r="M14" s="80">
        <v>1202.12</v>
      </c>
      <c r="N14" s="24"/>
      <c r="O14" s="141"/>
      <c r="P14" s="141"/>
      <c r="Q14" s="141"/>
      <c r="R14" s="141"/>
      <c r="S14" s="141"/>
      <c r="T14" s="141"/>
      <c r="U14" s="141"/>
      <c r="V14" s="141"/>
      <c r="W14" s="141"/>
      <c r="X14" s="141"/>
    </row>
    <row r="15" ht="17.25" customHeight="1" spans="1:24">
      <c r="A15" s="147" t="s">
        <v>70</v>
      </c>
      <c r="B15" s="147" t="s">
        <v>70</v>
      </c>
      <c r="C15" s="147" t="s">
        <v>199</v>
      </c>
      <c r="D15" s="147" t="s">
        <v>200</v>
      </c>
      <c r="E15" s="147" t="s">
        <v>118</v>
      </c>
      <c r="F15" s="147" t="s">
        <v>119</v>
      </c>
      <c r="G15" s="147" t="s">
        <v>207</v>
      </c>
      <c r="H15" s="147" t="s">
        <v>208</v>
      </c>
      <c r="I15" s="141">
        <v>2059.2</v>
      </c>
      <c r="J15" s="141">
        <v>2059.2</v>
      </c>
      <c r="K15" s="24"/>
      <c r="L15" s="24"/>
      <c r="M15" s="80">
        <v>2059.2</v>
      </c>
      <c r="N15" s="24"/>
      <c r="O15" s="141"/>
      <c r="P15" s="141"/>
      <c r="Q15" s="141"/>
      <c r="R15" s="141"/>
      <c r="S15" s="141"/>
      <c r="T15" s="141"/>
      <c r="U15" s="141"/>
      <c r="V15" s="141"/>
      <c r="W15" s="141"/>
      <c r="X15" s="141"/>
    </row>
    <row r="16" ht="17.25" customHeight="1" spans="1:24">
      <c r="A16" s="147" t="s">
        <v>70</v>
      </c>
      <c r="B16" s="147" t="s">
        <v>70</v>
      </c>
      <c r="C16" s="147" t="s">
        <v>209</v>
      </c>
      <c r="D16" s="147" t="s">
        <v>210</v>
      </c>
      <c r="E16" s="147" t="s">
        <v>98</v>
      </c>
      <c r="F16" s="147" t="s">
        <v>99</v>
      </c>
      <c r="G16" s="147" t="s">
        <v>211</v>
      </c>
      <c r="H16" s="147" t="s">
        <v>212</v>
      </c>
      <c r="I16" s="141">
        <v>225708</v>
      </c>
      <c r="J16" s="141">
        <v>225708</v>
      </c>
      <c r="K16" s="24"/>
      <c r="L16" s="24"/>
      <c r="M16" s="80">
        <v>225708</v>
      </c>
      <c r="N16" s="24"/>
      <c r="O16" s="141"/>
      <c r="P16" s="141"/>
      <c r="Q16" s="141"/>
      <c r="R16" s="141"/>
      <c r="S16" s="141"/>
      <c r="T16" s="141"/>
      <c r="U16" s="141"/>
      <c r="V16" s="141"/>
      <c r="W16" s="141"/>
      <c r="X16" s="141"/>
    </row>
    <row r="17" ht="17.25" customHeight="1" spans="1:24">
      <c r="A17" s="147" t="s">
        <v>70</v>
      </c>
      <c r="B17" s="147" t="s">
        <v>70</v>
      </c>
      <c r="C17" s="147" t="s">
        <v>209</v>
      </c>
      <c r="D17" s="147" t="s">
        <v>210</v>
      </c>
      <c r="E17" s="147" t="s">
        <v>98</v>
      </c>
      <c r="F17" s="147" t="s">
        <v>99</v>
      </c>
      <c r="G17" s="147" t="s">
        <v>213</v>
      </c>
      <c r="H17" s="147" t="s">
        <v>214</v>
      </c>
      <c r="I17" s="141">
        <v>332664</v>
      </c>
      <c r="J17" s="141">
        <v>332664</v>
      </c>
      <c r="K17" s="24"/>
      <c r="L17" s="24"/>
      <c r="M17" s="80">
        <v>332664</v>
      </c>
      <c r="N17" s="24"/>
      <c r="O17" s="141"/>
      <c r="P17" s="141"/>
      <c r="Q17" s="141"/>
      <c r="R17" s="141"/>
      <c r="S17" s="141"/>
      <c r="T17" s="141"/>
      <c r="U17" s="141"/>
      <c r="V17" s="141"/>
      <c r="W17" s="141"/>
      <c r="X17" s="141"/>
    </row>
    <row r="18" ht="17.25" customHeight="1" spans="1:24">
      <c r="A18" s="147" t="s">
        <v>70</v>
      </c>
      <c r="B18" s="147" t="s">
        <v>70</v>
      </c>
      <c r="C18" s="147" t="s">
        <v>209</v>
      </c>
      <c r="D18" s="147" t="s">
        <v>210</v>
      </c>
      <c r="E18" s="147" t="s">
        <v>98</v>
      </c>
      <c r="F18" s="147" t="s">
        <v>99</v>
      </c>
      <c r="G18" s="147" t="s">
        <v>197</v>
      </c>
      <c r="H18" s="147" t="s">
        <v>198</v>
      </c>
      <c r="I18" s="141">
        <v>19809</v>
      </c>
      <c r="J18" s="141">
        <v>19809</v>
      </c>
      <c r="K18" s="24"/>
      <c r="L18" s="24"/>
      <c r="M18" s="80">
        <v>19809</v>
      </c>
      <c r="N18" s="24"/>
      <c r="O18" s="141"/>
      <c r="P18" s="141"/>
      <c r="Q18" s="141"/>
      <c r="R18" s="141"/>
      <c r="S18" s="141"/>
      <c r="T18" s="141"/>
      <c r="U18" s="141"/>
      <c r="V18" s="141"/>
      <c r="W18" s="141"/>
      <c r="X18" s="141"/>
    </row>
    <row r="19" ht="17.25" customHeight="1" spans="1:24">
      <c r="A19" s="147" t="s">
        <v>70</v>
      </c>
      <c r="B19" s="147" t="s">
        <v>70</v>
      </c>
      <c r="C19" s="147" t="s">
        <v>215</v>
      </c>
      <c r="D19" s="147" t="s">
        <v>125</v>
      </c>
      <c r="E19" s="147" t="s">
        <v>124</v>
      </c>
      <c r="F19" s="147" t="s">
        <v>125</v>
      </c>
      <c r="G19" s="147" t="s">
        <v>216</v>
      </c>
      <c r="H19" s="147" t="s">
        <v>125</v>
      </c>
      <c r="I19" s="141">
        <v>72127.32</v>
      </c>
      <c r="J19" s="141">
        <v>72127.32</v>
      </c>
      <c r="K19" s="24"/>
      <c r="L19" s="24"/>
      <c r="M19" s="80">
        <v>72127.32</v>
      </c>
      <c r="N19" s="24"/>
      <c r="O19" s="141"/>
      <c r="P19" s="141"/>
      <c r="Q19" s="141"/>
      <c r="R19" s="141"/>
      <c r="S19" s="141"/>
      <c r="T19" s="141"/>
      <c r="U19" s="141"/>
      <c r="V19" s="141"/>
      <c r="W19" s="141"/>
      <c r="X19" s="141"/>
    </row>
    <row r="20" ht="17.25" customHeight="1" spans="1:24">
      <c r="A20" s="147" t="s">
        <v>70</v>
      </c>
      <c r="B20" s="147" t="s">
        <v>70</v>
      </c>
      <c r="C20" s="147" t="s">
        <v>217</v>
      </c>
      <c r="D20" s="147" t="s">
        <v>218</v>
      </c>
      <c r="E20" s="147" t="s">
        <v>98</v>
      </c>
      <c r="F20" s="147" t="s">
        <v>99</v>
      </c>
      <c r="G20" s="147" t="s">
        <v>219</v>
      </c>
      <c r="H20" s="147" t="s">
        <v>220</v>
      </c>
      <c r="I20" s="141">
        <v>12000</v>
      </c>
      <c r="J20" s="141">
        <v>12000</v>
      </c>
      <c r="K20" s="24"/>
      <c r="L20" s="24"/>
      <c r="M20" s="80">
        <v>12000</v>
      </c>
      <c r="N20" s="24"/>
      <c r="O20" s="141"/>
      <c r="P20" s="141"/>
      <c r="Q20" s="141"/>
      <c r="R20" s="141"/>
      <c r="S20" s="141"/>
      <c r="T20" s="141"/>
      <c r="U20" s="141"/>
      <c r="V20" s="141"/>
      <c r="W20" s="141"/>
      <c r="X20" s="141"/>
    </row>
    <row r="21" ht="17.25" customHeight="1" spans="1:24">
      <c r="A21" s="147" t="s">
        <v>70</v>
      </c>
      <c r="B21" s="147" t="s">
        <v>70</v>
      </c>
      <c r="C21" s="147" t="s">
        <v>221</v>
      </c>
      <c r="D21" s="147" t="s">
        <v>222</v>
      </c>
      <c r="E21" s="147" t="s">
        <v>98</v>
      </c>
      <c r="F21" s="147" t="s">
        <v>99</v>
      </c>
      <c r="G21" s="147" t="s">
        <v>223</v>
      </c>
      <c r="H21" s="147" t="s">
        <v>222</v>
      </c>
      <c r="I21" s="141">
        <v>11600</v>
      </c>
      <c r="J21" s="141">
        <v>11600</v>
      </c>
      <c r="K21" s="24"/>
      <c r="L21" s="24"/>
      <c r="M21" s="80">
        <v>11600</v>
      </c>
      <c r="N21" s="24"/>
      <c r="O21" s="141"/>
      <c r="P21" s="141"/>
      <c r="Q21" s="141"/>
      <c r="R21" s="141"/>
      <c r="S21" s="141"/>
      <c r="T21" s="141"/>
      <c r="U21" s="141"/>
      <c r="V21" s="141"/>
      <c r="W21" s="141"/>
      <c r="X21" s="141"/>
    </row>
    <row r="22" ht="17.25" customHeight="1" spans="1:24">
      <c r="A22" s="147" t="s">
        <v>70</v>
      </c>
      <c r="B22" s="147" t="s">
        <v>70</v>
      </c>
      <c r="C22" s="147" t="s">
        <v>224</v>
      </c>
      <c r="D22" s="147" t="s">
        <v>225</v>
      </c>
      <c r="E22" s="147" t="s">
        <v>98</v>
      </c>
      <c r="F22" s="147" t="s">
        <v>99</v>
      </c>
      <c r="G22" s="147" t="s">
        <v>226</v>
      </c>
      <c r="H22" s="147" t="s">
        <v>227</v>
      </c>
      <c r="I22" s="141">
        <v>1000</v>
      </c>
      <c r="J22" s="141">
        <v>1000</v>
      </c>
      <c r="K22" s="24"/>
      <c r="L22" s="24"/>
      <c r="M22" s="80">
        <v>1000</v>
      </c>
      <c r="N22" s="24"/>
      <c r="O22" s="141"/>
      <c r="P22" s="141"/>
      <c r="Q22" s="141"/>
      <c r="R22" s="141"/>
      <c r="S22" s="141"/>
      <c r="T22" s="141"/>
      <c r="U22" s="141"/>
      <c r="V22" s="141"/>
      <c r="W22" s="141"/>
      <c r="X22" s="141"/>
    </row>
    <row r="23" ht="17.25" customHeight="1" spans="1:24">
      <c r="A23" s="147" t="s">
        <v>70</v>
      </c>
      <c r="B23" s="147" t="s">
        <v>70</v>
      </c>
      <c r="C23" s="147" t="s">
        <v>224</v>
      </c>
      <c r="D23" s="147" t="s">
        <v>225</v>
      </c>
      <c r="E23" s="147" t="s">
        <v>98</v>
      </c>
      <c r="F23" s="147" t="s">
        <v>99</v>
      </c>
      <c r="G23" s="147" t="s">
        <v>228</v>
      </c>
      <c r="H23" s="147" t="s">
        <v>229</v>
      </c>
      <c r="I23" s="141">
        <v>5500</v>
      </c>
      <c r="J23" s="141">
        <v>5500</v>
      </c>
      <c r="K23" s="24"/>
      <c r="L23" s="24"/>
      <c r="M23" s="80">
        <v>5500</v>
      </c>
      <c r="N23" s="24"/>
      <c r="O23" s="141"/>
      <c r="P23" s="141"/>
      <c r="Q23" s="141"/>
      <c r="R23" s="141"/>
      <c r="S23" s="141"/>
      <c r="T23" s="141"/>
      <c r="U23" s="141"/>
      <c r="V23" s="141"/>
      <c r="W23" s="141"/>
      <c r="X23" s="141"/>
    </row>
    <row r="24" ht="17.25" customHeight="1" spans="1:24">
      <c r="A24" s="147" t="s">
        <v>70</v>
      </c>
      <c r="B24" s="147" t="s">
        <v>70</v>
      </c>
      <c r="C24" s="147" t="s">
        <v>224</v>
      </c>
      <c r="D24" s="147" t="s">
        <v>225</v>
      </c>
      <c r="E24" s="147" t="s">
        <v>108</v>
      </c>
      <c r="F24" s="147" t="s">
        <v>109</v>
      </c>
      <c r="G24" s="147" t="s">
        <v>230</v>
      </c>
      <c r="H24" s="147" t="s">
        <v>231</v>
      </c>
      <c r="I24" s="141">
        <v>2400</v>
      </c>
      <c r="J24" s="141">
        <v>2400</v>
      </c>
      <c r="K24" s="24"/>
      <c r="L24" s="24"/>
      <c r="M24" s="80">
        <v>2400</v>
      </c>
      <c r="N24" s="24"/>
      <c r="O24" s="141"/>
      <c r="P24" s="141"/>
      <c r="Q24" s="141"/>
      <c r="R24" s="141"/>
      <c r="S24" s="141"/>
      <c r="T24" s="141"/>
      <c r="U24" s="141"/>
      <c r="V24" s="141"/>
      <c r="W24" s="141"/>
      <c r="X24" s="141"/>
    </row>
    <row r="25" ht="17.25" customHeight="1" spans="1:24">
      <c r="A25" s="147" t="s">
        <v>70</v>
      </c>
      <c r="B25" s="147" t="s">
        <v>70</v>
      </c>
      <c r="C25" s="147" t="s">
        <v>232</v>
      </c>
      <c r="D25" s="147" t="s">
        <v>233</v>
      </c>
      <c r="E25" s="147" t="s">
        <v>98</v>
      </c>
      <c r="F25" s="147" t="s">
        <v>99</v>
      </c>
      <c r="G25" s="147" t="s">
        <v>234</v>
      </c>
      <c r="H25" s="147" t="s">
        <v>235</v>
      </c>
      <c r="I25" s="141">
        <v>45000</v>
      </c>
      <c r="J25" s="141">
        <v>45000</v>
      </c>
      <c r="K25" s="24"/>
      <c r="L25" s="24"/>
      <c r="M25" s="80">
        <v>45000</v>
      </c>
      <c r="N25" s="24"/>
      <c r="O25" s="141"/>
      <c r="P25" s="141"/>
      <c r="Q25" s="141"/>
      <c r="R25" s="141"/>
      <c r="S25" s="141"/>
      <c r="T25" s="141"/>
      <c r="U25" s="141"/>
      <c r="V25" s="141"/>
      <c r="W25" s="141"/>
      <c r="X25" s="141"/>
    </row>
    <row r="26" ht="17.25" customHeight="1" spans="1:24">
      <c r="A26" s="147" t="s">
        <v>70</v>
      </c>
      <c r="B26" s="147" t="s">
        <v>70</v>
      </c>
      <c r="C26" s="147" t="s">
        <v>236</v>
      </c>
      <c r="D26" s="147" t="s">
        <v>208</v>
      </c>
      <c r="E26" s="147" t="s">
        <v>116</v>
      </c>
      <c r="F26" s="147" t="s">
        <v>117</v>
      </c>
      <c r="G26" s="147" t="s">
        <v>205</v>
      </c>
      <c r="H26" s="147" t="s">
        <v>206</v>
      </c>
      <c r="I26" s="141">
        <v>16000</v>
      </c>
      <c r="J26" s="141">
        <v>16000</v>
      </c>
      <c r="K26" s="24"/>
      <c r="L26" s="24"/>
      <c r="M26" s="80">
        <v>16000</v>
      </c>
      <c r="N26" s="24"/>
      <c r="O26" s="141"/>
      <c r="P26" s="141"/>
      <c r="Q26" s="141"/>
      <c r="R26" s="141"/>
      <c r="S26" s="141"/>
      <c r="T26" s="141"/>
      <c r="U26" s="141"/>
      <c r="V26" s="141"/>
      <c r="W26" s="141"/>
      <c r="X26" s="141"/>
    </row>
    <row r="27" ht="17.25" customHeight="1" spans="1:24">
      <c r="A27" s="147" t="s">
        <v>70</v>
      </c>
      <c r="B27" s="147" t="s">
        <v>70</v>
      </c>
      <c r="C27" s="147" t="s">
        <v>237</v>
      </c>
      <c r="D27" s="147" t="s">
        <v>173</v>
      </c>
      <c r="E27" s="147" t="s">
        <v>98</v>
      </c>
      <c r="F27" s="147" t="s">
        <v>99</v>
      </c>
      <c r="G27" s="147" t="s">
        <v>238</v>
      </c>
      <c r="H27" s="147" t="s">
        <v>173</v>
      </c>
      <c r="I27" s="141">
        <v>1500</v>
      </c>
      <c r="J27" s="141">
        <v>1500</v>
      </c>
      <c r="K27" s="24"/>
      <c r="L27" s="24"/>
      <c r="M27" s="80">
        <v>1500</v>
      </c>
      <c r="N27" s="24"/>
      <c r="O27" s="141"/>
      <c r="P27" s="141"/>
      <c r="Q27" s="141"/>
      <c r="R27" s="141"/>
      <c r="S27" s="141"/>
      <c r="T27" s="141"/>
      <c r="U27" s="141"/>
      <c r="V27" s="141"/>
      <c r="W27" s="141"/>
      <c r="X27" s="141"/>
    </row>
    <row r="28" ht="17.25" customHeight="1" spans="1:24">
      <c r="A28" s="33" t="s">
        <v>168</v>
      </c>
      <c r="B28" s="34"/>
      <c r="C28" s="148"/>
      <c r="D28" s="148"/>
      <c r="E28" s="148"/>
      <c r="F28" s="148"/>
      <c r="G28" s="148"/>
      <c r="H28" s="149"/>
      <c r="I28" s="141">
        <v>1002615.78</v>
      </c>
      <c r="J28" s="141">
        <v>1002615.78</v>
      </c>
      <c r="K28" s="141"/>
      <c r="L28" s="141"/>
      <c r="M28" s="80">
        <v>1002615.78</v>
      </c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</row>
  </sheetData>
  <mergeCells count="31">
    <mergeCell ref="A3:X3"/>
    <mergeCell ref="A4:H4"/>
    <mergeCell ref="I5:X5"/>
    <mergeCell ref="J6:N6"/>
    <mergeCell ref="O6:Q6"/>
    <mergeCell ref="S6:X6"/>
    <mergeCell ref="A28:H28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H26" sqref="H26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6"/>
      <c r="E2" s="2"/>
      <c r="F2" s="2"/>
      <c r="G2" s="2"/>
      <c r="H2" s="2"/>
      <c r="U2" s="136"/>
      <c r="W2" s="142" t="s">
        <v>239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"单位名称："&amp;"寻甸回族彝族自治县工商业联合会"</f>
        <v>单位名称：寻甸回族彝族自治县工商业联合会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6"/>
      <c r="W4" s="118" t="s">
        <v>1</v>
      </c>
    </row>
    <row r="5" ht="21.75" customHeight="1" spans="1:23">
      <c r="A5" s="9" t="s">
        <v>240</v>
      </c>
      <c r="B5" s="10" t="s">
        <v>179</v>
      </c>
      <c r="C5" s="9" t="s">
        <v>180</v>
      </c>
      <c r="D5" s="9" t="s">
        <v>241</v>
      </c>
      <c r="E5" s="10" t="s">
        <v>181</v>
      </c>
      <c r="F5" s="10" t="s">
        <v>182</v>
      </c>
      <c r="G5" s="10" t="s">
        <v>242</v>
      </c>
      <c r="H5" s="10" t="s">
        <v>243</v>
      </c>
      <c r="I5" s="28" t="s">
        <v>55</v>
      </c>
      <c r="J5" s="11" t="s">
        <v>244</v>
      </c>
      <c r="K5" s="12"/>
      <c r="L5" s="12"/>
      <c r="M5" s="13"/>
      <c r="N5" s="11" t="s">
        <v>187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37" t="s">
        <v>58</v>
      </c>
      <c r="K6" s="138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193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39" t="s">
        <v>57</v>
      </c>
      <c r="K7" s="140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7" t="s">
        <v>57</v>
      </c>
      <c r="K8" s="67" t="s">
        <v>245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36" customHeight="1" spans="1:23">
      <c r="A10" s="69" t="s">
        <v>246</v>
      </c>
      <c r="B10" s="69" t="s">
        <v>247</v>
      </c>
      <c r="C10" s="69" t="s">
        <v>248</v>
      </c>
      <c r="D10" s="69" t="s">
        <v>70</v>
      </c>
      <c r="E10" s="69" t="s">
        <v>100</v>
      </c>
      <c r="F10" s="69" t="s">
        <v>101</v>
      </c>
      <c r="G10" s="69" t="s">
        <v>226</v>
      </c>
      <c r="H10" s="69" t="s">
        <v>227</v>
      </c>
      <c r="I10" s="141">
        <v>7764.43</v>
      </c>
      <c r="J10" s="141">
        <v>7764.43</v>
      </c>
      <c r="K10" s="80">
        <v>7764.43</v>
      </c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</row>
    <row r="11" ht="33" customHeight="1" spans="1:23">
      <c r="A11" s="69" t="s">
        <v>246</v>
      </c>
      <c r="B11" s="69" t="s">
        <v>249</v>
      </c>
      <c r="C11" s="69" t="s">
        <v>250</v>
      </c>
      <c r="D11" s="69" t="s">
        <v>70</v>
      </c>
      <c r="E11" s="69" t="s">
        <v>100</v>
      </c>
      <c r="F11" s="69" t="s">
        <v>101</v>
      </c>
      <c r="G11" s="69" t="s">
        <v>226</v>
      </c>
      <c r="H11" s="69" t="s">
        <v>227</v>
      </c>
      <c r="I11" s="141">
        <v>50000</v>
      </c>
      <c r="J11" s="141">
        <v>50000</v>
      </c>
      <c r="K11" s="80">
        <v>50000</v>
      </c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</row>
    <row r="12" ht="18.75" customHeight="1" spans="1:23">
      <c r="A12" s="33" t="s">
        <v>168</v>
      </c>
      <c r="B12" s="34"/>
      <c r="C12" s="34"/>
      <c r="D12" s="34"/>
      <c r="E12" s="34"/>
      <c r="F12" s="34"/>
      <c r="G12" s="34"/>
      <c r="H12" s="35"/>
      <c r="I12" s="141">
        <v>57764.43</v>
      </c>
      <c r="J12" s="141">
        <v>57764.43</v>
      </c>
      <c r="K12" s="80">
        <v>57764.43</v>
      </c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4"/>
  <sheetViews>
    <sheetView showZeros="0" workbookViewId="0">
      <pane ySplit="1" topLeftCell="A2" activePane="bottomLeft" state="frozen"/>
      <selection/>
      <selection pane="bottomLeft" activeCell="E20" sqref="E20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251</v>
      </c>
    </row>
    <row r="3" ht="39.75" customHeight="1" spans="1:10">
      <c r="A3" s="65" t="str">
        <f>"2025"&amp;"年部门项目支出绩效目标表"</f>
        <v>2025年部门项目支出绩效目标表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"单位名称："&amp;"寻甸回族彝族自治县工商业联合会"</f>
        <v>单位名称：寻甸回族彝族自治县工商业联合会</v>
      </c>
    </row>
    <row r="5" ht="44.25" customHeight="1" spans="1:10">
      <c r="A5" s="67" t="s">
        <v>180</v>
      </c>
      <c r="B5" s="67" t="s">
        <v>252</v>
      </c>
      <c r="C5" s="67" t="s">
        <v>253</v>
      </c>
      <c r="D5" s="67" t="s">
        <v>254</v>
      </c>
      <c r="E5" s="67" t="s">
        <v>255</v>
      </c>
      <c r="F5" s="68" t="s">
        <v>256</v>
      </c>
      <c r="G5" s="67" t="s">
        <v>257</v>
      </c>
      <c r="H5" s="68" t="s">
        <v>258</v>
      </c>
      <c r="I5" s="68" t="s">
        <v>259</v>
      </c>
      <c r="J5" s="67" t="s">
        <v>260</v>
      </c>
    </row>
    <row r="6" ht="18.75" customHeight="1" spans="1:10">
      <c r="A6" s="133">
        <v>1</v>
      </c>
      <c r="B6" s="133">
        <v>2</v>
      </c>
      <c r="C6" s="133">
        <v>3</v>
      </c>
      <c r="D6" s="133">
        <v>4</v>
      </c>
      <c r="E6" s="133">
        <v>5</v>
      </c>
      <c r="F6" s="36">
        <v>6</v>
      </c>
      <c r="G6" s="133">
        <v>7</v>
      </c>
      <c r="H6" s="36">
        <v>8</v>
      </c>
      <c r="I6" s="36">
        <v>9</v>
      </c>
      <c r="J6" s="133">
        <v>10</v>
      </c>
    </row>
    <row r="7" ht="42" customHeight="1" spans="1:10">
      <c r="A7" s="30" t="s">
        <v>70</v>
      </c>
      <c r="B7" s="69"/>
      <c r="C7" s="69"/>
      <c r="D7" s="69"/>
      <c r="E7" s="70"/>
      <c r="F7" s="71"/>
      <c r="G7" s="70"/>
      <c r="H7" s="71"/>
      <c r="I7" s="71"/>
      <c r="J7" s="70"/>
    </row>
    <row r="8" ht="42" customHeight="1" spans="1:10">
      <c r="A8" s="134" t="s">
        <v>70</v>
      </c>
      <c r="B8" s="21"/>
      <c r="C8" s="21"/>
      <c r="D8" s="21"/>
      <c r="E8" s="30"/>
      <c r="F8" s="21"/>
      <c r="G8" s="30"/>
      <c r="H8" s="21"/>
      <c r="I8" s="21"/>
      <c r="J8" s="30"/>
    </row>
    <row r="9" ht="42" customHeight="1" spans="1:10">
      <c r="A9" s="135" t="s">
        <v>248</v>
      </c>
      <c r="B9" s="21" t="s">
        <v>261</v>
      </c>
      <c r="C9" s="21" t="s">
        <v>262</v>
      </c>
      <c r="D9" s="21" t="s">
        <v>263</v>
      </c>
      <c r="E9" s="30" t="s">
        <v>264</v>
      </c>
      <c r="F9" s="21" t="s">
        <v>265</v>
      </c>
      <c r="G9" s="30" t="s">
        <v>166</v>
      </c>
      <c r="H9" s="21" t="s">
        <v>266</v>
      </c>
      <c r="I9" s="21" t="s">
        <v>267</v>
      </c>
      <c r="J9" s="30" t="s">
        <v>268</v>
      </c>
    </row>
    <row r="10" ht="42" customHeight="1" spans="1:10">
      <c r="A10" s="135"/>
      <c r="B10" s="21" t="s">
        <v>261</v>
      </c>
      <c r="C10" s="21" t="s">
        <v>269</v>
      </c>
      <c r="D10" s="21" t="s">
        <v>270</v>
      </c>
      <c r="E10" s="30" t="s">
        <v>271</v>
      </c>
      <c r="F10" s="21" t="s">
        <v>265</v>
      </c>
      <c r="G10" s="30" t="s">
        <v>272</v>
      </c>
      <c r="H10" s="21" t="s">
        <v>273</v>
      </c>
      <c r="I10" s="21" t="s">
        <v>267</v>
      </c>
      <c r="J10" s="30" t="s">
        <v>274</v>
      </c>
    </row>
    <row r="11" ht="42" customHeight="1" spans="1:10">
      <c r="A11" s="135"/>
      <c r="B11" s="21" t="s">
        <v>261</v>
      </c>
      <c r="C11" s="21" t="s">
        <v>275</v>
      </c>
      <c r="D11" s="21" t="s">
        <v>276</v>
      </c>
      <c r="E11" s="30" t="s">
        <v>276</v>
      </c>
      <c r="F11" s="21" t="s">
        <v>265</v>
      </c>
      <c r="G11" s="30" t="s">
        <v>272</v>
      </c>
      <c r="H11" s="21" t="s">
        <v>273</v>
      </c>
      <c r="I11" s="21" t="s">
        <v>267</v>
      </c>
      <c r="J11" s="30" t="s">
        <v>277</v>
      </c>
    </row>
    <row r="12" ht="42" customHeight="1" spans="1:10">
      <c r="A12" s="135" t="s">
        <v>250</v>
      </c>
      <c r="B12" s="21" t="s">
        <v>278</v>
      </c>
      <c r="C12" s="21" t="s">
        <v>262</v>
      </c>
      <c r="D12" s="21" t="s">
        <v>263</v>
      </c>
      <c r="E12" s="30" t="s">
        <v>279</v>
      </c>
      <c r="F12" s="21" t="s">
        <v>265</v>
      </c>
      <c r="G12" s="30" t="s">
        <v>164</v>
      </c>
      <c r="H12" s="21" t="s">
        <v>266</v>
      </c>
      <c r="I12" s="21" t="s">
        <v>267</v>
      </c>
      <c r="J12" s="30" t="s">
        <v>279</v>
      </c>
    </row>
    <row r="13" ht="42" customHeight="1" spans="1:10">
      <c r="A13" s="135"/>
      <c r="B13" s="21" t="s">
        <v>278</v>
      </c>
      <c r="C13" s="21" t="s">
        <v>269</v>
      </c>
      <c r="D13" s="21" t="s">
        <v>270</v>
      </c>
      <c r="E13" s="30" t="s">
        <v>280</v>
      </c>
      <c r="F13" s="21" t="s">
        <v>265</v>
      </c>
      <c r="G13" s="30" t="s">
        <v>281</v>
      </c>
      <c r="H13" s="21" t="s">
        <v>282</v>
      </c>
      <c r="I13" s="21" t="s">
        <v>267</v>
      </c>
      <c r="J13" s="30" t="s">
        <v>280</v>
      </c>
    </row>
    <row r="14" ht="42" customHeight="1" spans="1:10">
      <c r="A14" s="135"/>
      <c r="B14" s="21" t="s">
        <v>278</v>
      </c>
      <c r="C14" s="21" t="s">
        <v>275</v>
      </c>
      <c r="D14" s="21" t="s">
        <v>276</v>
      </c>
      <c r="E14" s="30" t="s">
        <v>276</v>
      </c>
      <c r="F14" s="21" t="s">
        <v>265</v>
      </c>
      <c r="G14" s="30" t="s">
        <v>283</v>
      </c>
      <c r="H14" s="21" t="s">
        <v>273</v>
      </c>
      <c r="I14" s="21" t="s">
        <v>267</v>
      </c>
      <c r="J14" s="30" t="s">
        <v>276</v>
      </c>
    </row>
  </sheetData>
  <mergeCells count="6">
    <mergeCell ref="A3:J3"/>
    <mergeCell ref="A4:H4"/>
    <mergeCell ref="A9:A11"/>
    <mergeCell ref="A12:A14"/>
    <mergeCell ref="B9:B11"/>
    <mergeCell ref="B12:B1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部门一般公共预算支出预算表02-2</vt:lpstr>
      <vt:lpstr>部门一般公共预算“三公”经费支出预算表03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部门县对下转移支付预算表09-1</vt:lpstr>
      <vt:lpstr>部门县对下转移支付绩效目标表09-2</vt:lpstr>
      <vt:lpstr>部门新增资产配置表10</vt:lpstr>
      <vt:lpstr>部门上级转移支付补助项目支出预算表11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郭春娟</cp:lastModifiedBy>
  <dcterms:created xsi:type="dcterms:W3CDTF">2025-02-06T07:09:00Z</dcterms:created>
  <dcterms:modified xsi:type="dcterms:W3CDTF">2025-03-21T01:30:14Z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2052-12.1.0.17140</vt:lpwstr>
  </property>
</Properties>
</file>