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<sst xmlns="http://schemas.openxmlformats.org/spreadsheetml/2006/main" count="2089" uniqueCount="634">
  <si>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</si>
  <si>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</si>
  <si>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</si>
  <si>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</si>
  <si>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</si>
  <si>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</si>
  <si>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</si>
  <si>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</si>
  <si>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</si>
  <si>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</si>
  <si>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</si>
  <si>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</si>
  <si>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</si>
  <si>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</si>
  <si>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</si>
  <si>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</si>
  <si>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</si>
  <si>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</si>
  <si>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</si>
  <si>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</si>
  <si>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</si>
  <si>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</si>
  <si>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</si>
  <si>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</si>
  <si>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</si>
  <si>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</si>
  <si>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</si>
  <si>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</si>
  <si>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</si>
  <si>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</si>
  <si>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</si>
  <si>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</si>
  <si>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</si>
  <si>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</si>
  <si>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</si>
  <si>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</si>
  <si>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</si>
  <si>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</si>
  <si>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</si>
  <si>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</si>
  <si>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</si>
  <si>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</si>
  <si>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</si>
  <si>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</si>
  <si>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</si>
  <si>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</si>
  <si>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</si>
  <si>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</si>
  <si>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</si>
  <si>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</si>
  <si>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</si>
  <si>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</si>
  <si>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</si>
  <si>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</si>
  <si>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</si>
  <si>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</si>
  <si>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</si>
  <si>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</si>
  <si>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</si>
  <si>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</si>
  <si>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</si>
  <si>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</si>
  <si>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</si>
  <si>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</si>
  <si>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</si>
  <si>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</si>
  <si>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</si>
  <si>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</si>
  <si>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</si>
  <si>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102</t>
  </si>
  <si>
    <t>寻甸回族彝族自治县发展和改革局</t>
  </si>
  <si>
    <t>102001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</si>
  <si>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</si>
  <si>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</si>
  <si>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</si>
  <si>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</si>
  <si>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</si>
  <si>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</si>
  <si>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</si>
  <si>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</si>
  <si>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</si>
  <si>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</si>
  <si>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</si>
  <si>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</si>
  <si>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</si>
  <si>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</si>
  <si>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</si>
  <si>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</si>
  <si>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</si>
  <si>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</si>
  <si>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</si>
  <si>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</si>
  <si>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</si>
  <si>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</si>
  <si>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</si>
  <si>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</si>
  <si>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</si>
  <si>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</si>
  <si>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</si>
  <si>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</si>
  <si>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20104</t>
  </si>
  <si>
    <t>发展与改革事务</t>
  </si>
  <si>
    <t>2010401</t>
  </si>
  <si>
    <t>行政运行</t>
  </si>
  <si>
    <t>2010404</t>
  </si>
  <si>
    <t>战略规划与实施</t>
  </si>
  <si>
    <t>2010407</t>
  </si>
  <si>
    <t>经济体制改革研究</t>
  </si>
  <si>
    <t>2010499</t>
  </si>
  <si>
    <t>其他发展与改革事务支出</t>
  </si>
  <si>
    <t>203</t>
  </si>
  <si>
    <t>国防支出</t>
  </si>
  <si>
    <t>20306</t>
  </si>
  <si>
    <t>国防动员</t>
  </si>
  <si>
    <t>2030603</t>
  </si>
  <si>
    <t>人民防空</t>
  </si>
  <si>
    <t>2030699</t>
  </si>
  <si>
    <t>其他国防动员支出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</si>
  <si>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</si>
  <si>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</si>
  <si>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</si>
  <si>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</si>
  <si>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</si>
  <si>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</si>
  <si>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</si>
  <si>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</si>
  <si>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</si>
  <si>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</si>
  <si>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</si>
  <si>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</si>
  <si>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</si>
  <si>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</si>
  <si>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</si>
  <si>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</si>
  <si>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</si>
  <si>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</si>
  <si>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</si>
  <si>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</si>
  <si>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</si>
  <si>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</si>
  <si>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</si>
  <si>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</si>
  <si>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</si>
  <si>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</si>
  <si>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</si>
  <si>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</si>
  <si>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</si>
  <si>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</si>
  <si>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</si>
  <si>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</si>
  <si>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</si>
  <si>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</si>
  <si>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21299</t>
  </si>
  <si>
    <t>其他城乡社区支出</t>
  </si>
  <si>
    <t>2129999</t>
  </si>
  <si>
    <t>213</t>
  </si>
  <si>
    <t>农林水支出</t>
  </si>
  <si>
    <t>21305</t>
  </si>
  <si>
    <t>巩固脱贫攻坚成果衔接乡村振兴</t>
  </si>
  <si>
    <t>2130504</t>
  </si>
  <si>
    <t>农村基础设施建设</t>
  </si>
  <si>
    <t>221</t>
  </si>
  <si>
    <t>住房保障支出</t>
  </si>
  <si>
    <t>22102</t>
  </si>
  <si>
    <t>住房改革支出</t>
  </si>
  <si>
    <t>2210201</t>
  </si>
  <si>
    <t>住房公积金</t>
  </si>
  <si>
    <t>222</t>
  </si>
  <si>
    <t>粮油物资储备支出</t>
  </si>
  <si>
    <t>22201</t>
  </si>
  <si>
    <t>粮油物资事务</t>
  </si>
  <si>
    <t>2220101</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</si>
  <si>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</si>
  <si>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</si>
  <si>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</si>
  <si>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</si>
  <si>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</si>
  <si>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</si>
  <si>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</si>
  <si>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</si>
  <si>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</si>
  <si>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</si>
  <si>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</si>
  <si>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</si>
  <si>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</si>
  <si>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</si>
  <si>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</si>
  <si>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</si>
  <si>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</si>
  <si>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</si>
  <si>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</si>
  <si>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</si>
  <si>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</si>
  <si>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</si>
  <si>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</si>
  <si>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</si>
  <si>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</si>
  <si>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</si>
  <si>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</si>
  <si>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</si>
  <si>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</si>
  <si>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</si>
  <si>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</si>
  <si>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</si>
  <si>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</si>
  <si>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</si>
  <si>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</si>
  <si>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</si>
  <si>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</si>
  <si>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</si>
  <si>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</si>
  <si>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</si>
  <si>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</si>
  <si>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</si>
  <si>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</si>
  <si>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</si>
  <si>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</si>
  <si>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</si>
  <si>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</si>
  <si>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</si>
  <si>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</si>
  <si>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</si>
  <si>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</si>
  <si>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</si>
  <si>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</si>
  <si>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</si>
  <si>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</si>
  <si>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</si>
  <si>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</si>
  <si>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</si>
  <si>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</si>
  <si>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</si>
  <si>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</si>
  <si>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</si>
  <si>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</si>
  <si>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</si>
  <si>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</si>
  <si>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530129210000000003793</t>
  </si>
  <si>
    <t>行政人员支出工资</t>
  </si>
  <si>
    <t>30101</t>
  </si>
  <si>
    <t>基本工资</t>
  </si>
  <si>
    <t>30102</t>
  </si>
  <si>
    <t>津贴补贴</t>
  </si>
  <si>
    <t>30103</t>
  </si>
  <si>
    <t>奖金</t>
  </si>
  <si>
    <t>530129210000000003794</t>
  </si>
  <si>
    <t>事业人员支出工资</t>
  </si>
  <si>
    <t>30107</t>
  </si>
  <si>
    <t>绩效工资</t>
  </si>
  <si>
    <t>530129210000000003795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</si>
  <si>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</si>
  <si>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</si>
  <si>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</si>
  <si>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</si>
  <si>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</si>
  <si>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</si>
  <si>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</si>
  <si>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</si>
  <si>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</si>
  <si>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</si>
  <si>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</si>
  <si>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530129210000000003796</t>
  </si>
  <si>
    <t>30113</t>
  </si>
  <si>
    <t>530129210000000003798</t>
  </si>
  <si>
    <t>公车购置及运维费</t>
  </si>
  <si>
    <t>30231</t>
  </si>
  <si>
    <t>公务用车运行维护费</t>
  </si>
  <si>
    <t>530129210000000003800</t>
  </si>
  <si>
    <t>公务交通补贴</t>
  </si>
  <si>
    <t>30239</t>
  </si>
  <si>
    <t>其他交通费用</t>
  </si>
  <si>
    <t>530129210000000003801</t>
  </si>
  <si>
    <t>工会经费</t>
  </si>
  <si>
    <t>30228</t>
  </si>
  <si>
    <t>530129210000000003802</t>
  </si>
  <si>
    <t>一般公用经费支出</t>
  </si>
  <si>
    <t>30201</t>
  </si>
  <si>
    <t>办公费</t>
  </si>
  <si>
    <t>30211</t>
  </si>
  <si>
    <t>差旅费</t>
  </si>
  <si>
    <t>30299</t>
  </si>
  <si>
    <t>其他商品和服务支出</t>
  </si>
  <si>
    <t>530129231100001316011</t>
  </si>
  <si>
    <t>30217</t>
  </si>
  <si>
    <t>530129231100001387142</t>
  </si>
  <si>
    <t>行政人员绩效奖励</t>
  </si>
  <si>
    <t>530129231100001387149</t>
  </si>
  <si>
    <t>事业人员绩效奖励</t>
  </si>
  <si>
    <t>530129231100001387171</t>
  </si>
  <si>
    <t>遗属补助</t>
  </si>
  <si>
    <t>30305</t>
  </si>
  <si>
    <t>生活补助</t>
  </si>
  <si>
    <t>530129231100001413112</t>
  </si>
  <si>
    <t>未在工资统发人员奖金</t>
  </si>
  <si>
    <t>530129241100002359240</t>
  </si>
  <si>
    <t>预算05-1表</t>
  </si>
  <si>
    <t>项目分类</t>
  </si>
  <si>
    <t>项目单位</t>
  </si>
  <si>
    <t>经济科目编码</t>
  </si>
  <si>
    <t>经济科目名称</t>
  </si>
  <si>
    <t>本年拨款</t>
  </si>
  <si>
    <t>其中：本次下达</t>
  </si>
  <si>
    <t>对个人和家庭的补助</t>
  </si>
  <si>
    <t>530129241100002943175</t>
  </si>
  <si>
    <t>帮助解决粮食系统改革改制遗留人员相关费用的补助资金</t>
  </si>
  <si>
    <t>专项业务类</t>
  </si>
  <si>
    <t>530129231100002394590</t>
  </si>
  <si>
    <t>2023年农产品成本调查经费的专项资金</t>
  </si>
  <si>
    <t>31204</t>
  </si>
  <si>
    <t>费用补贴</t>
  </si>
  <si>
    <t>530129241100002713352</t>
  </si>
  <si>
    <t>2022年度城乡绿化美化标杆典型省级财政直接奖补资金</t>
  </si>
  <si>
    <t>530129241100002775500</t>
  </si>
  <si>
    <t>2024年国防动员工作专项资金</t>
  </si>
  <si>
    <t>530129241100002775841</t>
  </si>
  <si>
    <t>2024年人防工作专项资金</t>
  </si>
  <si>
    <t>530129241100003140437</t>
  </si>
  <si>
    <t>下达《寻甸回族彝族自治县国民经济和社会发展十五五规划》编制经费</t>
  </si>
  <si>
    <t>30227</t>
  </si>
  <si>
    <t>委托业务费</t>
  </si>
  <si>
    <t>530129241100003249705</t>
  </si>
  <si>
    <t>返还2023年度党费资金</t>
  </si>
  <si>
    <t>530129241100003324742</t>
  </si>
  <si>
    <t>帮助解决老干洞人防掩蔽工程安装铁丝围栏及界桩经费</t>
  </si>
  <si>
    <t>31005</t>
  </si>
  <si>
    <t>基础设施建设</t>
  </si>
  <si>
    <t>530129251100003827816</t>
  </si>
  <si>
    <t>寻甸县巩固易地扶贫搬迁同乡村振兴有效衔接及以工代赈项目前期经费专项资金</t>
  </si>
  <si>
    <t>530129251100003827838</t>
  </si>
  <si>
    <t>2020年市发改委下达寻甸县一镇带三村乡村振兴示范项目前期经费专项资金</t>
  </si>
  <si>
    <t>530129251100003827850</t>
  </si>
  <si>
    <t>2020年专项债券项目前期专项资金</t>
  </si>
  <si>
    <t>530129251100003827858</t>
  </si>
  <si>
    <t>寻甸县凤龙湾乡村振兴园区项目前期经费专项资金</t>
  </si>
  <si>
    <t>30905</t>
  </si>
  <si>
    <t>530129251100003867186</t>
  </si>
  <si>
    <t>2025年人防工作专项资金</t>
  </si>
  <si>
    <t>530129251100003867207</t>
  </si>
  <si>
    <t>2025年国防动员工作专项资金</t>
  </si>
  <si>
    <t>530129251100003867213</t>
  </si>
  <si>
    <t>2025年粮食监督检查经费</t>
  </si>
  <si>
    <t>530129251100003867239</t>
  </si>
  <si>
    <t>发改局项目工作运转经费</t>
  </si>
  <si>
    <t>预算05-2表</t>
  </si>
  <si>
    <t>项目年度绩效目标</t>
  </si>
  <si>
    <t>一级指标</t>
  </si>
  <si>
    <t>二级指标</t>
  </si>
  <si>
    <t>三级指标</t>
  </si>
  <si>
    <t>指标性质</t>
  </si>
  <si>
    <t>指标值</t>
  </si>
  <si>
    <t>度量单位</t>
  </si>
  <si>
    <t>指标属性</t>
  </si>
  <si>
    <t>指标内容</t>
  </si>
  <si>
    <t>保障人防机动指挥所正常运转，人防系统正常运行，优化人防审批方式，提升改造人防卫星通讯设备。</t>
  </si>
  <si>
    <t>产出指标</t>
  </si>
  <si>
    <t>数量指标</t>
  </si>
  <si>
    <t>公开发放的宣传材料数量</t>
  </si>
  <si>
    <t>&gt;=</t>
  </si>
  <si>
    <t>90</t>
  </si>
  <si>
    <t>份</t>
  </si>
  <si>
    <t>定量指标</t>
  </si>
  <si>
    <t>反映制作宣传横幅、宣传册等的数量情况。</t>
  </si>
  <si>
    <t>完成2025年度国防动员目标任务</t>
  </si>
  <si>
    <t>发布稿件数量</t>
  </si>
  <si>
    <t>30</t>
  </si>
  <si>
    <t>篇</t>
  </si>
  <si>
    <t xml:space="preserve">反映通过相关媒体、网络等发布或推送稿件的篇数情况 。
</t>
  </si>
  <si>
    <t>宣传活动举办次数</t>
  </si>
  <si>
    <t>20</t>
  </si>
  <si>
    <t>次</t>
  </si>
  <si>
    <t xml:space="preserve">反映组织宣传活动次数的情况。
</t>
  </si>
  <si>
    <t>质量指标</t>
  </si>
  <si>
    <t>及时率</t>
  </si>
  <si>
    <t>95</t>
  </si>
  <si>
    <t>%</t>
  </si>
  <si>
    <t xml:space="preserve">反映事实发生与作为宣传事 实发生之间的时间差距情况。
</t>
  </si>
  <si>
    <t>时效指标</t>
  </si>
  <si>
    <t>计划完成率</t>
  </si>
  <si>
    <t>98</t>
  </si>
  <si>
    <t xml:space="preserve">计划完成率=在规定时间内宣 传任务完成数/宣传任务计划 数*100%
</t>
  </si>
  <si>
    <t>效益指标</t>
  </si>
  <si>
    <t>社会效益</t>
  </si>
  <si>
    <t>宣传内容知晓率</t>
  </si>
  <si>
    <t xml:space="preserve">反映通过抽查方式完成，相关受众群体对宣传内容的知 晓程度。 宣传内容知晓率=被调查对象中知晓人数/被调查对象的人数*100%
</t>
  </si>
  <si>
    <t>宣传活动参与人次</t>
  </si>
  <si>
    <t>人次</t>
  </si>
  <si>
    <t>满意度指标</t>
  </si>
  <si>
    <t>服务对象满意度</t>
  </si>
  <si>
    <t>社会公众满意度</t>
  </si>
  <si>
    <t xml:space="preserve">社会公众满意度
</t>
  </si>
  <si>
    <t xml:space="preserve">完成2025年度国防动员目标任务。
</t>
  </si>
  <si>
    <t>维护人防设备正常运转</t>
  </si>
  <si>
    <t>=</t>
  </si>
  <si>
    <t>100</t>
  </si>
  <si>
    <t xml:space="preserve">维护人防设备正常运转
</t>
  </si>
  <si>
    <t xml:space="preserve">保障人防机动指挥所正常运转，人防系统正常运行，优化人防审批方式，提升改造人防卫星通讯设备。						
</t>
  </si>
  <si>
    <t>维护人防设备合格率</t>
  </si>
  <si>
    <t xml:space="preserve">维护人防设备合格率
</t>
  </si>
  <si>
    <t>完成时限</t>
  </si>
  <si>
    <t>1.00</t>
  </si>
  <si>
    <t>年</t>
  </si>
  <si>
    <t xml:space="preserve">完成时限
</t>
  </si>
  <si>
    <t>提升区域内防空袭能力</t>
  </si>
  <si>
    <t xml:space="preserve">提升区域内防空袭能力
</t>
  </si>
  <si>
    <t>居民对人防工作满意度</t>
  </si>
  <si>
    <t xml:space="preserve">居民对人防工作满意度
</t>
  </si>
  <si>
    <t>保证人防设备100%正常运转</t>
  </si>
  <si>
    <t>100%维护人防设备检修合格</t>
  </si>
  <si>
    <t>2024年12月31日前完成</t>
  </si>
  <si>
    <t>&gt;</t>
  </si>
  <si>
    <t>80</t>
  </si>
  <si>
    <t>居民对人防工作满意度80%以上</t>
  </si>
  <si>
    <t>申报预算资金80万元，围绕国民经济和社会发展全局性、前瞻性、关键性、深层次重大问题，确定前期研究重点课题，委托第三方专业编制研究机构开展研究工作，形成一批支撑寻甸县“十五五”规划重大战略政策的研究成果。</t>
  </si>
  <si>
    <t>完成十五五规划草案及相关工作</t>
  </si>
  <si>
    <t>专家评审通过率</t>
  </si>
  <si>
    <t>经费支出合规率</t>
  </si>
  <si>
    <t>经费支出及时性</t>
  </si>
  <si>
    <t>成本指标</t>
  </si>
  <si>
    <t>经济成本指标</t>
  </si>
  <si>
    <t>万元</t>
  </si>
  <si>
    <t>预算资金使用达标</t>
  </si>
  <si>
    <t>落实国家、省、市政策</t>
  </si>
  <si>
    <t>有效落实</t>
  </si>
  <si>
    <t>定性指标</t>
  </si>
  <si>
    <t>落实国家、省、市政策达标</t>
  </si>
  <si>
    <t>可持续影响</t>
  </si>
  <si>
    <t>提升寻甸县整体发展规划程度</t>
  </si>
  <si>
    <t>有限提升</t>
  </si>
  <si>
    <t>提升寻甸县整体发展规划程度达标</t>
  </si>
  <si>
    <t>规划编制单位满意度</t>
  </si>
  <si>
    <t>规划编制单位满意度达标</t>
  </si>
  <si>
    <t xml:space="preserve">寻甸县一镇带三村乡村振兴示范项目前期工作						
</t>
  </si>
  <si>
    <t>项目责任及日常监管直接责任按项目落实到位率</t>
  </si>
  <si>
    <t xml:space="preserve">项目责任及日常监管直接责任按项目落实到位率
</t>
  </si>
  <si>
    <t>根据申报时限按时完成项目开工</t>
  </si>
  <si>
    <t xml:space="preserve">根据申报时限按时完成项目开工
</t>
  </si>
  <si>
    <t>按时完成前期工作目标</t>
  </si>
  <si>
    <t xml:space="preserve">按时完成前期工作目标
</t>
  </si>
  <si>
    <t>经济效益</t>
  </si>
  <si>
    <t>前期工作经费投资支付率</t>
  </si>
  <si>
    <t xml:space="preserve">前期工作经费投资支付率
</t>
  </si>
  <si>
    <t>项目实施带动当地经济发展</t>
  </si>
  <si>
    <t>有所提高</t>
  </si>
  <si>
    <t xml:space="preserve">项目实施带动当地经济发展
</t>
  </si>
  <si>
    <t>项目实施改善当地人居环境</t>
  </si>
  <si>
    <t>明显提升</t>
  </si>
  <si>
    <t xml:space="preserve">项目实施改善当地人居环境
</t>
  </si>
  <si>
    <t>项目设施当地人民群众获得感幸福感</t>
  </si>
  <si>
    <t xml:space="preserve">项目设施当地人民群众获得感幸福感
</t>
  </si>
  <si>
    <t>组织开展农产品成本调查工作，完成各项成本调查任务，记录农产品生产成本和收益数据，分析农户种植成本收益情况，为宏观调控和农业供给侧结构性改革提供政策性建议。</t>
  </si>
  <si>
    <t>农调户数</t>
  </si>
  <si>
    <t>28</t>
  </si>
  <si>
    <t>户</t>
  </si>
  <si>
    <t>反映农调户数</t>
  </si>
  <si>
    <t>国家常规直报品种数量</t>
  </si>
  <si>
    <t>个</t>
  </si>
  <si>
    <t>反映国家常规直报品种数量</t>
  </si>
  <si>
    <t>专项调查基础数据</t>
  </si>
  <si>
    <t>个（项）</t>
  </si>
  <si>
    <t>反映专项调查基础数据</t>
  </si>
  <si>
    <t>调查数据及分析材料按时报送率</t>
  </si>
  <si>
    <t>反映调查数据及分析材料按时报送率</t>
  </si>
  <si>
    <t>支撑农业政策制定和宏观调控能力</t>
  </si>
  <si>
    <t>提升</t>
  </si>
  <si>
    <t>反映支撑农业政策制定和宏观调控能力</t>
  </si>
  <si>
    <t>农业研究和生产经营长远发展规划</t>
  </si>
  <si>
    <t>符合</t>
  </si>
  <si>
    <t>反映农业研究和生产经营长远发展规划情况</t>
  </si>
  <si>
    <t>农调户满意度</t>
  </si>
  <si>
    <t>反映农调户满意度</t>
  </si>
  <si>
    <t xml:space="preserve">寻甸凤龙湾乡村振兴示范园区项目前期						
</t>
  </si>
  <si>
    <t>明显提高</t>
  </si>
  <si>
    <t xml:space="preserve">寻甸县巩固易地扶贫搬迁同乡村振兴有效衔接及以工代赈项目前期						
</t>
  </si>
  <si>
    <t>根据2022年寻甸县绿化美化工作绩效和实际需要，按照奖补要求，编写寻甸县绿化美化十年规划方案项目共计10万元。通过资金的使用，激励和引导各部门，各乡镇（街道）加强绿化美化工作，持续打造标杆典型，提升城乡环境品质，提高人民群众生活质量。</t>
  </si>
  <si>
    <t>城乡绿化美化标杆典型奖补项目数</t>
  </si>
  <si>
    <t>城乡绿化美化标杆典型奖补项目个数</t>
  </si>
  <si>
    <t>奖补资金使用合规率</t>
  </si>
  <si>
    <t>奖补资金使用完成期限</t>
  </si>
  <si>
    <t>奖补资金使用完成率</t>
  </si>
  <si>
    <t>城乡绿化美化标杆典型项目推进效果</t>
  </si>
  <si>
    <t>达到预期效果</t>
  </si>
  <si>
    <t>服务对象满意度指标</t>
  </si>
  <si>
    <t>85</t>
  </si>
  <si>
    <t>项目受益对象满意度</t>
  </si>
  <si>
    <t>2024年下达粮食系统改革改制遗留人员费用专项资金</t>
  </si>
  <si>
    <t>粮食系统改革改制遗留人员数</t>
  </si>
  <si>
    <t>119</t>
  </si>
  <si>
    <t>人</t>
  </si>
  <si>
    <t>改革改制遗留人员数</t>
  </si>
  <si>
    <t>维护社会大局稳定</t>
  </si>
  <si>
    <t>企业改革改制遗留问题的解决成效</t>
  </si>
  <si>
    <t>粮食系统改革改制遗留人员对改制政策的满意度</t>
  </si>
  <si>
    <t>通过完成老干洞人防工程掩蔽场所防护栏安装项目的建设，保障途径老干洞区域的劳作村民及放养牲畜的生命财产安全，确保人防工程的安全性及可靠性，以便更好地维护管理。项目受益2000人，项目验收合格率100%，群众满意度≥95%，使用年限≥10年。</t>
  </si>
  <si>
    <t>立柱间距</t>
  </si>
  <si>
    <t>&lt;=</t>
  </si>
  <si>
    <t>2.5</t>
  </si>
  <si>
    <t>米</t>
  </si>
  <si>
    <t>立柱间距达标</t>
  </si>
  <si>
    <t>新增安全标牌</t>
  </si>
  <si>
    <t>新增安全标牌达标</t>
  </si>
  <si>
    <t>立柱之间铁丝横拉数量</t>
  </si>
  <si>
    <t>根</t>
  </si>
  <si>
    <t>立柱之间铁丝横拉数量达标</t>
  </si>
  <si>
    <t>安全事故发生率</t>
  </si>
  <si>
    <t>0</t>
  </si>
  <si>
    <t>安全事故发生率达标</t>
  </si>
  <si>
    <t>项目（工程）完成及时率</t>
  </si>
  <si>
    <t>项目（工程）完成及时率达标</t>
  </si>
  <si>
    <t>竣工验收合格率</t>
  </si>
  <si>
    <t>竣工验收合格率达标</t>
  </si>
  <si>
    <t>项目完成期限</t>
  </si>
  <si>
    <t>月</t>
  </si>
  <si>
    <t>项目完成期限达标</t>
  </si>
  <si>
    <t>工程建设成本达标</t>
  </si>
  <si>
    <t>综合使用率</t>
  </si>
  <si>
    <t>综合使用率达标</t>
  </si>
  <si>
    <t>设计功能实现率</t>
  </si>
  <si>
    <t>设计功能实现率达标</t>
  </si>
  <si>
    <t>受益人群覆盖率</t>
  </si>
  <si>
    <t>受益人群覆盖率达标</t>
  </si>
  <si>
    <t>使用年限</t>
  </si>
  <si>
    <t>使用年限达标</t>
  </si>
  <si>
    <t>受益人群满意度</t>
  </si>
  <si>
    <t>受益人群满意度达标</t>
  </si>
  <si>
    <t>完成2024年度国防动员目标任务</t>
  </si>
  <si>
    <t>反映通过相关媒体、网络等发布或推送稿件的篇数情况 。</t>
  </si>
  <si>
    <t>反映组织宣传活动次数的情况。</t>
  </si>
  <si>
    <t>天</t>
  </si>
  <si>
    <t>反映事实发生与作为宣传事 实发生之间的时间差距情况。</t>
  </si>
  <si>
    <t>计划完成率=在规定时间内宣 传任务完成数/宣传任务计划 数*100%</t>
  </si>
  <si>
    <t>反映通过抽查方式完成，相 关受众群体对宣传内容的知 晓程度。 宣传内容知晓率=被调查对象 中知晓人数/被调查对象的人 数*100%</t>
  </si>
  <si>
    <t>宣传活动参与人 次</t>
  </si>
  <si>
    <t>反映宣传活动参与人次情况</t>
  </si>
  <si>
    <t>反映社会公众对宣传的满意程度。</t>
  </si>
  <si>
    <t xml:space="preserve">保障粮食监督检查工作正常开展						
</t>
  </si>
  <si>
    <t>储备粮质量抽样检测次数</t>
  </si>
  <si>
    <t xml:space="preserve">储备粮质量抽样检测次数
</t>
  </si>
  <si>
    <t>储备粮常规监督检查次数</t>
  </si>
  <si>
    <t xml:space="preserve">储备粮常规监督检查次数
</t>
  </si>
  <si>
    <t>储备粮质量抽样检测完成时限</t>
  </si>
  <si>
    <t xml:space="preserve">储备粮质量抽样检测完成时限
</t>
  </si>
  <si>
    <t>储备粮常规监督检查完成时限</t>
  </si>
  <si>
    <t xml:space="preserve">储备粮常规监督检查完成时限
</t>
  </si>
  <si>
    <t>保障粮食安全</t>
  </si>
  <si>
    <t>99</t>
  </si>
  <si>
    <t xml:space="preserve">保障粮食安全
</t>
  </si>
  <si>
    <t>群众满意度</t>
  </si>
  <si>
    <t xml:space="preserve">群众满意度
</t>
  </si>
  <si>
    <t xml:space="preserve">推进发改局项目工作运转						
</t>
  </si>
  <si>
    <t>当年项目推进情况</t>
  </si>
  <si>
    <t>正常</t>
  </si>
  <si>
    <t xml:space="preserve">当年项目推进情况
</t>
  </si>
  <si>
    <t>当年项目完成情况</t>
  </si>
  <si>
    <t xml:space="preserve">当年项目完成情况
</t>
  </si>
  <si>
    <t>对当地经济发展影响</t>
  </si>
  <si>
    <t>有所提升</t>
  </si>
  <si>
    <t xml:space="preserve">对当地经济发展影响
</t>
  </si>
  <si>
    <t>对当地社会发展影响</t>
  </si>
  <si>
    <t>有所促进</t>
  </si>
  <si>
    <t xml:space="preserve">对当地社会发展影响
</t>
  </si>
  <si>
    <t>项目单位的满意度情况</t>
  </si>
  <si>
    <t xml:space="preserve">项目单位的满意度情况
</t>
  </si>
  <si>
    <t xml:space="preserve">专项债项目前期						
</t>
  </si>
  <si>
    <t>项目服务对象满意度</t>
  </si>
  <si>
    <t xml:space="preserve">项目服务对象满意度
</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</si>
  <si>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</si>
  <si>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</si>
  <si>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</si>
  <si>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</si>
  <si>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</si>
  <si>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</si>
  <si>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</si>
  <si>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</si>
  <si>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</si>
  <si>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</si>
  <si>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</si>
  <si>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</si>
  <si>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</si>
  <si>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</si>
  <si>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</si>
  <si>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</si>
  <si>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备注：我单位无政府性基金预算支出，此表为空表。</t>
  </si>
  <si>
    <t>预算08表</t>
  </si>
  <si>
    <t>政府购买服务项目</t>
  </si>
  <si>
    <t>政府购买服务指导性目录代码</t>
  </si>
  <si>
    <t>基本支出/项目支出</t>
  </si>
  <si>
    <t>所属服务类别</t>
  </si>
  <si>
    <t>所属服务领域</t>
  </si>
  <si>
    <t>购买内容简述</t>
  </si>
  <si>
    <t>备注：我单位无政府购买服务预算，此表为空表。</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</si>
  <si>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</si>
  <si>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</si>
  <si>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</si>
  <si>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</si>
  <si>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</si>
  <si>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</si>
  <si>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</si>
  <si>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</si>
  <si>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</si>
  <si>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</si>
  <si>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</si>
  <si>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</si>
  <si>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</si>
  <si>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</si>
  <si>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</si>
  <si>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</si>
  <si>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</si>
  <si>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</si>
  <si>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</si>
  <si>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</si>
  <si>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</si>
  <si>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</si>
  <si>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</si>
  <si>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备注：我单位无县对下转移支付预算，此表为空表。</t>
  </si>
  <si>
    <t>预算09-2表</t>
  </si>
  <si>
    <t>备注：我单位无此事项内容公开，此表为空表。</t>
  </si>
  <si>
    <t xml:space="preserve">预算10表
</t>
  </si>
  <si>
    <t>资产类别</t>
  </si>
  <si>
    <t>资产分类代码.名称</t>
  </si>
  <si>
    <t>资产名称</t>
  </si>
  <si>
    <t>计量单位</t>
  </si>
  <si>
    <t>财政部门批复数（元）</t>
  </si>
  <si>
    <t>单价</t>
  </si>
  <si>
    <t>金额</t>
  </si>
  <si>
    <t>备注：我单位无新增资产配置预算，此表为空表。</t>
  </si>
  <si>
    <t>预算11表</t>
  </si>
  <si>
    <t>上级补助</t>
  </si>
  <si>
    <t>备注：我单位无上级补助项目支出预算，此表为空表。</t>
  </si>
  <si>
    <t>预算12表</t>
  </si>
  <si>
    <t>项目级次</t>
  </si>
  <si>
    <t>114 对个人和家庭的补助</t>
  </si>
  <si>
    <t>本级</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</si>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</sst>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9"/>
      <color theme="1"/>
      <name val="宋体"/>
      <charset val="134"/>
      <scheme val="minor"/>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xf numFmtId="0" fontId="6" fillId="0" borderId="0"/>
    <xf numFmtId="0" fontId="36" fillId="0" borderId="0">
      <alignment vertical="top"/>
      <protection locked="0"/>
    </xf>
  </cellStyleXfs>
  <cellXfs count="203">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7" fillId="0" borderId="0" xfId="0" applyFont="1" applyAlignment="1" applyProtection="1">
      <alignment vertical="top"/>
      <protection locked="0"/>
    </xf>
    <xf numFmtId="0" fontId="7" fillId="0" borderId="0" xfId="0" applyFont="1" applyAlignment="1">
      <alignment vertical="top"/>
    </xf>
    <xf numFmtId="0" fontId="8" fillId="2" borderId="0" xfId="0" applyFont="1" applyFill="1" applyAlignment="1" applyProtection="1">
      <alignment horizontal="center" vertical="center" wrapText="1"/>
      <protection locked="0"/>
    </xf>
    <xf numFmtId="0" fontId="7" fillId="0" borderId="0" xfId="0" applyFont="1" applyProtection="1">
      <protection locked="0"/>
    </xf>
    <xf numFmtId="0" fontId="7"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57" applyFill="1" applyAlignment="1">
      <alignment vertical="center"/>
    </xf>
    <xf numFmtId="0" fontId="2" fillId="2" borderId="0" xfId="0" applyFont="1" applyFill="1" applyAlignment="1" applyProtection="1">
      <alignment horizontal="right" vertical="center" wrapText="1"/>
      <protection locked="0"/>
    </xf>
    <xf numFmtId="0" fontId="9"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6" fillId="0" borderId="0" xfId="58" applyFont="1" applyFill="1" applyBorder="1" applyAlignment="1" applyProtection="1">
      <alignment vertical="center"/>
    </xf>
    <xf numFmtId="0" fontId="1" fillId="0" borderId="0" xfId="0" applyFont="1" applyAlignment="1">
      <alignment horizontal="right" vertical="center"/>
    </xf>
    <xf numFmtId="0" fontId="9"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6" fillId="0" borderId="0" xfId="58" applyFont="1" applyFill="1" applyBorder="1" applyAlignment="1" applyProtection="1"/>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10" fillId="0" borderId="0" xfId="0" applyFont="1" applyFill="1" applyBorder="1" applyAlignment="1"/>
    <xf numFmtId="0" fontId="2" fillId="0" borderId="0" xfId="0" applyFont="1" applyAlignment="1">
      <alignment horizontal="right"/>
    </xf>
    <xf numFmtId="0" fontId="11" fillId="0" borderId="0" xfId="0" applyFont="1" applyAlignment="1" applyProtection="1">
      <alignment horizontal="right"/>
      <protection locked="0"/>
    </xf>
    <xf numFmtId="49" fontId="11" fillId="0" borderId="0" xfId="0" applyNumberFormat="1" applyFont="1" applyProtection="1">
      <protection locked="0"/>
    </xf>
    <xf numFmtId="0" fontId="1" fillId="0" borderId="0" xfId="0" applyFont="1" applyAlignment="1">
      <alignment horizontal="right"/>
    </xf>
    <xf numFmtId="0" fontId="12" fillId="0" borderId="0" xfId="0" applyFont="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2"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3"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7" fillId="2" borderId="0" xfId="0" applyFont="1" applyFill="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workbookViewId="0">
      <selection activeCell="D18" sqref="D18"/>
    </sheetView>
  </sheetViews>
  <sheetFormatPr defaultColWidth="8.575" defaultRowHeight="12.75" customHeight="1" outlineLevelCol="3"/>
  <cols>
    <col min="1" max="4" width="41" customWidth="1"/>
  </cols>
  <sheetData>
    <row r="1" ht="15" customHeight="1" spans="1:4">
      <c r="A1" s="46"/>
      <c r="B1" s="46"/>
      <c r="C1" s="46"/>
      <c r="D1" s="64" t="s">
        <v>0</v>
      </c>
    </row>
    <row r="2" ht="41.25" customHeight="1" spans="1:1">
      <c r="A2" s="41" t="str">
        <f>"2025"&amp;"年部门财务收支预算总表"</f>
        <v>2025年部门财务收支预算总表</v>
      </c>
    </row>
    <row r="3" ht="17.25" customHeight="1" spans="1:4">
      <c r="A3" s="44" t="str">
        <f>"单位名称："&amp;"寻甸回族彝族自治县发展和改革局"</f>
        <v>单位名称：寻甸回族彝族自治县发展和改革局</v>
      </c>
      <c r="B3" s="168"/>
      <c r="D3" s="148" t="s">
        <v>1</v>
      </c>
    </row>
    <row r="4" ht="23.25" customHeight="1" spans="1:4">
      <c r="A4" s="169" t="s">
        <v>2</v>
      </c>
      <c r="B4" s="170"/>
      <c r="C4" s="169" t="s">
        <v>3</v>
      </c>
      <c r="D4" s="170"/>
    </row>
    <row r="5" ht="24" customHeight="1" spans="1:4">
      <c r="A5" s="169" t="s">
        <v>4</v>
      </c>
      <c r="B5" s="169" t="s">
        <v>5</v>
      </c>
      <c r="C5" s="169" t="s">
        <v>6</v>
      </c>
      <c r="D5" s="169" t="s">
        <v>5</v>
      </c>
    </row>
    <row r="6" ht="17.25" customHeight="1" spans="1:4">
      <c r="A6" s="171" t="s">
        <v>7</v>
      </c>
      <c r="B6" s="80">
        <v>12190454.85</v>
      </c>
      <c r="C6" s="171" t="s">
        <v>8</v>
      </c>
      <c r="D6" s="80">
        <v>6831799.74</v>
      </c>
    </row>
    <row r="7" ht="17.25" customHeight="1" spans="1:4">
      <c r="A7" s="171" t="s">
        <v>9</v>
      </c>
      <c r="B7" s="80">
        <v>80000</v>
      </c>
      <c r="C7" s="171" t="s">
        <v>10</v>
      </c>
      <c r="D7" s="80"/>
    </row>
    <row r="8" ht="17.25" customHeight="1" spans="1:4">
      <c r="A8" s="171" t="s">
        <v>11</v>
      </c>
      <c r="B8" s="80"/>
      <c r="C8" s="202" t="s">
        <v>12</v>
      </c>
      <c r="D8" s="80">
        <v>80794.92</v>
      </c>
    </row>
    <row r="9" ht="17.25" customHeight="1" spans="1:4">
      <c r="A9" s="171" t="s">
        <v>13</v>
      </c>
      <c r="B9" s="80"/>
      <c r="C9" s="202" t="s">
        <v>14</v>
      </c>
      <c r="D9" s="80"/>
    </row>
    <row r="10" ht="17.25" customHeight="1" spans="1:4">
      <c r="A10" s="171" t="s">
        <v>15</v>
      </c>
      <c r="B10" s="80"/>
      <c r="C10" s="202" t="s">
        <v>16</v>
      </c>
      <c r="D10" s="80"/>
    </row>
    <row r="11" ht="17.25" customHeight="1" spans="1:4">
      <c r="A11" s="171" t="s">
        <v>17</v>
      </c>
      <c r="B11" s="80"/>
      <c r="C11" s="202" t="s">
        <v>18</v>
      </c>
      <c r="D11" s="80"/>
    </row>
    <row r="12" ht="17.25" customHeight="1" spans="1:4">
      <c r="A12" s="171" t="s">
        <v>19</v>
      </c>
      <c r="B12" s="80"/>
      <c r="C12" s="31" t="s">
        <v>20</v>
      </c>
      <c r="D12" s="80"/>
    </row>
    <row r="13" ht="17.25" customHeight="1" spans="1:4">
      <c r="A13" s="171" t="s">
        <v>21</v>
      </c>
      <c r="B13" s="80"/>
      <c r="C13" s="31" t="s">
        <v>22</v>
      </c>
      <c r="D13" s="80">
        <v>1144883.52</v>
      </c>
    </row>
    <row r="14" ht="17.25" customHeight="1" spans="1:4">
      <c r="A14" s="171" t="s">
        <v>23</v>
      </c>
      <c r="B14" s="80"/>
      <c r="C14" s="31" t="s">
        <v>24</v>
      </c>
      <c r="D14" s="80">
        <v>779687.03</v>
      </c>
    </row>
    <row r="15" ht="17.25" customHeight="1" spans="1:4">
      <c r="A15" s="171" t="s">
        <v>25</v>
      </c>
      <c r="B15" s="112"/>
      <c r="C15" s="31" t="s">
        <v>26</v>
      </c>
      <c r="D15" s="80"/>
    </row>
    <row r="16" ht="17.25" customHeight="1" spans="1:4">
      <c r="A16" s="153"/>
      <c r="B16" s="80"/>
      <c r="C16" s="31" t="s">
        <v>27</v>
      </c>
      <c r="D16" s="80">
        <v>811000</v>
      </c>
    </row>
    <row r="17" ht="17.25" customHeight="1" spans="1:4">
      <c r="A17" s="172"/>
      <c r="B17" s="80"/>
      <c r="C17" s="31" t="s">
        <v>28</v>
      </c>
      <c r="D17" s="80">
        <v>2026000</v>
      </c>
    </row>
    <row r="18" ht="17.25" customHeight="1" spans="1:4">
      <c r="A18" s="172"/>
      <c r="B18" s="80"/>
      <c r="C18" s="31" t="s">
        <v>29</v>
      </c>
      <c r="D18" s="80"/>
    </row>
    <row r="19" ht="17.25" customHeight="1" spans="1:4">
      <c r="A19" s="172"/>
      <c r="B19" s="80"/>
      <c r="C19" s="31" t="s">
        <v>30</v>
      </c>
      <c r="D19" s="80"/>
    </row>
    <row r="20" ht="17.25" customHeight="1" spans="1:4">
      <c r="A20" s="172"/>
      <c r="B20" s="80"/>
      <c r="C20" s="31" t="s">
        <v>31</v>
      </c>
      <c r="D20" s="80"/>
    </row>
    <row r="21" ht="17.25" customHeight="1" spans="1:4">
      <c r="A21" s="172"/>
      <c r="B21" s="80"/>
      <c r="C21" s="31" t="s">
        <v>32</v>
      </c>
      <c r="D21" s="80"/>
    </row>
    <row r="22" ht="17.25" customHeight="1" spans="1:4">
      <c r="A22" s="172"/>
      <c r="B22" s="80"/>
      <c r="C22" s="31" t="s">
        <v>33</v>
      </c>
      <c r="D22" s="80"/>
    </row>
    <row r="23" ht="17.25" customHeight="1" spans="1:4">
      <c r="A23" s="172"/>
      <c r="B23" s="80"/>
      <c r="C23" s="31" t="s">
        <v>34</v>
      </c>
      <c r="D23" s="80"/>
    </row>
    <row r="24" ht="17.25" customHeight="1" spans="1:4">
      <c r="A24" s="172"/>
      <c r="B24" s="80"/>
      <c r="C24" s="31" t="s">
        <v>35</v>
      </c>
      <c r="D24" s="80">
        <v>556289.64</v>
      </c>
    </row>
    <row r="25" ht="17.25" customHeight="1" spans="1:4">
      <c r="A25" s="172"/>
      <c r="B25" s="80"/>
      <c r="C25" s="31" t="s">
        <v>36</v>
      </c>
      <c r="D25" s="80">
        <v>40000</v>
      </c>
    </row>
    <row r="26" ht="17.25" customHeight="1" spans="1:4">
      <c r="A26" s="172"/>
      <c r="B26" s="80"/>
      <c r="C26" s="153" t="s">
        <v>37</v>
      </c>
      <c r="D26" s="80"/>
    </row>
    <row r="27" ht="17.25" customHeight="1" spans="1:4">
      <c r="A27" s="172"/>
      <c r="B27" s="80"/>
      <c r="C27" s="31" t="s">
        <v>38</v>
      </c>
      <c r="D27" s="80"/>
    </row>
    <row r="28" ht="16.5" customHeight="1" spans="1:4">
      <c r="A28" s="172"/>
      <c r="B28" s="80"/>
      <c r="C28" s="31" t="s">
        <v>39</v>
      </c>
      <c r="D28" s="80"/>
    </row>
    <row r="29" ht="16.5" customHeight="1" spans="1:4">
      <c r="A29" s="172"/>
      <c r="B29" s="80"/>
      <c r="C29" s="153" t="s">
        <v>40</v>
      </c>
      <c r="D29" s="80"/>
    </row>
    <row r="30" ht="17.25" customHeight="1" spans="1:4">
      <c r="A30" s="172"/>
      <c r="B30" s="80"/>
      <c r="C30" s="153" t="s">
        <v>41</v>
      </c>
      <c r="D30" s="80"/>
    </row>
    <row r="31" ht="17.25" customHeight="1" spans="1:4">
      <c r="A31" s="172"/>
      <c r="B31" s="80"/>
      <c r="C31" s="31" t="s">
        <v>42</v>
      </c>
      <c r="D31" s="80"/>
    </row>
    <row r="32" ht="16.5" customHeight="1" spans="1:4">
      <c r="A32" s="172" t="s">
        <v>43</v>
      </c>
      <c r="B32" s="80">
        <v>12270454.85</v>
      </c>
      <c r="C32" s="172" t="s">
        <v>44</v>
      </c>
      <c r="D32" s="80">
        <v>12270454.85</v>
      </c>
    </row>
    <row r="33" ht="16.5" customHeight="1" spans="1:4">
      <c r="A33" s="153" t="s">
        <v>45</v>
      </c>
      <c r="B33" s="80"/>
      <c r="C33" s="153" t="s">
        <v>46</v>
      </c>
      <c r="D33" s="80"/>
    </row>
    <row r="34" ht="16.5" customHeight="1" spans="1:4">
      <c r="A34" s="31" t="s">
        <v>47</v>
      </c>
      <c r="B34" s="112"/>
      <c r="C34" s="31" t="s">
        <v>47</v>
      </c>
      <c r="D34" s="112"/>
    </row>
    <row r="35" ht="16.5" customHeight="1" spans="1:4">
      <c r="A35" s="31" t="s">
        <v>48</v>
      </c>
      <c r="B35" s="112"/>
      <c r="C35" s="31" t="s">
        <v>49</v>
      </c>
      <c r="D35" s="112"/>
    </row>
    <row r="36" ht="16.5" customHeight="1" spans="1:4">
      <c r="A36" s="173" t="s">
        <v>50</v>
      </c>
      <c r="B36" s="80">
        <v>12270454.85</v>
      </c>
      <c r="C36" s="173" t="s">
        <v>51</v>
      </c>
      <c r="D36" s="80">
        <v>12270454.85</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selection activeCell="D21" sqref="D2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24">
        <v>1</v>
      </c>
      <c r="B1" s="125">
        <v>0</v>
      </c>
      <c r="C1" s="124">
        <v>1</v>
      </c>
      <c r="D1" s="126"/>
      <c r="E1" s="126"/>
      <c r="F1" s="123" t="s">
        <v>565</v>
      </c>
    </row>
    <row r="2" ht="42" customHeight="1" spans="1:6">
      <c r="A2" s="127" t="str">
        <f>"2025"&amp;"年部门政府性基金预算支出预算表"</f>
        <v>2025年部门政府性基金预算支出预算表</v>
      </c>
      <c r="B2" s="127" t="s">
        <v>566</v>
      </c>
      <c r="C2" s="128"/>
      <c r="D2" s="129"/>
      <c r="E2" s="129"/>
      <c r="F2" s="129"/>
    </row>
    <row r="3" ht="13.5" customHeight="1" spans="1:6">
      <c r="A3" s="4" t="str">
        <f>"单位名称："&amp;"寻甸回族彝族自治县发展和改革局"</f>
        <v>单位名称：寻甸回族彝族自治县发展和改革局</v>
      </c>
      <c r="B3" s="4" t="s">
        <v>567</v>
      </c>
      <c r="C3" s="124"/>
      <c r="D3" s="126"/>
      <c r="E3" s="126"/>
      <c r="F3" s="123" t="s">
        <v>1</v>
      </c>
    </row>
    <row r="4" ht="19.5" customHeight="1" spans="1:6">
      <c r="A4" s="130" t="s">
        <v>220</v>
      </c>
      <c r="B4" s="131" t="s">
        <v>73</v>
      </c>
      <c r="C4" s="130" t="s">
        <v>74</v>
      </c>
      <c r="D4" s="10" t="s">
        <v>568</v>
      </c>
      <c r="E4" s="11"/>
      <c r="F4" s="12"/>
    </row>
    <row r="5" ht="18.75" customHeight="1" spans="1:6">
      <c r="A5" s="132"/>
      <c r="B5" s="133"/>
      <c r="C5" s="132"/>
      <c r="D5" s="15" t="s">
        <v>55</v>
      </c>
      <c r="E5" s="10" t="s">
        <v>76</v>
      </c>
      <c r="F5" s="15" t="s">
        <v>77</v>
      </c>
    </row>
    <row r="6" ht="18.75" customHeight="1" spans="1:6">
      <c r="A6" s="68">
        <v>1</v>
      </c>
      <c r="B6" s="134" t="s">
        <v>84</v>
      </c>
      <c r="C6" s="68">
        <v>3</v>
      </c>
      <c r="D6" s="135">
        <v>4</v>
      </c>
      <c r="E6" s="135">
        <v>5</v>
      </c>
      <c r="F6" s="135">
        <v>6</v>
      </c>
    </row>
    <row r="7" ht="21" customHeight="1" spans="1:6">
      <c r="A7" s="20" t="s">
        <v>70</v>
      </c>
      <c r="B7" s="20"/>
      <c r="C7" s="20"/>
      <c r="D7" s="80">
        <v>80000</v>
      </c>
      <c r="E7" s="80"/>
      <c r="F7" s="80">
        <v>80000</v>
      </c>
    </row>
    <row r="8" ht="21" customHeight="1" spans="1:6">
      <c r="A8" s="20"/>
      <c r="B8" s="20" t="s">
        <v>146</v>
      </c>
      <c r="C8" s="20" t="s">
        <v>147</v>
      </c>
      <c r="D8" s="80">
        <v>80000</v>
      </c>
      <c r="E8" s="80"/>
      <c r="F8" s="80">
        <v>80000</v>
      </c>
    </row>
    <row r="9" ht="21" customHeight="1" spans="1:6">
      <c r="A9" s="23"/>
      <c r="B9" s="136" t="s">
        <v>148</v>
      </c>
      <c r="C9" s="136" t="s">
        <v>149</v>
      </c>
      <c r="D9" s="80">
        <v>80000</v>
      </c>
      <c r="E9" s="80"/>
      <c r="F9" s="80">
        <v>80000</v>
      </c>
    </row>
    <row r="10" ht="21" customHeight="1" spans="1:6">
      <c r="A10" s="23"/>
      <c r="B10" s="137" t="s">
        <v>150</v>
      </c>
      <c r="C10" s="137" t="s">
        <v>151</v>
      </c>
      <c r="D10" s="80">
        <v>80000</v>
      </c>
      <c r="E10" s="80"/>
      <c r="F10" s="80">
        <v>80000</v>
      </c>
    </row>
    <row r="11" ht="18.75" customHeight="1" spans="1:6">
      <c r="A11" s="138" t="s">
        <v>210</v>
      </c>
      <c r="B11" s="138" t="s">
        <v>210</v>
      </c>
      <c r="C11" s="139" t="s">
        <v>210</v>
      </c>
      <c r="D11" s="80">
        <v>80000</v>
      </c>
      <c r="E11" s="80"/>
      <c r="F11" s="80">
        <v>80000</v>
      </c>
    </row>
  </sheetData>
  <mergeCells count="7">
    <mergeCell ref="A2:F2"/>
    <mergeCell ref="A3:C3"/>
    <mergeCell ref="D4:F4"/>
    <mergeCell ref="A11:C1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C14" sqref="C1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5"/>
      <c r="C1" s="85"/>
      <c r="R1" s="2"/>
      <c r="S1" s="2" t="s">
        <v>569</v>
      </c>
    </row>
    <row r="2" ht="41.25" customHeight="1" spans="1:19">
      <c r="A2" s="73" t="str">
        <f>"2025"&amp;"年部门政府采购预算表"</f>
        <v>2025年部门政府采购预算表</v>
      </c>
      <c r="B2" s="66"/>
      <c r="C2" s="66"/>
      <c r="D2" s="3"/>
      <c r="E2" s="3"/>
      <c r="F2" s="3"/>
      <c r="G2" s="3"/>
      <c r="H2" s="3"/>
      <c r="I2" s="3"/>
      <c r="J2" s="3"/>
      <c r="K2" s="3"/>
      <c r="L2" s="3"/>
      <c r="M2" s="66"/>
      <c r="N2" s="3"/>
      <c r="O2" s="3"/>
      <c r="P2" s="66"/>
      <c r="Q2" s="3"/>
      <c r="R2" s="66"/>
      <c r="S2" s="66"/>
    </row>
    <row r="3" ht="18.75" customHeight="1" spans="1:19">
      <c r="A3" s="113" t="str">
        <f>"单位名称："&amp;"寻甸回族彝族自治县发展和改革局"</f>
        <v>单位名称：寻甸回族彝族自治县发展和改革局</v>
      </c>
      <c r="B3" s="87"/>
      <c r="C3" s="87"/>
      <c r="D3" s="6"/>
      <c r="E3" s="6"/>
      <c r="F3" s="6"/>
      <c r="G3" s="6"/>
      <c r="H3" s="6"/>
      <c r="I3" s="6"/>
      <c r="J3" s="6"/>
      <c r="K3" s="6"/>
      <c r="L3" s="6"/>
      <c r="R3" s="7"/>
      <c r="S3" s="123" t="s">
        <v>1</v>
      </c>
    </row>
    <row r="4" ht="15.75" customHeight="1" spans="1:19">
      <c r="A4" s="9" t="s">
        <v>219</v>
      </c>
      <c r="B4" s="88" t="s">
        <v>220</v>
      </c>
      <c r="C4" s="88" t="s">
        <v>570</v>
      </c>
      <c r="D4" s="89" t="s">
        <v>571</v>
      </c>
      <c r="E4" s="89" t="s">
        <v>572</v>
      </c>
      <c r="F4" s="89" t="s">
        <v>573</v>
      </c>
      <c r="G4" s="89" t="s">
        <v>574</v>
      </c>
      <c r="H4" s="89" t="s">
        <v>575</v>
      </c>
      <c r="I4" s="102" t="s">
        <v>227</v>
      </c>
      <c r="J4" s="102"/>
      <c r="K4" s="102"/>
      <c r="L4" s="102"/>
      <c r="M4" s="103"/>
      <c r="N4" s="102"/>
      <c r="O4" s="102"/>
      <c r="P4" s="82"/>
      <c r="Q4" s="102"/>
      <c r="R4" s="103"/>
      <c r="S4" s="83"/>
    </row>
    <row r="5" ht="17.25" customHeight="1" spans="1:19">
      <c r="A5" s="14"/>
      <c r="B5" s="90"/>
      <c r="C5" s="90"/>
      <c r="D5" s="91"/>
      <c r="E5" s="91"/>
      <c r="F5" s="91"/>
      <c r="G5" s="91"/>
      <c r="H5" s="91"/>
      <c r="I5" s="91" t="s">
        <v>55</v>
      </c>
      <c r="J5" s="91" t="s">
        <v>58</v>
      </c>
      <c r="K5" s="91" t="s">
        <v>576</v>
      </c>
      <c r="L5" s="91" t="s">
        <v>577</v>
      </c>
      <c r="M5" s="104" t="s">
        <v>578</v>
      </c>
      <c r="N5" s="105" t="s">
        <v>579</v>
      </c>
      <c r="O5" s="105"/>
      <c r="P5" s="110"/>
      <c r="Q5" s="105"/>
      <c r="R5" s="111"/>
      <c r="S5" s="92"/>
    </row>
    <row r="6" ht="54" customHeight="1" spans="1:19">
      <c r="A6" s="17"/>
      <c r="B6" s="92"/>
      <c r="C6" s="92"/>
      <c r="D6" s="93"/>
      <c r="E6" s="93"/>
      <c r="F6" s="93"/>
      <c r="G6" s="93"/>
      <c r="H6" s="93"/>
      <c r="I6" s="93"/>
      <c r="J6" s="93" t="s">
        <v>57</v>
      </c>
      <c r="K6" s="93"/>
      <c r="L6" s="93"/>
      <c r="M6" s="106"/>
      <c r="N6" s="93" t="s">
        <v>57</v>
      </c>
      <c r="O6" s="93" t="s">
        <v>64</v>
      </c>
      <c r="P6" s="92" t="s">
        <v>65</v>
      </c>
      <c r="Q6" s="93" t="s">
        <v>66</v>
      </c>
      <c r="R6" s="106" t="s">
        <v>67</v>
      </c>
      <c r="S6" s="92" t="s">
        <v>68</v>
      </c>
    </row>
    <row r="7" ht="18" customHeight="1" spans="1:19">
      <c r="A7" s="114">
        <v>1</v>
      </c>
      <c r="B7" s="114" t="s">
        <v>84</v>
      </c>
      <c r="C7" s="115">
        <v>3</v>
      </c>
      <c r="D7" s="115">
        <v>4</v>
      </c>
      <c r="E7" s="114">
        <v>5</v>
      </c>
      <c r="F7" s="114">
        <v>6</v>
      </c>
      <c r="G7" s="114">
        <v>7</v>
      </c>
      <c r="H7" s="114">
        <v>8</v>
      </c>
      <c r="I7" s="114">
        <v>9</v>
      </c>
      <c r="J7" s="114">
        <v>10</v>
      </c>
      <c r="K7" s="114">
        <v>11</v>
      </c>
      <c r="L7" s="114">
        <v>12</v>
      </c>
      <c r="M7" s="114">
        <v>13</v>
      </c>
      <c r="N7" s="114">
        <v>14</v>
      </c>
      <c r="O7" s="114">
        <v>15</v>
      </c>
      <c r="P7" s="114">
        <v>16</v>
      </c>
      <c r="Q7" s="114">
        <v>17</v>
      </c>
      <c r="R7" s="114">
        <v>18</v>
      </c>
      <c r="S7" s="114">
        <v>19</v>
      </c>
    </row>
    <row r="8" ht="21" customHeight="1" spans="1:19">
      <c r="A8" s="94"/>
      <c r="B8" s="95"/>
      <c r="C8" s="95"/>
      <c r="D8" s="96"/>
      <c r="E8" s="96"/>
      <c r="F8" s="96"/>
      <c r="G8" s="116"/>
      <c r="H8" s="80"/>
      <c r="I8" s="80"/>
      <c r="J8" s="80"/>
      <c r="K8" s="80"/>
      <c r="L8" s="80"/>
      <c r="M8" s="80"/>
      <c r="N8" s="80"/>
      <c r="O8" s="80"/>
      <c r="P8" s="112"/>
      <c r="Q8" s="112"/>
      <c r="R8" s="80"/>
      <c r="S8" s="80"/>
    </row>
    <row r="9" ht="21" customHeight="1" spans="1:19">
      <c r="A9" s="97" t="s">
        <v>210</v>
      </c>
      <c r="B9" s="98"/>
      <c r="C9" s="98"/>
      <c r="D9" s="99"/>
      <c r="E9" s="99"/>
      <c r="F9" s="99"/>
      <c r="G9" s="117"/>
      <c r="H9" s="80"/>
      <c r="I9" s="80"/>
      <c r="J9" s="80"/>
      <c r="K9" s="80"/>
      <c r="L9" s="80"/>
      <c r="M9" s="80"/>
      <c r="N9" s="80"/>
      <c r="O9" s="80"/>
      <c r="P9" s="112"/>
      <c r="Q9" s="112"/>
      <c r="R9" s="80"/>
      <c r="S9" s="80"/>
    </row>
    <row r="10" ht="21" customHeight="1" spans="1:19">
      <c r="A10" s="118" t="s">
        <v>580</v>
      </c>
      <c r="B10" s="119"/>
      <c r="C10" s="119"/>
      <c r="D10" s="118"/>
      <c r="E10" s="118"/>
      <c r="F10" s="118"/>
      <c r="G10" s="120"/>
      <c r="H10" s="121"/>
      <c r="I10" s="121"/>
      <c r="J10" s="121"/>
      <c r="K10" s="121"/>
      <c r="L10" s="121"/>
      <c r="M10" s="121"/>
      <c r="N10" s="121"/>
      <c r="O10" s="121"/>
      <c r="P10" s="121"/>
      <c r="Q10" s="121"/>
      <c r="R10" s="121"/>
      <c r="S10" s="121"/>
    </row>
    <row r="11" customHeight="1" spans="1:1">
      <c r="A11" s="122" t="s">
        <v>581</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B16" sqref="B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7"/>
      <c r="B1" s="85"/>
      <c r="C1" s="85"/>
      <c r="D1" s="85"/>
      <c r="E1" s="85"/>
      <c r="F1" s="85"/>
      <c r="G1" s="85"/>
      <c r="H1" s="77"/>
      <c r="I1" s="77"/>
      <c r="J1" s="77"/>
      <c r="K1" s="77"/>
      <c r="L1" s="77"/>
      <c r="M1" s="77"/>
      <c r="N1" s="100"/>
      <c r="O1" s="77"/>
      <c r="P1" s="77"/>
      <c r="Q1" s="85"/>
      <c r="R1" s="77"/>
      <c r="S1" s="108"/>
      <c r="T1" s="108" t="s">
        <v>582</v>
      </c>
    </row>
    <row r="2" ht="41.25" customHeight="1" spans="1:20">
      <c r="A2" s="73" t="str">
        <f>"2025"&amp;"年部门政府购买服务预算表"</f>
        <v>2025年部门政府购买服务预算表</v>
      </c>
      <c r="B2" s="66"/>
      <c r="C2" s="66"/>
      <c r="D2" s="66"/>
      <c r="E2" s="66"/>
      <c r="F2" s="66"/>
      <c r="G2" s="66"/>
      <c r="H2" s="86"/>
      <c r="I2" s="86"/>
      <c r="J2" s="86"/>
      <c r="K2" s="86"/>
      <c r="L2" s="86"/>
      <c r="M2" s="86"/>
      <c r="N2" s="101"/>
      <c r="O2" s="86"/>
      <c r="P2" s="86"/>
      <c r="Q2" s="66"/>
      <c r="R2" s="86"/>
      <c r="S2" s="101"/>
      <c r="T2" s="66"/>
    </row>
    <row r="3" ht="22.5" customHeight="1" spans="1:20">
      <c r="A3" s="74" t="str">
        <f>"单位名称："&amp;"寻甸回族彝族自治县发展和改革局"</f>
        <v>单位名称：寻甸回族彝族自治县发展和改革局</v>
      </c>
      <c r="B3" s="87"/>
      <c r="C3" s="87"/>
      <c r="D3" s="87"/>
      <c r="E3" s="87"/>
      <c r="F3" s="87"/>
      <c r="G3" s="87"/>
      <c r="H3" s="75"/>
      <c r="I3" s="75"/>
      <c r="J3" s="75"/>
      <c r="K3" s="75"/>
      <c r="L3" s="75"/>
      <c r="M3" s="75"/>
      <c r="N3" s="100"/>
      <c r="O3" s="77"/>
      <c r="P3" s="77"/>
      <c r="Q3" s="85"/>
      <c r="R3" s="77"/>
      <c r="S3" s="109"/>
      <c r="T3" s="108" t="s">
        <v>1</v>
      </c>
    </row>
    <row r="4" ht="24" customHeight="1" spans="1:20">
      <c r="A4" s="9" t="s">
        <v>219</v>
      </c>
      <c r="B4" s="88" t="s">
        <v>220</v>
      </c>
      <c r="C4" s="88" t="s">
        <v>570</v>
      </c>
      <c r="D4" s="88" t="s">
        <v>583</v>
      </c>
      <c r="E4" s="88" t="s">
        <v>584</v>
      </c>
      <c r="F4" s="88" t="s">
        <v>585</v>
      </c>
      <c r="G4" s="88" t="s">
        <v>586</v>
      </c>
      <c r="H4" s="89" t="s">
        <v>587</v>
      </c>
      <c r="I4" s="89" t="s">
        <v>588</v>
      </c>
      <c r="J4" s="102" t="s">
        <v>227</v>
      </c>
      <c r="K4" s="102"/>
      <c r="L4" s="102"/>
      <c r="M4" s="102"/>
      <c r="N4" s="103"/>
      <c r="O4" s="102"/>
      <c r="P4" s="102"/>
      <c r="Q4" s="82"/>
      <c r="R4" s="102"/>
      <c r="S4" s="103"/>
      <c r="T4" s="83"/>
    </row>
    <row r="5" ht="24" customHeight="1" spans="1:20">
      <c r="A5" s="14"/>
      <c r="B5" s="90"/>
      <c r="C5" s="90"/>
      <c r="D5" s="90"/>
      <c r="E5" s="90"/>
      <c r="F5" s="90"/>
      <c r="G5" s="90"/>
      <c r="H5" s="91"/>
      <c r="I5" s="91"/>
      <c r="J5" s="91" t="s">
        <v>55</v>
      </c>
      <c r="K5" s="91" t="s">
        <v>58</v>
      </c>
      <c r="L5" s="91" t="s">
        <v>576</v>
      </c>
      <c r="M5" s="91" t="s">
        <v>577</v>
      </c>
      <c r="N5" s="104" t="s">
        <v>578</v>
      </c>
      <c r="O5" s="105" t="s">
        <v>579</v>
      </c>
      <c r="P5" s="105"/>
      <c r="Q5" s="110"/>
      <c r="R5" s="105"/>
      <c r="S5" s="111"/>
      <c r="T5" s="92"/>
    </row>
    <row r="6" ht="54" customHeight="1" spans="1:20">
      <c r="A6" s="17"/>
      <c r="B6" s="92"/>
      <c r="C6" s="92"/>
      <c r="D6" s="92"/>
      <c r="E6" s="92"/>
      <c r="F6" s="92"/>
      <c r="G6" s="92"/>
      <c r="H6" s="93"/>
      <c r="I6" s="93"/>
      <c r="J6" s="93"/>
      <c r="K6" s="93" t="s">
        <v>57</v>
      </c>
      <c r="L6" s="93"/>
      <c r="M6" s="93"/>
      <c r="N6" s="106"/>
      <c r="O6" s="93" t="s">
        <v>57</v>
      </c>
      <c r="P6" s="93" t="s">
        <v>64</v>
      </c>
      <c r="Q6" s="92" t="s">
        <v>65</v>
      </c>
      <c r="R6" s="93" t="s">
        <v>66</v>
      </c>
      <c r="S6" s="106" t="s">
        <v>67</v>
      </c>
      <c r="T6" s="92" t="s">
        <v>68</v>
      </c>
    </row>
    <row r="7" ht="17.25" customHeight="1" spans="1:20">
      <c r="A7" s="18">
        <v>1</v>
      </c>
      <c r="B7" s="92">
        <v>2</v>
      </c>
      <c r="C7" s="18">
        <v>3</v>
      </c>
      <c r="D7" s="18">
        <v>4</v>
      </c>
      <c r="E7" s="92">
        <v>5</v>
      </c>
      <c r="F7" s="18">
        <v>6</v>
      </c>
      <c r="G7" s="18">
        <v>7</v>
      </c>
      <c r="H7" s="92">
        <v>8</v>
      </c>
      <c r="I7" s="18">
        <v>9</v>
      </c>
      <c r="J7" s="18">
        <v>10</v>
      </c>
      <c r="K7" s="92">
        <v>11</v>
      </c>
      <c r="L7" s="18">
        <v>12</v>
      </c>
      <c r="M7" s="18">
        <v>13</v>
      </c>
      <c r="N7" s="92">
        <v>14</v>
      </c>
      <c r="O7" s="18">
        <v>15</v>
      </c>
      <c r="P7" s="18">
        <v>16</v>
      </c>
      <c r="Q7" s="92">
        <v>17</v>
      </c>
      <c r="R7" s="18">
        <v>18</v>
      </c>
      <c r="S7" s="18">
        <v>19</v>
      </c>
      <c r="T7" s="18">
        <v>20</v>
      </c>
    </row>
    <row r="8" ht="21" customHeight="1" spans="1:20">
      <c r="A8" s="94"/>
      <c r="B8" s="95"/>
      <c r="C8" s="95"/>
      <c r="D8" s="95"/>
      <c r="E8" s="95"/>
      <c r="F8" s="95"/>
      <c r="G8" s="95"/>
      <c r="H8" s="96"/>
      <c r="I8" s="96"/>
      <c r="J8" s="80"/>
      <c r="K8" s="80"/>
      <c r="L8" s="80"/>
      <c r="M8" s="80"/>
      <c r="N8" s="80"/>
      <c r="O8" s="80"/>
      <c r="P8" s="80"/>
      <c r="Q8" s="112"/>
      <c r="R8" s="112"/>
      <c r="S8" s="80"/>
      <c r="T8" s="80"/>
    </row>
    <row r="9" ht="21" customHeight="1" spans="1:20">
      <c r="A9" s="97" t="s">
        <v>210</v>
      </c>
      <c r="B9" s="98"/>
      <c r="C9" s="98"/>
      <c r="D9" s="98"/>
      <c r="E9" s="98"/>
      <c r="F9" s="98"/>
      <c r="G9" s="98"/>
      <c r="H9" s="99"/>
      <c r="I9" s="107"/>
      <c r="J9" s="80"/>
      <c r="K9" s="80"/>
      <c r="L9" s="80"/>
      <c r="M9" s="80"/>
      <c r="N9" s="80"/>
      <c r="O9" s="80"/>
      <c r="P9" s="80"/>
      <c r="Q9" s="112"/>
      <c r="R9" s="112"/>
      <c r="S9" s="80"/>
      <c r="T9" s="80"/>
    </row>
    <row r="10" customHeight="1" spans="1:1">
      <c r="A10" s="81" t="s">
        <v>589</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9"/>
  <sheetViews>
    <sheetView showZeros="0" workbookViewId="0">
      <selection activeCell="C21" sqref="C21"/>
    </sheetView>
  </sheetViews>
  <sheetFormatPr defaultColWidth="9.14166666666667" defaultRowHeight="14.25" customHeight="1"/>
  <cols>
    <col min="1" max="1" width="37.7083333333333" customWidth="1"/>
    <col min="2" max="24" width="20" customWidth="1"/>
  </cols>
  <sheetData>
    <row r="1" ht="17.25" customHeight="1" spans="4:24">
      <c r="D1" s="72"/>
      <c r="W1" s="2"/>
      <c r="X1" s="2" t="s">
        <v>590</v>
      </c>
    </row>
    <row r="2" ht="41.25" customHeight="1" spans="1:24">
      <c r="A2" s="73"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6"/>
      <c r="X2" s="66"/>
    </row>
    <row r="3" ht="18" customHeight="1" spans="1:24">
      <c r="A3" s="74" t="str">
        <f>"单位名称："&amp;"寻甸回族彝族自治县发展和改革局"</f>
        <v>单位名称：寻甸回族彝族自治县发展和改革局</v>
      </c>
      <c r="B3" s="75"/>
      <c r="C3" s="75"/>
      <c r="D3" s="76"/>
      <c r="E3" s="77"/>
      <c r="F3" s="77"/>
      <c r="G3" s="77"/>
      <c r="H3" s="77"/>
      <c r="I3" s="77"/>
      <c r="W3" s="7"/>
      <c r="X3" s="7" t="s">
        <v>1</v>
      </c>
    </row>
    <row r="4" ht="19.5" customHeight="1" spans="1:24">
      <c r="A4" s="27" t="s">
        <v>591</v>
      </c>
      <c r="B4" s="10" t="s">
        <v>227</v>
      </c>
      <c r="C4" s="11"/>
      <c r="D4" s="11"/>
      <c r="E4" s="10" t="s">
        <v>592</v>
      </c>
      <c r="F4" s="11"/>
      <c r="G4" s="11"/>
      <c r="H4" s="11"/>
      <c r="I4" s="11"/>
      <c r="J4" s="11"/>
      <c r="K4" s="11"/>
      <c r="L4" s="11"/>
      <c r="M4" s="11"/>
      <c r="N4" s="11"/>
      <c r="O4" s="11"/>
      <c r="P4" s="11"/>
      <c r="Q4" s="11"/>
      <c r="R4" s="11"/>
      <c r="S4" s="11"/>
      <c r="T4" s="11"/>
      <c r="U4" s="11"/>
      <c r="V4" s="11"/>
      <c r="W4" s="82"/>
      <c r="X4" s="83"/>
    </row>
    <row r="5" ht="40.5" customHeight="1" spans="1:24">
      <c r="A5" s="18"/>
      <c r="B5" s="28" t="s">
        <v>55</v>
      </c>
      <c r="C5" s="9" t="s">
        <v>58</v>
      </c>
      <c r="D5" s="78" t="s">
        <v>576</v>
      </c>
      <c r="E5" s="48" t="s">
        <v>593</v>
      </c>
      <c r="F5" s="48" t="s">
        <v>594</v>
      </c>
      <c r="G5" s="48" t="s">
        <v>595</v>
      </c>
      <c r="H5" s="48" t="s">
        <v>596</v>
      </c>
      <c r="I5" s="48" t="s">
        <v>597</v>
      </c>
      <c r="J5" s="48" t="s">
        <v>598</v>
      </c>
      <c r="K5" s="48" t="s">
        <v>599</v>
      </c>
      <c r="L5" s="48" t="s">
        <v>600</v>
      </c>
      <c r="M5" s="48" t="s">
        <v>601</v>
      </c>
      <c r="N5" s="48" t="s">
        <v>602</v>
      </c>
      <c r="O5" s="48" t="s">
        <v>603</v>
      </c>
      <c r="P5" s="48" t="s">
        <v>604</v>
      </c>
      <c r="Q5" s="48" t="s">
        <v>605</v>
      </c>
      <c r="R5" s="48" t="s">
        <v>606</v>
      </c>
      <c r="S5" s="48" t="s">
        <v>607</v>
      </c>
      <c r="T5" s="48" t="s">
        <v>608</v>
      </c>
      <c r="U5" s="48" t="s">
        <v>609</v>
      </c>
      <c r="V5" s="48" t="s">
        <v>610</v>
      </c>
      <c r="W5" s="48" t="s">
        <v>611</v>
      </c>
      <c r="X5" s="84" t="s">
        <v>612</v>
      </c>
    </row>
    <row r="6" ht="19.5" customHeight="1" spans="1:24">
      <c r="A6" s="19">
        <v>1</v>
      </c>
      <c r="B6" s="19">
        <v>2</v>
      </c>
      <c r="C6" s="19">
        <v>3</v>
      </c>
      <c r="D6" s="79">
        <v>4</v>
      </c>
      <c r="E6" s="36">
        <v>5</v>
      </c>
      <c r="F6" s="19">
        <v>6</v>
      </c>
      <c r="G6" s="19">
        <v>7</v>
      </c>
      <c r="H6" s="79">
        <v>8</v>
      </c>
      <c r="I6" s="19">
        <v>9</v>
      </c>
      <c r="J6" s="19">
        <v>10</v>
      </c>
      <c r="K6" s="19">
        <v>11</v>
      </c>
      <c r="L6" s="79">
        <v>12</v>
      </c>
      <c r="M6" s="19">
        <v>13</v>
      </c>
      <c r="N6" s="19">
        <v>14</v>
      </c>
      <c r="O6" s="19">
        <v>15</v>
      </c>
      <c r="P6" s="79">
        <v>16</v>
      </c>
      <c r="Q6" s="19">
        <v>17</v>
      </c>
      <c r="R6" s="19">
        <v>18</v>
      </c>
      <c r="S6" s="19">
        <v>19</v>
      </c>
      <c r="T6" s="79">
        <v>20</v>
      </c>
      <c r="U6" s="79">
        <v>21</v>
      </c>
      <c r="V6" s="79">
        <v>22</v>
      </c>
      <c r="W6" s="36">
        <v>23</v>
      </c>
      <c r="X6" s="36">
        <v>24</v>
      </c>
    </row>
    <row r="7" ht="19.5" customHeight="1" spans="1:24">
      <c r="A7" s="29"/>
      <c r="B7" s="80"/>
      <c r="C7" s="80"/>
      <c r="D7" s="80"/>
      <c r="E7" s="80"/>
      <c r="F7" s="80"/>
      <c r="G7" s="80"/>
      <c r="H7" s="80"/>
      <c r="I7" s="80"/>
      <c r="J7" s="80"/>
      <c r="K7" s="80"/>
      <c r="L7" s="80"/>
      <c r="M7" s="80"/>
      <c r="N7" s="80"/>
      <c r="O7" s="80"/>
      <c r="P7" s="80"/>
      <c r="Q7" s="80"/>
      <c r="R7" s="80"/>
      <c r="S7" s="80"/>
      <c r="T7" s="80"/>
      <c r="U7" s="80"/>
      <c r="V7" s="80"/>
      <c r="W7" s="80"/>
      <c r="X7" s="80"/>
    </row>
    <row r="8" ht="19.5" customHeight="1" spans="1:24">
      <c r="A8" s="69"/>
      <c r="B8" s="80"/>
      <c r="C8" s="80"/>
      <c r="D8" s="80"/>
      <c r="E8" s="80"/>
      <c r="F8" s="80"/>
      <c r="G8" s="80"/>
      <c r="H8" s="80"/>
      <c r="I8" s="80"/>
      <c r="J8" s="80"/>
      <c r="K8" s="80"/>
      <c r="L8" s="80"/>
      <c r="M8" s="80"/>
      <c r="N8" s="80"/>
      <c r="O8" s="80"/>
      <c r="P8" s="80"/>
      <c r="Q8" s="80"/>
      <c r="R8" s="80"/>
      <c r="S8" s="80"/>
      <c r="T8" s="80"/>
      <c r="U8" s="80"/>
      <c r="V8" s="80"/>
      <c r="W8" s="80"/>
      <c r="X8" s="80"/>
    </row>
    <row r="9" customHeight="1" spans="1:1">
      <c r="A9" s="81" t="s">
        <v>613</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C20" sqref="C20"/>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614</v>
      </c>
    </row>
    <row r="2" ht="41.25" customHeight="1" spans="1:10">
      <c r="A2" s="65" t="str">
        <f>"2025"&amp;"年对下转移支付绩效目标表"</f>
        <v>2025年对下转移支付绩效目标表</v>
      </c>
      <c r="B2" s="3"/>
      <c r="C2" s="3"/>
      <c r="D2" s="3"/>
      <c r="E2" s="3"/>
      <c r="F2" s="66"/>
      <c r="G2" s="3"/>
      <c r="H2" s="66"/>
      <c r="I2" s="66"/>
      <c r="J2" s="3"/>
    </row>
    <row r="3" ht="17.25" customHeight="1" spans="1:1">
      <c r="A3" s="4" t="str">
        <f>"单位名称："&amp;"寻甸回族彝族自治县发展和改革局"</f>
        <v>单位名称：寻甸回族彝族自治县发展和改革局</v>
      </c>
    </row>
    <row r="4" ht="44.25" customHeight="1" spans="1:10">
      <c r="A4" s="67" t="s">
        <v>591</v>
      </c>
      <c r="B4" s="67" t="s">
        <v>344</v>
      </c>
      <c r="C4" s="67" t="s">
        <v>345</v>
      </c>
      <c r="D4" s="67" t="s">
        <v>346</v>
      </c>
      <c r="E4" s="67" t="s">
        <v>347</v>
      </c>
      <c r="F4" s="68" t="s">
        <v>348</v>
      </c>
      <c r="G4" s="67" t="s">
        <v>349</v>
      </c>
      <c r="H4" s="68" t="s">
        <v>350</v>
      </c>
      <c r="I4" s="68" t="s">
        <v>351</v>
      </c>
      <c r="J4" s="67" t="s">
        <v>352</v>
      </c>
    </row>
    <row r="5" ht="14.25" customHeight="1" spans="1:10">
      <c r="A5" s="67">
        <v>1</v>
      </c>
      <c r="B5" s="67">
        <v>2</v>
      </c>
      <c r="C5" s="67">
        <v>3</v>
      </c>
      <c r="D5" s="67">
        <v>4</v>
      </c>
      <c r="E5" s="67">
        <v>5</v>
      </c>
      <c r="F5" s="68">
        <v>6</v>
      </c>
      <c r="G5" s="67">
        <v>7</v>
      </c>
      <c r="H5" s="68">
        <v>8</v>
      </c>
      <c r="I5" s="68">
        <v>9</v>
      </c>
      <c r="J5" s="67">
        <v>10</v>
      </c>
    </row>
    <row r="6" ht="42" customHeight="1" spans="1:10">
      <c r="A6" s="29"/>
      <c r="B6" s="69"/>
      <c r="C6" s="69"/>
      <c r="D6" s="69"/>
      <c r="E6" s="54"/>
      <c r="F6" s="70"/>
      <c r="G6" s="54"/>
      <c r="H6" s="70"/>
      <c r="I6" s="70"/>
      <c r="J6" s="54"/>
    </row>
    <row r="7" ht="42" customHeight="1" spans="1:10">
      <c r="A7" s="29"/>
      <c r="B7" s="20"/>
      <c r="C7" s="20"/>
      <c r="D7" s="20"/>
      <c r="E7" s="29"/>
      <c r="F7" s="20"/>
      <c r="G7" s="29"/>
      <c r="H7" s="20"/>
      <c r="I7" s="20"/>
      <c r="J7" s="29"/>
    </row>
    <row r="8" customHeight="1" spans="1:1">
      <c r="A8" s="71" t="s">
        <v>615</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C20" sqref="C2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8" t="s">
        <v>616</v>
      </c>
      <c r="B1" s="39"/>
      <c r="C1" s="39"/>
      <c r="D1" s="40"/>
      <c r="E1" s="40"/>
      <c r="F1" s="40"/>
      <c r="G1" s="39"/>
      <c r="H1" s="39"/>
      <c r="I1" s="40"/>
    </row>
    <row r="2" ht="41.25" customHeight="1" spans="1:9">
      <c r="A2" s="41" t="str">
        <f>"2025"&amp;"年新增资产配置预算表"</f>
        <v>2025年新增资产配置预算表</v>
      </c>
      <c r="B2" s="42"/>
      <c r="C2" s="42"/>
      <c r="D2" s="43"/>
      <c r="E2" s="43"/>
      <c r="F2" s="43"/>
      <c r="G2" s="42"/>
      <c r="H2" s="42"/>
      <c r="I2" s="43"/>
    </row>
    <row r="3" customHeight="1" spans="1:9">
      <c r="A3" s="44" t="str">
        <f>"单位名称："&amp;"寻甸回族彝族自治县发展和改革局"</f>
        <v>单位名称：寻甸回族彝族自治县发展和改革局</v>
      </c>
      <c r="B3" s="45"/>
      <c r="C3" s="45"/>
      <c r="D3" s="46"/>
      <c r="F3" s="43"/>
      <c r="G3" s="42"/>
      <c r="H3" s="42"/>
      <c r="I3" s="64" t="s">
        <v>1</v>
      </c>
    </row>
    <row r="4" ht="28.5" customHeight="1" spans="1:9">
      <c r="A4" s="47" t="s">
        <v>219</v>
      </c>
      <c r="B4" s="48" t="s">
        <v>220</v>
      </c>
      <c r="C4" s="49" t="s">
        <v>617</v>
      </c>
      <c r="D4" s="47" t="s">
        <v>618</v>
      </c>
      <c r="E4" s="47" t="s">
        <v>619</v>
      </c>
      <c r="F4" s="47" t="s">
        <v>620</v>
      </c>
      <c r="G4" s="48" t="s">
        <v>621</v>
      </c>
      <c r="H4" s="36"/>
      <c r="I4" s="47"/>
    </row>
    <row r="5" ht="21" customHeight="1" spans="1:9">
      <c r="A5" s="49"/>
      <c r="B5" s="50"/>
      <c r="C5" s="50"/>
      <c r="D5" s="51"/>
      <c r="E5" s="50"/>
      <c r="F5" s="50"/>
      <c r="G5" s="48" t="s">
        <v>574</v>
      </c>
      <c r="H5" s="48" t="s">
        <v>622</v>
      </c>
      <c r="I5" s="48" t="s">
        <v>623</v>
      </c>
    </row>
    <row r="6" ht="17.25" customHeight="1" spans="1:9">
      <c r="A6" s="52" t="s">
        <v>83</v>
      </c>
      <c r="B6" s="53" t="s">
        <v>84</v>
      </c>
      <c r="C6" s="52" t="s">
        <v>85</v>
      </c>
      <c r="D6" s="54" t="s">
        <v>86</v>
      </c>
      <c r="E6" s="52" t="s">
        <v>87</v>
      </c>
      <c r="F6" s="53" t="s">
        <v>88</v>
      </c>
      <c r="G6" s="55" t="s">
        <v>89</v>
      </c>
      <c r="H6" s="54" t="s">
        <v>90</v>
      </c>
      <c r="I6" s="54">
        <v>9</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9" customHeight="1" spans="1:1">
      <c r="A9" s="63" t="s">
        <v>624</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E24" sqref="E2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625</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"单位名称："&amp;"寻甸回族彝族自治县发展和改革局"</f>
        <v>单位名称：寻甸回族彝族自治县发展和改革局</v>
      </c>
      <c r="B3" s="5"/>
      <c r="C3" s="5"/>
      <c r="D3" s="5"/>
      <c r="E3" s="5"/>
      <c r="F3" s="5"/>
      <c r="G3" s="5"/>
      <c r="H3" s="6"/>
      <c r="I3" s="6"/>
      <c r="J3" s="6"/>
      <c r="K3" s="7" t="s">
        <v>1</v>
      </c>
    </row>
    <row r="4" ht="21.75" customHeight="1" spans="1:11">
      <c r="A4" s="8" t="s">
        <v>296</v>
      </c>
      <c r="B4" s="8" t="s">
        <v>222</v>
      </c>
      <c r="C4" s="8" t="s">
        <v>297</v>
      </c>
      <c r="D4" s="9" t="s">
        <v>223</v>
      </c>
      <c r="E4" s="9" t="s">
        <v>224</v>
      </c>
      <c r="F4" s="9" t="s">
        <v>298</v>
      </c>
      <c r="G4" s="9" t="s">
        <v>299</v>
      </c>
      <c r="H4" s="27" t="s">
        <v>55</v>
      </c>
      <c r="I4" s="10" t="s">
        <v>626</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6">
        <v>10</v>
      </c>
      <c r="K7" s="36">
        <v>11</v>
      </c>
    </row>
    <row r="8" ht="18.75" customHeight="1" spans="1:11">
      <c r="A8" s="29"/>
      <c r="B8" s="20"/>
      <c r="C8" s="29"/>
      <c r="D8" s="29"/>
      <c r="E8" s="29"/>
      <c r="F8" s="29"/>
      <c r="G8" s="29"/>
      <c r="H8" s="30"/>
      <c r="I8" s="37"/>
      <c r="J8" s="37"/>
      <c r="K8" s="30"/>
    </row>
    <row r="9" ht="18.75" customHeight="1" spans="1:11">
      <c r="A9" s="31"/>
      <c r="B9" s="20"/>
      <c r="C9" s="20"/>
      <c r="D9" s="20"/>
      <c r="E9" s="20"/>
      <c r="F9" s="20"/>
      <c r="G9" s="20"/>
      <c r="H9" s="22"/>
      <c r="I9" s="22"/>
      <c r="J9" s="22"/>
      <c r="K9" s="30"/>
    </row>
    <row r="10" ht="18.75" customHeight="1" spans="1:11">
      <c r="A10" s="32" t="s">
        <v>210</v>
      </c>
      <c r="B10" s="33"/>
      <c r="C10" s="33"/>
      <c r="D10" s="33"/>
      <c r="E10" s="33"/>
      <c r="F10" s="33"/>
      <c r="G10" s="34"/>
      <c r="H10" s="22"/>
      <c r="I10" s="22"/>
      <c r="J10" s="22"/>
      <c r="K10" s="30"/>
    </row>
    <row r="11" customHeight="1" spans="1:1">
      <c r="A11" s="35" t="s">
        <v>627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workbookViewId="0">
      <selection activeCell="E9" sqref="E9"/>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628</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"单位名称："&amp;"寻甸回族彝族自治县发展和改革局"</f>
        <v>单位名称：寻甸回族彝族自治县发展和改革局</v>
      </c>
      <c r="B3" s="5"/>
      <c r="C3" s="5"/>
      <c r="D3" s="5"/>
      <c r="E3" s="6"/>
      <c r="F3" s="6"/>
      <c r="G3" s="7" t="s">
        <v>1</v>
      </c>
    </row>
    <row r="4" ht="21.75" customHeight="1" spans="1:7">
      <c r="A4" s="8" t="s">
        <v>297</v>
      </c>
      <c r="B4" s="8" t="s">
        <v>296</v>
      </c>
      <c r="C4" s="8" t="s">
        <v>222</v>
      </c>
      <c r="D4" s="9" t="s">
        <v>629</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4338869.66</v>
      </c>
      <c r="F8" s="22"/>
      <c r="G8" s="22"/>
    </row>
    <row r="9" ht="26" customHeight="1" spans="1:7">
      <c r="A9" s="20"/>
      <c r="B9" s="20" t="s">
        <v>630</v>
      </c>
      <c r="C9" s="20" t="s">
        <v>304</v>
      </c>
      <c r="D9" s="20" t="s">
        <v>631</v>
      </c>
      <c r="E9" s="22">
        <v>106687.74</v>
      </c>
      <c r="F9" s="22"/>
      <c r="G9" s="22"/>
    </row>
    <row r="10" ht="26" customHeight="1" spans="1:7">
      <c r="A10" s="23"/>
      <c r="B10" s="20" t="s">
        <v>632</v>
      </c>
      <c r="C10" s="20" t="s">
        <v>307</v>
      </c>
      <c r="D10" s="20" t="s">
        <v>631</v>
      </c>
      <c r="E10" s="22">
        <v>4387</v>
      </c>
      <c r="F10" s="22"/>
      <c r="G10" s="22"/>
    </row>
    <row r="11" ht="26" customHeight="1" spans="1:7">
      <c r="A11" s="23"/>
      <c r="B11" s="20" t="s">
        <v>632</v>
      </c>
      <c r="C11" s="20" t="s">
        <v>311</v>
      </c>
      <c r="D11" s="20" t="s">
        <v>631</v>
      </c>
      <c r="E11" s="22">
        <v>50000</v>
      </c>
      <c r="F11" s="22"/>
      <c r="G11" s="22"/>
    </row>
    <row r="12" ht="26" customHeight="1" spans="1:7">
      <c r="A12" s="23"/>
      <c r="B12" s="20" t="s">
        <v>632</v>
      </c>
      <c r="C12" s="20" t="s">
        <v>313</v>
      </c>
      <c r="D12" s="20" t="s">
        <v>631</v>
      </c>
      <c r="E12" s="22">
        <v>6407.77</v>
      </c>
      <c r="F12" s="22"/>
      <c r="G12" s="22"/>
    </row>
    <row r="13" ht="26" customHeight="1" spans="1:7">
      <c r="A13" s="23"/>
      <c r="B13" s="20" t="s">
        <v>632</v>
      </c>
      <c r="C13" s="20" t="s">
        <v>315</v>
      </c>
      <c r="D13" s="20" t="s">
        <v>631</v>
      </c>
      <c r="E13" s="22">
        <v>4387.15</v>
      </c>
      <c r="F13" s="22"/>
      <c r="G13" s="22"/>
    </row>
    <row r="14" ht="26" customHeight="1" spans="1:7">
      <c r="A14" s="23"/>
      <c r="B14" s="20" t="s">
        <v>632</v>
      </c>
      <c r="C14" s="20" t="s">
        <v>317</v>
      </c>
      <c r="D14" s="20" t="s">
        <v>631</v>
      </c>
      <c r="E14" s="22">
        <v>800000</v>
      </c>
      <c r="F14" s="22"/>
      <c r="G14" s="22"/>
    </row>
    <row r="15" ht="26" customHeight="1" spans="1:7">
      <c r="A15" s="23"/>
      <c r="B15" s="20" t="s">
        <v>632</v>
      </c>
      <c r="C15" s="20" t="s">
        <v>327</v>
      </c>
      <c r="D15" s="20" t="s">
        <v>631</v>
      </c>
      <c r="E15" s="22">
        <v>1000000</v>
      </c>
      <c r="F15" s="22"/>
      <c r="G15" s="22"/>
    </row>
    <row r="16" ht="26" customHeight="1" spans="1:7">
      <c r="A16" s="23"/>
      <c r="B16" s="20" t="s">
        <v>632</v>
      </c>
      <c r="C16" s="20" t="s">
        <v>329</v>
      </c>
      <c r="D16" s="20" t="s">
        <v>631</v>
      </c>
      <c r="E16" s="22">
        <v>1026000</v>
      </c>
      <c r="F16" s="22"/>
      <c r="G16" s="22"/>
    </row>
    <row r="17" ht="26" customHeight="1" spans="1:7">
      <c r="A17" s="23"/>
      <c r="B17" s="20" t="s">
        <v>632</v>
      </c>
      <c r="C17" s="20" t="s">
        <v>331</v>
      </c>
      <c r="D17" s="20" t="s">
        <v>631</v>
      </c>
      <c r="E17" s="22">
        <v>500000</v>
      </c>
      <c r="F17" s="22"/>
      <c r="G17" s="22"/>
    </row>
    <row r="18" ht="26" customHeight="1" spans="1:7">
      <c r="A18" s="23"/>
      <c r="B18" s="20" t="s">
        <v>632</v>
      </c>
      <c r="C18" s="20" t="s">
        <v>333</v>
      </c>
      <c r="D18" s="20" t="s">
        <v>631</v>
      </c>
      <c r="E18" s="22">
        <v>681000</v>
      </c>
      <c r="F18" s="22"/>
      <c r="G18" s="22"/>
    </row>
    <row r="19" ht="18.75" customHeight="1" spans="1:7">
      <c r="A19" s="23"/>
      <c r="B19" s="20" t="s">
        <v>632</v>
      </c>
      <c r="C19" s="20" t="s">
        <v>336</v>
      </c>
      <c r="D19" s="20" t="s">
        <v>631</v>
      </c>
      <c r="E19" s="22">
        <v>20000</v>
      </c>
      <c r="F19" s="22"/>
      <c r="G19" s="22"/>
    </row>
    <row r="20" ht="18.75" customHeight="1" spans="1:7">
      <c r="A20" s="23"/>
      <c r="B20" s="20" t="s">
        <v>632</v>
      </c>
      <c r="C20" s="20" t="s">
        <v>338</v>
      </c>
      <c r="D20" s="20" t="s">
        <v>631</v>
      </c>
      <c r="E20" s="22">
        <v>50000</v>
      </c>
      <c r="F20" s="22"/>
      <c r="G20" s="22"/>
    </row>
    <row r="21" ht="18.75" customHeight="1" spans="1:7">
      <c r="A21" s="23"/>
      <c r="B21" s="20" t="s">
        <v>632</v>
      </c>
      <c r="C21" s="20" t="s">
        <v>340</v>
      </c>
      <c r="D21" s="20" t="s">
        <v>631</v>
      </c>
      <c r="E21" s="22">
        <v>40000</v>
      </c>
      <c r="F21" s="22"/>
      <c r="G21" s="22"/>
    </row>
    <row r="22" ht="18.75" customHeight="1" spans="1:7">
      <c r="A22" s="23"/>
      <c r="B22" s="20" t="s">
        <v>632</v>
      </c>
      <c r="C22" s="20" t="s">
        <v>342</v>
      </c>
      <c r="D22" s="20" t="s">
        <v>631</v>
      </c>
      <c r="E22" s="22">
        <v>50000</v>
      </c>
      <c r="F22" s="22"/>
      <c r="G22" s="22"/>
    </row>
    <row r="23" ht="18.75" customHeight="1" spans="1:7">
      <c r="A23" s="24" t="s">
        <v>55</v>
      </c>
      <c r="B23" s="25" t="s">
        <v>633</v>
      </c>
      <c r="C23" s="25"/>
      <c r="D23" s="26"/>
      <c r="E23" s="22">
        <v>4338869.66</v>
      </c>
      <c r="F23" s="22"/>
      <c r="G23" s="22"/>
    </row>
  </sheetData>
  <mergeCells count="11">
    <mergeCell ref="A2:G2"/>
    <mergeCell ref="A3:D3"/>
    <mergeCell ref="E4:G4"/>
    <mergeCell ref="A23:D23"/>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GridLines="0" showZeros="0" workbookViewId="0">
      <selection activeCell="D23" sqref="D23"/>
    </sheetView>
  </sheetViews>
  <sheetFormatPr defaultColWidth="8.575" defaultRowHeight="12.75" customHeight="1"/>
  <cols>
    <col min="1" max="1" width="15.8916666666667" customWidth="1"/>
    <col min="2" max="2" width="35" customWidth="1"/>
    <col min="3" max="19" width="22" customWidth="1"/>
  </cols>
  <sheetData>
    <row r="1" ht="17.25" customHeight="1" spans="1:1">
      <c r="A1" s="64" t="s">
        <v>52</v>
      </c>
    </row>
    <row r="2" ht="41.25" customHeight="1" spans="1:1">
      <c r="A2" s="41" t="str">
        <f>"2025"&amp;"年部门收入预算表"</f>
        <v>2025年部门收入预算表</v>
      </c>
    </row>
    <row r="3" ht="17.25" customHeight="1" spans="1:19">
      <c r="A3" s="44" t="str">
        <f>"单位名称："&amp;"寻甸回族彝族自治县发展和改革局"</f>
        <v>单位名称：寻甸回族彝族自治县发展和改革局</v>
      </c>
      <c r="S3" s="46" t="s">
        <v>1</v>
      </c>
    </row>
    <row r="4" ht="21.75" customHeight="1" spans="1:19">
      <c r="A4" s="189" t="s">
        <v>53</v>
      </c>
      <c r="B4" s="190" t="s">
        <v>54</v>
      </c>
      <c r="C4" s="190" t="s">
        <v>55</v>
      </c>
      <c r="D4" s="191" t="s">
        <v>56</v>
      </c>
      <c r="E4" s="191"/>
      <c r="F4" s="191"/>
      <c r="G4" s="191"/>
      <c r="H4" s="191"/>
      <c r="I4" s="138"/>
      <c r="J4" s="191"/>
      <c r="K4" s="191"/>
      <c r="L4" s="191"/>
      <c r="M4" s="191"/>
      <c r="N4" s="197"/>
      <c r="O4" s="191" t="s">
        <v>45</v>
      </c>
      <c r="P4" s="191"/>
      <c r="Q4" s="191"/>
      <c r="R4" s="191"/>
      <c r="S4" s="197"/>
    </row>
    <row r="5" ht="27" customHeight="1" spans="1:19">
      <c r="A5" s="192"/>
      <c r="B5" s="193"/>
      <c r="C5" s="193"/>
      <c r="D5" s="193" t="s">
        <v>57</v>
      </c>
      <c r="E5" s="193" t="s">
        <v>58</v>
      </c>
      <c r="F5" s="193" t="s">
        <v>59</v>
      </c>
      <c r="G5" s="193" t="s">
        <v>60</v>
      </c>
      <c r="H5" s="193" t="s">
        <v>61</v>
      </c>
      <c r="I5" s="198" t="s">
        <v>62</v>
      </c>
      <c r="J5" s="199"/>
      <c r="K5" s="199"/>
      <c r="L5" s="199"/>
      <c r="M5" s="199"/>
      <c r="N5" s="200"/>
      <c r="O5" s="193" t="s">
        <v>57</v>
      </c>
      <c r="P5" s="193" t="s">
        <v>58</v>
      </c>
      <c r="Q5" s="193" t="s">
        <v>59</v>
      </c>
      <c r="R5" s="193" t="s">
        <v>60</v>
      </c>
      <c r="S5" s="193" t="s">
        <v>63</v>
      </c>
    </row>
    <row r="6" ht="30" customHeight="1" spans="1:19">
      <c r="A6" s="194"/>
      <c r="B6" s="107"/>
      <c r="C6" s="117"/>
      <c r="D6" s="117"/>
      <c r="E6" s="117"/>
      <c r="F6" s="117"/>
      <c r="G6" s="117"/>
      <c r="H6" s="117"/>
      <c r="I6" s="70" t="s">
        <v>57</v>
      </c>
      <c r="J6" s="200" t="s">
        <v>64</v>
      </c>
      <c r="K6" s="200" t="s">
        <v>65</v>
      </c>
      <c r="L6" s="200" t="s">
        <v>66</v>
      </c>
      <c r="M6" s="200" t="s">
        <v>67</v>
      </c>
      <c r="N6" s="200" t="s">
        <v>68</v>
      </c>
      <c r="O6" s="201"/>
      <c r="P6" s="201"/>
      <c r="Q6" s="201"/>
      <c r="R6" s="201"/>
      <c r="S6" s="117"/>
    </row>
    <row r="7" ht="15" customHeight="1" spans="1:19">
      <c r="A7" s="195">
        <v>1</v>
      </c>
      <c r="B7" s="195">
        <v>2</v>
      </c>
      <c r="C7" s="195">
        <v>3</v>
      </c>
      <c r="D7" s="195">
        <v>4</v>
      </c>
      <c r="E7" s="195">
        <v>5</v>
      </c>
      <c r="F7" s="195">
        <v>6</v>
      </c>
      <c r="G7" s="195">
        <v>7</v>
      </c>
      <c r="H7" s="195">
        <v>8</v>
      </c>
      <c r="I7" s="70">
        <v>9</v>
      </c>
      <c r="J7" s="195">
        <v>10</v>
      </c>
      <c r="K7" s="195">
        <v>11</v>
      </c>
      <c r="L7" s="195">
        <v>12</v>
      </c>
      <c r="M7" s="195">
        <v>13</v>
      </c>
      <c r="N7" s="195">
        <v>14</v>
      </c>
      <c r="O7" s="195">
        <v>15</v>
      </c>
      <c r="P7" s="195">
        <v>16</v>
      </c>
      <c r="Q7" s="195">
        <v>17</v>
      </c>
      <c r="R7" s="195">
        <v>18</v>
      </c>
      <c r="S7" s="195">
        <v>19</v>
      </c>
    </row>
    <row r="8" ht="18" customHeight="1" spans="1:19">
      <c r="A8" s="20" t="s">
        <v>69</v>
      </c>
      <c r="B8" s="20" t="s">
        <v>70</v>
      </c>
      <c r="C8" s="112">
        <v>12270454.85</v>
      </c>
      <c r="D8" s="80">
        <v>12270454.85</v>
      </c>
      <c r="E8" s="80">
        <v>12190454.85</v>
      </c>
      <c r="F8" s="80">
        <v>80000</v>
      </c>
      <c r="G8" s="80"/>
      <c r="H8" s="80"/>
      <c r="I8" s="80"/>
      <c r="J8" s="80"/>
      <c r="K8" s="80"/>
      <c r="L8" s="80"/>
      <c r="M8" s="80"/>
      <c r="N8" s="80"/>
      <c r="O8" s="80"/>
      <c r="P8" s="80"/>
      <c r="Q8" s="80"/>
      <c r="R8" s="80"/>
      <c r="S8" s="80"/>
    </row>
    <row r="9" ht="18" customHeight="1" spans="1:19">
      <c r="A9" s="136" t="s">
        <v>71</v>
      </c>
      <c r="B9" s="136" t="s">
        <v>70</v>
      </c>
      <c r="C9" s="112">
        <v>12270454.85</v>
      </c>
      <c r="D9" s="80">
        <v>12270454.85</v>
      </c>
      <c r="E9" s="80">
        <v>12190454.85</v>
      </c>
      <c r="F9" s="80">
        <v>80000</v>
      </c>
      <c r="G9" s="80"/>
      <c r="H9" s="80"/>
      <c r="I9" s="80"/>
      <c r="J9" s="80"/>
      <c r="K9" s="80"/>
      <c r="L9" s="80"/>
      <c r="M9" s="80"/>
      <c r="N9" s="80"/>
      <c r="O9" s="80"/>
      <c r="P9" s="80"/>
      <c r="Q9" s="80"/>
      <c r="R9" s="80"/>
      <c r="S9" s="80"/>
    </row>
    <row r="10" ht="18" customHeight="1" spans="1:19">
      <c r="A10" s="49" t="s">
        <v>55</v>
      </c>
      <c r="B10" s="196"/>
      <c r="C10" s="80">
        <v>12270454.85</v>
      </c>
      <c r="D10" s="80">
        <v>12270454.85</v>
      </c>
      <c r="E10" s="80">
        <v>12190454.85</v>
      </c>
      <c r="F10" s="80">
        <v>80000</v>
      </c>
      <c r="G10" s="80"/>
      <c r="H10" s="80"/>
      <c r="I10" s="80"/>
      <c r="J10" s="80"/>
      <c r="K10" s="80"/>
      <c r="L10" s="80"/>
      <c r="M10" s="80"/>
      <c r="N10" s="80"/>
      <c r="O10" s="80"/>
      <c r="P10" s="80"/>
      <c r="Q10" s="80"/>
      <c r="R10" s="80"/>
      <c r="S10" s="80"/>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5"/>
  <sheetViews>
    <sheetView showGridLines="0" showZeros="0" tabSelected="1" topLeftCell="A29" workbookViewId="0">
      <selection activeCell="D53" sqref="D53"/>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6" t="s">
        <v>72</v>
      </c>
    </row>
    <row r="2" ht="41.25" customHeight="1" spans="1:1">
      <c r="A2" s="41" t="str">
        <f>"2025"&amp;"年部门支出预算表"</f>
        <v>2025年部门支出预算表</v>
      </c>
    </row>
    <row r="3" ht="17.25" customHeight="1" spans="1:15">
      <c r="A3" s="44" t="str">
        <f>"单位名称："&amp;"寻甸回族彝族自治县发展和改革局"</f>
        <v>单位名称：寻甸回族彝族自治县发展和改革局</v>
      </c>
      <c r="O3" s="46" t="s">
        <v>1</v>
      </c>
    </row>
    <row r="4" ht="27" customHeight="1" spans="1:15">
      <c r="A4" s="175" t="s">
        <v>73</v>
      </c>
      <c r="B4" s="175" t="s">
        <v>74</v>
      </c>
      <c r="C4" s="175" t="s">
        <v>55</v>
      </c>
      <c r="D4" s="176" t="s">
        <v>58</v>
      </c>
      <c r="E4" s="177"/>
      <c r="F4" s="178"/>
      <c r="G4" s="179" t="s">
        <v>59</v>
      </c>
      <c r="H4" s="179" t="s">
        <v>60</v>
      </c>
      <c r="I4" s="179" t="s">
        <v>75</v>
      </c>
      <c r="J4" s="176" t="s">
        <v>62</v>
      </c>
      <c r="K4" s="177"/>
      <c r="L4" s="177"/>
      <c r="M4" s="177"/>
      <c r="N4" s="186"/>
      <c r="O4" s="187"/>
    </row>
    <row r="5" ht="42" customHeight="1" spans="1:15">
      <c r="A5" s="180"/>
      <c r="B5" s="180"/>
      <c r="C5" s="181"/>
      <c r="D5" s="182" t="s">
        <v>57</v>
      </c>
      <c r="E5" s="182" t="s">
        <v>76</v>
      </c>
      <c r="F5" s="182" t="s">
        <v>77</v>
      </c>
      <c r="G5" s="181"/>
      <c r="H5" s="181"/>
      <c r="I5" s="188"/>
      <c r="J5" s="182" t="s">
        <v>57</v>
      </c>
      <c r="K5" s="169" t="s">
        <v>78</v>
      </c>
      <c r="L5" s="169" t="s">
        <v>79</v>
      </c>
      <c r="M5" s="169" t="s">
        <v>80</v>
      </c>
      <c r="N5" s="169" t="s">
        <v>81</v>
      </c>
      <c r="O5" s="169" t="s">
        <v>82</v>
      </c>
    </row>
    <row r="6" ht="18" customHeight="1" spans="1:15">
      <c r="A6" s="52" t="s">
        <v>83</v>
      </c>
      <c r="B6" s="52" t="s">
        <v>84</v>
      </c>
      <c r="C6" s="52" t="s">
        <v>85</v>
      </c>
      <c r="D6" s="55" t="s">
        <v>86</v>
      </c>
      <c r="E6" s="55" t="s">
        <v>87</v>
      </c>
      <c r="F6" s="55" t="s">
        <v>88</v>
      </c>
      <c r="G6" s="55" t="s">
        <v>89</v>
      </c>
      <c r="H6" s="55" t="s">
        <v>90</v>
      </c>
      <c r="I6" s="55" t="s">
        <v>91</v>
      </c>
      <c r="J6" s="55" t="s">
        <v>92</v>
      </c>
      <c r="K6" s="55" t="s">
        <v>93</v>
      </c>
      <c r="L6" s="55" t="s">
        <v>94</v>
      </c>
      <c r="M6" s="55" t="s">
        <v>95</v>
      </c>
      <c r="N6" s="52" t="s">
        <v>96</v>
      </c>
      <c r="O6" s="55" t="s">
        <v>97</v>
      </c>
    </row>
    <row r="7" ht="21" customHeight="1" spans="1:15">
      <c r="A7" s="56" t="s">
        <v>98</v>
      </c>
      <c r="B7" s="56" t="s">
        <v>99</v>
      </c>
      <c r="C7" s="80">
        <v>6831799.74</v>
      </c>
      <c r="D7" s="80">
        <v>6831799.74</v>
      </c>
      <c r="E7" s="80">
        <v>5370725</v>
      </c>
      <c r="F7" s="80">
        <v>1461074.74</v>
      </c>
      <c r="G7" s="80"/>
      <c r="H7" s="80"/>
      <c r="I7" s="80"/>
      <c r="J7" s="80"/>
      <c r="K7" s="80"/>
      <c r="L7" s="80"/>
      <c r="M7" s="80"/>
      <c r="N7" s="80"/>
      <c r="O7" s="80"/>
    </row>
    <row r="8" ht="21" customHeight="1" spans="1:15">
      <c r="A8" s="183" t="s">
        <v>100</v>
      </c>
      <c r="B8" s="183" t="s">
        <v>101</v>
      </c>
      <c r="C8" s="80">
        <v>6831799.74</v>
      </c>
      <c r="D8" s="80">
        <v>6831799.74</v>
      </c>
      <c r="E8" s="80">
        <v>5370725</v>
      </c>
      <c r="F8" s="80">
        <v>1461074.74</v>
      </c>
      <c r="G8" s="80"/>
      <c r="H8" s="80"/>
      <c r="I8" s="80"/>
      <c r="J8" s="80"/>
      <c r="K8" s="80"/>
      <c r="L8" s="80"/>
      <c r="M8" s="80"/>
      <c r="N8" s="80"/>
      <c r="O8" s="80"/>
    </row>
    <row r="9" ht="21" customHeight="1" spans="1:15">
      <c r="A9" s="184" t="s">
        <v>102</v>
      </c>
      <c r="B9" s="184" t="s">
        <v>103</v>
      </c>
      <c r="C9" s="80">
        <v>5420725</v>
      </c>
      <c r="D9" s="80">
        <v>5420725</v>
      </c>
      <c r="E9" s="80">
        <v>5370725</v>
      </c>
      <c r="F9" s="80">
        <v>50000</v>
      </c>
      <c r="G9" s="80"/>
      <c r="H9" s="80"/>
      <c r="I9" s="80"/>
      <c r="J9" s="80"/>
      <c r="K9" s="80"/>
      <c r="L9" s="80"/>
      <c r="M9" s="80"/>
      <c r="N9" s="80"/>
      <c r="O9" s="80"/>
    </row>
    <row r="10" ht="21" customHeight="1" spans="1:15">
      <c r="A10" s="184" t="s">
        <v>104</v>
      </c>
      <c r="B10" s="184" t="s">
        <v>105</v>
      </c>
      <c r="C10" s="80">
        <v>800000</v>
      </c>
      <c r="D10" s="80">
        <v>800000</v>
      </c>
      <c r="E10" s="80"/>
      <c r="F10" s="80">
        <v>800000</v>
      </c>
      <c r="G10" s="80"/>
      <c r="H10" s="80"/>
      <c r="I10" s="80"/>
      <c r="J10" s="80"/>
      <c r="K10" s="80"/>
      <c r="L10" s="80"/>
      <c r="M10" s="80"/>
      <c r="N10" s="80"/>
      <c r="O10" s="80"/>
    </row>
    <row r="11" ht="21" customHeight="1" spans="1:15">
      <c r="A11" s="184" t="s">
        <v>106</v>
      </c>
      <c r="B11" s="184" t="s">
        <v>107</v>
      </c>
      <c r="C11" s="80">
        <v>4387</v>
      </c>
      <c r="D11" s="80">
        <v>4387</v>
      </c>
      <c r="E11" s="80"/>
      <c r="F11" s="80">
        <v>4387</v>
      </c>
      <c r="G11" s="80"/>
      <c r="H11" s="80"/>
      <c r="I11" s="80"/>
      <c r="J11" s="80"/>
      <c r="K11" s="80"/>
      <c r="L11" s="80"/>
      <c r="M11" s="80"/>
      <c r="N11" s="80"/>
      <c r="O11" s="80"/>
    </row>
    <row r="12" ht="21" customHeight="1" spans="1:15">
      <c r="A12" s="184" t="s">
        <v>108</v>
      </c>
      <c r="B12" s="184" t="s">
        <v>109</v>
      </c>
      <c r="C12" s="80">
        <v>606687.74</v>
      </c>
      <c r="D12" s="80">
        <v>606687.74</v>
      </c>
      <c r="E12" s="80"/>
      <c r="F12" s="80">
        <v>606687.74</v>
      </c>
      <c r="G12" s="80"/>
      <c r="H12" s="80"/>
      <c r="I12" s="80"/>
      <c r="J12" s="80"/>
      <c r="K12" s="80"/>
      <c r="L12" s="80"/>
      <c r="M12" s="80"/>
      <c r="N12" s="80"/>
      <c r="O12" s="80"/>
    </row>
    <row r="13" ht="21" customHeight="1" spans="1:15">
      <c r="A13" s="56" t="s">
        <v>110</v>
      </c>
      <c r="B13" s="56" t="s">
        <v>111</v>
      </c>
      <c r="C13" s="80">
        <v>80794.92</v>
      </c>
      <c r="D13" s="80">
        <v>80794.92</v>
      </c>
      <c r="E13" s="80"/>
      <c r="F13" s="80">
        <v>80794.92</v>
      </c>
      <c r="G13" s="80"/>
      <c r="H13" s="80"/>
      <c r="I13" s="80"/>
      <c r="J13" s="80"/>
      <c r="K13" s="80"/>
      <c r="L13" s="80"/>
      <c r="M13" s="80"/>
      <c r="N13" s="80"/>
      <c r="O13" s="80"/>
    </row>
    <row r="14" ht="21" customHeight="1" spans="1:15">
      <c r="A14" s="183" t="s">
        <v>112</v>
      </c>
      <c r="B14" s="183" t="s">
        <v>113</v>
      </c>
      <c r="C14" s="80">
        <v>80794.92</v>
      </c>
      <c r="D14" s="80">
        <v>80794.92</v>
      </c>
      <c r="E14" s="80"/>
      <c r="F14" s="80">
        <v>80794.92</v>
      </c>
      <c r="G14" s="80"/>
      <c r="H14" s="80"/>
      <c r="I14" s="80"/>
      <c r="J14" s="80"/>
      <c r="K14" s="80"/>
      <c r="L14" s="80"/>
      <c r="M14" s="80"/>
      <c r="N14" s="80"/>
      <c r="O14" s="80"/>
    </row>
    <row r="15" ht="21" customHeight="1" spans="1:15">
      <c r="A15" s="184" t="s">
        <v>114</v>
      </c>
      <c r="B15" s="184" t="s">
        <v>115</v>
      </c>
      <c r="C15" s="80">
        <v>24387.15</v>
      </c>
      <c r="D15" s="80">
        <v>24387.15</v>
      </c>
      <c r="E15" s="80"/>
      <c r="F15" s="80">
        <v>24387.15</v>
      </c>
      <c r="G15" s="80"/>
      <c r="H15" s="80"/>
      <c r="I15" s="80"/>
      <c r="J15" s="80"/>
      <c r="K15" s="80"/>
      <c r="L15" s="80"/>
      <c r="M15" s="80"/>
      <c r="N15" s="80"/>
      <c r="O15" s="80"/>
    </row>
    <row r="16" ht="21" customHeight="1" spans="1:15">
      <c r="A16" s="184" t="s">
        <v>116</v>
      </c>
      <c r="B16" s="184" t="s">
        <v>117</v>
      </c>
      <c r="C16" s="80">
        <v>56407.77</v>
      </c>
      <c r="D16" s="80">
        <v>56407.77</v>
      </c>
      <c r="E16" s="80"/>
      <c r="F16" s="80">
        <v>56407.77</v>
      </c>
      <c r="G16" s="80"/>
      <c r="H16" s="80"/>
      <c r="I16" s="80"/>
      <c r="J16" s="80"/>
      <c r="K16" s="80"/>
      <c r="L16" s="80"/>
      <c r="M16" s="80"/>
      <c r="N16" s="80"/>
      <c r="O16" s="80"/>
    </row>
    <row r="17" ht="21" customHeight="1" spans="1:15">
      <c r="A17" s="56" t="s">
        <v>118</v>
      </c>
      <c r="B17" s="56" t="s">
        <v>119</v>
      </c>
      <c r="C17" s="80">
        <v>1144883.52</v>
      </c>
      <c r="D17" s="80">
        <v>1144883.52</v>
      </c>
      <c r="E17" s="80">
        <v>1144883.52</v>
      </c>
      <c r="F17" s="80"/>
      <c r="G17" s="80"/>
      <c r="H17" s="80"/>
      <c r="I17" s="80"/>
      <c r="J17" s="80"/>
      <c r="K17" s="80"/>
      <c r="L17" s="80"/>
      <c r="M17" s="80"/>
      <c r="N17" s="80"/>
      <c r="O17" s="80"/>
    </row>
    <row r="18" ht="21" customHeight="1" spans="1:15">
      <c r="A18" s="183" t="s">
        <v>120</v>
      </c>
      <c r="B18" s="183" t="s">
        <v>121</v>
      </c>
      <c r="C18" s="80">
        <v>1122719.52</v>
      </c>
      <c r="D18" s="80">
        <v>1122719.52</v>
      </c>
      <c r="E18" s="80">
        <v>1122719.52</v>
      </c>
      <c r="F18" s="80"/>
      <c r="G18" s="80"/>
      <c r="H18" s="80"/>
      <c r="I18" s="80"/>
      <c r="J18" s="80"/>
      <c r="K18" s="80"/>
      <c r="L18" s="80"/>
      <c r="M18" s="80"/>
      <c r="N18" s="80"/>
      <c r="O18" s="80"/>
    </row>
    <row r="19" ht="21" customHeight="1" spans="1:15">
      <c r="A19" s="184" t="s">
        <v>122</v>
      </c>
      <c r="B19" s="184" t="s">
        <v>123</v>
      </c>
      <c r="C19" s="80">
        <v>1200</v>
      </c>
      <c r="D19" s="80">
        <v>1200</v>
      </c>
      <c r="E19" s="80">
        <v>1200</v>
      </c>
      <c r="F19" s="80"/>
      <c r="G19" s="80"/>
      <c r="H19" s="80"/>
      <c r="I19" s="80"/>
      <c r="J19" s="80"/>
      <c r="K19" s="80"/>
      <c r="L19" s="80"/>
      <c r="M19" s="80"/>
      <c r="N19" s="80"/>
      <c r="O19" s="80"/>
    </row>
    <row r="20" ht="21" customHeight="1" spans="1:15">
      <c r="A20" s="184" t="s">
        <v>124</v>
      </c>
      <c r="B20" s="184" t="s">
        <v>125</v>
      </c>
      <c r="C20" s="80">
        <v>741719.52</v>
      </c>
      <c r="D20" s="80">
        <v>741719.52</v>
      </c>
      <c r="E20" s="80">
        <v>741719.52</v>
      </c>
      <c r="F20" s="80"/>
      <c r="G20" s="80"/>
      <c r="H20" s="80"/>
      <c r="I20" s="80"/>
      <c r="J20" s="80"/>
      <c r="K20" s="80"/>
      <c r="L20" s="80"/>
      <c r="M20" s="80"/>
      <c r="N20" s="80"/>
      <c r="O20" s="80"/>
    </row>
    <row r="21" ht="21" customHeight="1" spans="1:15">
      <c r="A21" s="184" t="s">
        <v>126</v>
      </c>
      <c r="B21" s="184" t="s">
        <v>127</v>
      </c>
      <c r="C21" s="80">
        <v>360000</v>
      </c>
      <c r="D21" s="80">
        <v>360000</v>
      </c>
      <c r="E21" s="80">
        <v>360000</v>
      </c>
      <c r="F21" s="80"/>
      <c r="G21" s="80"/>
      <c r="H21" s="80"/>
      <c r="I21" s="80"/>
      <c r="J21" s="80"/>
      <c r="K21" s="80"/>
      <c r="L21" s="80"/>
      <c r="M21" s="80"/>
      <c r="N21" s="80"/>
      <c r="O21" s="80"/>
    </row>
    <row r="22" ht="21" customHeight="1" spans="1:15">
      <c r="A22" s="184" t="s">
        <v>128</v>
      </c>
      <c r="B22" s="184" t="s">
        <v>129</v>
      </c>
      <c r="C22" s="80">
        <v>19800</v>
      </c>
      <c r="D22" s="80">
        <v>19800</v>
      </c>
      <c r="E22" s="80">
        <v>19800</v>
      </c>
      <c r="F22" s="80"/>
      <c r="G22" s="80"/>
      <c r="H22" s="80"/>
      <c r="I22" s="80"/>
      <c r="J22" s="80"/>
      <c r="K22" s="80"/>
      <c r="L22" s="80"/>
      <c r="M22" s="80"/>
      <c r="N22" s="80"/>
      <c r="O22" s="80"/>
    </row>
    <row r="23" ht="21" customHeight="1" spans="1:15">
      <c r="A23" s="183" t="s">
        <v>130</v>
      </c>
      <c r="B23" s="183" t="s">
        <v>131</v>
      </c>
      <c r="C23" s="80">
        <v>22164</v>
      </c>
      <c r="D23" s="80">
        <v>22164</v>
      </c>
      <c r="E23" s="80">
        <v>22164</v>
      </c>
      <c r="F23" s="80"/>
      <c r="G23" s="80"/>
      <c r="H23" s="80"/>
      <c r="I23" s="80"/>
      <c r="J23" s="80"/>
      <c r="K23" s="80"/>
      <c r="L23" s="80"/>
      <c r="M23" s="80"/>
      <c r="N23" s="80"/>
      <c r="O23" s="80"/>
    </row>
    <row r="24" ht="21" customHeight="1" spans="1:15">
      <c r="A24" s="184" t="s">
        <v>132</v>
      </c>
      <c r="B24" s="184" t="s">
        <v>133</v>
      </c>
      <c r="C24" s="80">
        <v>22164</v>
      </c>
      <c r="D24" s="80">
        <v>22164</v>
      </c>
      <c r="E24" s="80">
        <v>22164</v>
      </c>
      <c r="F24" s="80"/>
      <c r="G24" s="80"/>
      <c r="H24" s="80"/>
      <c r="I24" s="80"/>
      <c r="J24" s="80"/>
      <c r="K24" s="80"/>
      <c r="L24" s="80"/>
      <c r="M24" s="80"/>
      <c r="N24" s="80"/>
      <c r="O24" s="80"/>
    </row>
    <row r="25" ht="21" customHeight="1" spans="1:15">
      <c r="A25" s="56" t="s">
        <v>134</v>
      </c>
      <c r="B25" s="56" t="s">
        <v>135</v>
      </c>
      <c r="C25" s="80">
        <v>779687.03</v>
      </c>
      <c r="D25" s="80">
        <v>779687.03</v>
      </c>
      <c r="E25" s="80">
        <v>779687.03</v>
      </c>
      <c r="F25" s="80"/>
      <c r="G25" s="80"/>
      <c r="H25" s="80"/>
      <c r="I25" s="80"/>
      <c r="J25" s="80"/>
      <c r="K25" s="80"/>
      <c r="L25" s="80"/>
      <c r="M25" s="80"/>
      <c r="N25" s="80"/>
      <c r="O25" s="80"/>
    </row>
    <row r="26" ht="21" customHeight="1" spans="1:15">
      <c r="A26" s="183" t="s">
        <v>136</v>
      </c>
      <c r="B26" s="183" t="s">
        <v>137</v>
      </c>
      <c r="C26" s="80">
        <v>779687.03</v>
      </c>
      <c r="D26" s="80">
        <v>779687.03</v>
      </c>
      <c r="E26" s="80">
        <v>779687.03</v>
      </c>
      <c r="F26" s="80"/>
      <c r="G26" s="80"/>
      <c r="H26" s="80"/>
      <c r="I26" s="80"/>
      <c r="J26" s="80"/>
      <c r="K26" s="80"/>
      <c r="L26" s="80"/>
      <c r="M26" s="80"/>
      <c r="N26" s="80"/>
      <c r="O26" s="80"/>
    </row>
    <row r="27" ht="21" customHeight="1" spans="1:15">
      <c r="A27" s="184" t="s">
        <v>138</v>
      </c>
      <c r="B27" s="184" t="s">
        <v>139</v>
      </c>
      <c r="C27" s="80">
        <v>280456.6</v>
      </c>
      <c r="D27" s="80">
        <v>280456.6</v>
      </c>
      <c r="E27" s="80">
        <v>280456.6</v>
      </c>
      <c r="F27" s="80"/>
      <c r="G27" s="80"/>
      <c r="H27" s="80"/>
      <c r="I27" s="80"/>
      <c r="J27" s="80"/>
      <c r="K27" s="80"/>
      <c r="L27" s="80"/>
      <c r="M27" s="80"/>
      <c r="N27" s="80"/>
      <c r="O27" s="80"/>
    </row>
    <row r="28" ht="21" customHeight="1" spans="1:15">
      <c r="A28" s="184" t="s">
        <v>140</v>
      </c>
      <c r="B28" s="184" t="s">
        <v>141</v>
      </c>
      <c r="C28" s="80">
        <v>132779.99</v>
      </c>
      <c r="D28" s="80">
        <v>132779.99</v>
      </c>
      <c r="E28" s="80">
        <v>132779.99</v>
      </c>
      <c r="F28" s="80"/>
      <c r="G28" s="80"/>
      <c r="H28" s="80"/>
      <c r="I28" s="80"/>
      <c r="J28" s="80"/>
      <c r="K28" s="80"/>
      <c r="L28" s="80"/>
      <c r="M28" s="80"/>
      <c r="N28" s="80"/>
      <c r="O28" s="80"/>
    </row>
    <row r="29" ht="21" customHeight="1" spans="1:15">
      <c r="A29" s="184" t="s">
        <v>142</v>
      </c>
      <c r="B29" s="184" t="s">
        <v>143</v>
      </c>
      <c r="C29" s="80">
        <v>340705.35</v>
      </c>
      <c r="D29" s="80">
        <v>340705.35</v>
      </c>
      <c r="E29" s="80">
        <v>340705.35</v>
      </c>
      <c r="F29" s="80"/>
      <c r="G29" s="80"/>
      <c r="H29" s="80"/>
      <c r="I29" s="80"/>
      <c r="J29" s="80"/>
      <c r="K29" s="80"/>
      <c r="L29" s="80"/>
      <c r="M29" s="80"/>
      <c r="N29" s="80"/>
      <c r="O29" s="80"/>
    </row>
    <row r="30" ht="21" customHeight="1" spans="1:15">
      <c r="A30" s="184" t="s">
        <v>144</v>
      </c>
      <c r="B30" s="184" t="s">
        <v>145</v>
      </c>
      <c r="C30" s="80">
        <v>25745.09</v>
      </c>
      <c r="D30" s="80">
        <v>25745.09</v>
      </c>
      <c r="E30" s="80">
        <v>25745.09</v>
      </c>
      <c r="F30" s="80"/>
      <c r="G30" s="80"/>
      <c r="H30" s="80"/>
      <c r="I30" s="80"/>
      <c r="J30" s="80"/>
      <c r="K30" s="80"/>
      <c r="L30" s="80"/>
      <c r="M30" s="80"/>
      <c r="N30" s="80"/>
      <c r="O30" s="80"/>
    </row>
    <row r="31" ht="21" customHeight="1" spans="1:15">
      <c r="A31" s="56" t="s">
        <v>146</v>
      </c>
      <c r="B31" s="56" t="s">
        <v>147</v>
      </c>
      <c r="C31" s="80">
        <v>811000</v>
      </c>
      <c r="D31" s="80">
        <v>731000</v>
      </c>
      <c r="E31" s="80"/>
      <c r="F31" s="80">
        <v>731000</v>
      </c>
      <c r="G31" s="80">
        <v>80000</v>
      </c>
      <c r="H31" s="80"/>
      <c r="I31" s="80"/>
      <c r="J31" s="80"/>
      <c r="K31" s="80"/>
      <c r="L31" s="80"/>
      <c r="M31" s="80"/>
      <c r="N31" s="80"/>
      <c r="O31" s="80"/>
    </row>
    <row r="32" ht="21" customHeight="1" spans="1:15">
      <c r="A32" s="183" t="s">
        <v>148</v>
      </c>
      <c r="B32" s="183" t="s">
        <v>149</v>
      </c>
      <c r="C32" s="80">
        <v>80000</v>
      </c>
      <c r="D32" s="80"/>
      <c r="E32" s="80"/>
      <c r="F32" s="80"/>
      <c r="G32" s="80">
        <v>80000</v>
      </c>
      <c r="H32" s="80"/>
      <c r="I32" s="80"/>
      <c r="J32" s="80"/>
      <c r="K32" s="80"/>
      <c r="L32" s="80"/>
      <c r="M32" s="80"/>
      <c r="N32" s="80"/>
      <c r="O32" s="80"/>
    </row>
    <row r="33" ht="21" customHeight="1" spans="1:15">
      <c r="A33" s="184" t="s">
        <v>150</v>
      </c>
      <c r="B33" s="184" t="s">
        <v>151</v>
      </c>
      <c r="C33" s="80">
        <v>80000</v>
      </c>
      <c r="D33" s="80"/>
      <c r="E33" s="80"/>
      <c r="F33" s="80"/>
      <c r="G33" s="80">
        <v>80000</v>
      </c>
      <c r="H33" s="80"/>
      <c r="I33" s="80"/>
      <c r="J33" s="80"/>
      <c r="K33" s="80"/>
      <c r="L33" s="80"/>
      <c r="M33" s="80"/>
      <c r="N33" s="80"/>
      <c r="O33" s="80"/>
    </row>
    <row r="34" ht="21" customHeight="1" spans="1:15">
      <c r="A34" s="183" t="s">
        <v>152</v>
      </c>
      <c r="B34" s="183" t="s">
        <v>153</v>
      </c>
      <c r="C34" s="80">
        <v>731000</v>
      </c>
      <c r="D34" s="80">
        <v>731000</v>
      </c>
      <c r="E34" s="80"/>
      <c r="F34" s="80">
        <v>731000</v>
      </c>
      <c r="G34" s="80"/>
      <c r="H34" s="80"/>
      <c r="I34" s="80"/>
      <c r="J34" s="80"/>
      <c r="K34" s="80"/>
      <c r="L34" s="80"/>
      <c r="M34" s="80"/>
      <c r="N34" s="80"/>
      <c r="O34" s="80"/>
    </row>
    <row r="35" ht="21" customHeight="1" spans="1:15">
      <c r="A35" s="184" t="s">
        <v>154</v>
      </c>
      <c r="B35" s="184" t="s">
        <v>153</v>
      </c>
      <c r="C35" s="80">
        <v>731000</v>
      </c>
      <c r="D35" s="80">
        <v>731000</v>
      </c>
      <c r="E35" s="80"/>
      <c r="F35" s="80">
        <v>731000</v>
      </c>
      <c r="G35" s="80"/>
      <c r="H35" s="80"/>
      <c r="I35" s="80"/>
      <c r="J35" s="80"/>
      <c r="K35" s="80"/>
      <c r="L35" s="80"/>
      <c r="M35" s="80"/>
      <c r="N35" s="80"/>
      <c r="O35" s="80"/>
    </row>
    <row r="36" ht="21" customHeight="1" spans="1:15">
      <c r="A36" s="56" t="s">
        <v>155</v>
      </c>
      <c r="B36" s="56" t="s">
        <v>156</v>
      </c>
      <c r="C36" s="80">
        <v>2026000</v>
      </c>
      <c r="D36" s="80">
        <v>2026000</v>
      </c>
      <c r="E36" s="80"/>
      <c r="F36" s="80">
        <v>2026000</v>
      </c>
      <c r="G36" s="80"/>
      <c r="H36" s="80"/>
      <c r="I36" s="80"/>
      <c r="J36" s="80"/>
      <c r="K36" s="80"/>
      <c r="L36" s="80"/>
      <c r="M36" s="80"/>
      <c r="N36" s="80"/>
      <c r="O36" s="80"/>
    </row>
    <row r="37" ht="21" customHeight="1" spans="1:15">
      <c r="A37" s="183" t="s">
        <v>157</v>
      </c>
      <c r="B37" s="183" t="s">
        <v>158</v>
      </c>
      <c r="C37" s="80">
        <v>2026000</v>
      </c>
      <c r="D37" s="80">
        <v>2026000</v>
      </c>
      <c r="E37" s="80"/>
      <c r="F37" s="80">
        <v>2026000</v>
      </c>
      <c r="G37" s="80"/>
      <c r="H37" s="80"/>
      <c r="I37" s="80"/>
      <c r="J37" s="80"/>
      <c r="K37" s="80"/>
      <c r="L37" s="80"/>
      <c r="M37" s="80"/>
      <c r="N37" s="80"/>
      <c r="O37" s="80"/>
    </row>
    <row r="38" ht="21" customHeight="1" spans="1:15">
      <c r="A38" s="184" t="s">
        <v>159</v>
      </c>
      <c r="B38" s="184" t="s">
        <v>160</v>
      </c>
      <c r="C38" s="80">
        <v>2026000</v>
      </c>
      <c r="D38" s="80">
        <v>2026000</v>
      </c>
      <c r="E38" s="80"/>
      <c r="F38" s="80">
        <v>2026000</v>
      </c>
      <c r="G38" s="80"/>
      <c r="H38" s="80"/>
      <c r="I38" s="80"/>
      <c r="J38" s="80"/>
      <c r="K38" s="80"/>
      <c r="L38" s="80"/>
      <c r="M38" s="80"/>
      <c r="N38" s="80"/>
      <c r="O38" s="80"/>
    </row>
    <row r="39" ht="21" customHeight="1" spans="1:15">
      <c r="A39" s="56" t="s">
        <v>161</v>
      </c>
      <c r="B39" s="56" t="s">
        <v>162</v>
      </c>
      <c r="C39" s="80">
        <v>556289.64</v>
      </c>
      <c r="D39" s="80">
        <v>556289.64</v>
      </c>
      <c r="E39" s="80">
        <v>556289.64</v>
      </c>
      <c r="F39" s="80"/>
      <c r="G39" s="80"/>
      <c r="H39" s="80"/>
      <c r="I39" s="80"/>
      <c r="J39" s="80"/>
      <c r="K39" s="80"/>
      <c r="L39" s="80"/>
      <c r="M39" s="80"/>
      <c r="N39" s="80"/>
      <c r="O39" s="80"/>
    </row>
    <row r="40" ht="21" customHeight="1" spans="1:15">
      <c r="A40" s="183" t="s">
        <v>163</v>
      </c>
      <c r="B40" s="183" t="s">
        <v>164</v>
      </c>
      <c r="C40" s="80">
        <v>556289.64</v>
      </c>
      <c r="D40" s="80">
        <v>556289.64</v>
      </c>
      <c r="E40" s="80">
        <v>556289.64</v>
      </c>
      <c r="F40" s="80"/>
      <c r="G40" s="80"/>
      <c r="H40" s="80"/>
      <c r="I40" s="80"/>
      <c r="J40" s="80"/>
      <c r="K40" s="80"/>
      <c r="L40" s="80"/>
      <c r="M40" s="80"/>
      <c r="N40" s="80"/>
      <c r="O40" s="80"/>
    </row>
    <row r="41" ht="21" customHeight="1" spans="1:15">
      <c r="A41" s="184" t="s">
        <v>165</v>
      </c>
      <c r="B41" s="184" t="s">
        <v>166</v>
      </c>
      <c r="C41" s="80">
        <v>556289.64</v>
      </c>
      <c r="D41" s="80">
        <v>556289.64</v>
      </c>
      <c r="E41" s="80">
        <v>556289.64</v>
      </c>
      <c r="F41" s="80"/>
      <c r="G41" s="80"/>
      <c r="H41" s="80"/>
      <c r="I41" s="80"/>
      <c r="J41" s="80"/>
      <c r="K41" s="80"/>
      <c r="L41" s="80"/>
      <c r="M41" s="80"/>
      <c r="N41" s="80"/>
      <c r="O41" s="80"/>
    </row>
    <row r="42" ht="21" customHeight="1" spans="1:15">
      <c r="A42" s="56" t="s">
        <v>167</v>
      </c>
      <c r="B42" s="56" t="s">
        <v>168</v>
      </c>
      <c r="C42" s="80">
        <v>40000</v>
      </c>
      <c r="D42" s="80">
        <v>40000</v>
      </c>
      <c r="E42" s="80"/>
      <c r="F42" s="80">
        <v>40000</v>
      </c>
      <c r="G42" s="80"/>
      <c r="H42" s="80"/>
      <c r="I42" s="80"/>
      <c r="J42" s="80"/>
      <c r="K42" s="80"/>
      <c r="L42" s="80"/>
      <c r="M42" s="80"/>
      <c r="N42" s="80"/>
      <c r="O42" s="80"/>
    </row>
    <row r="43" ht="21" customHeight="1" spans="1:15">
      <c r="A43" s="183" t="s">
        <v>169</v>
      </c>
      <c r="B43" s="183" t="s">
        <v>170</v>
      </c>
      <c r="C43" s="80">
        <v>40000</v>
      </c>
      <c r="D43" s="80">
        <v>40000</v>
      </c>
      <c r="E43" s="80"/>
      <c r="F43" s="80">
        <v>40000</v>
      </c>
      <c r="G43" s="80"/>
      <c r="H43" s="80"/>
      <c r="I43" s="80"/>
      <c r="J43" s="80"/>
      <c r="K43" s="80"/>
      <c r="L43" s="80"/>
      <c r="M43" s="80"/>
      <c r="N43" s="80"/>
      <c r="O43" s="80"/>
    </row>
    <row r="44" ht="21" customHeight="1" spans="1:15">
      <c r="A44" s="184" t="s">
        <v>171</v>
      </c>
      <c r="B44" s="184" t="s">
        <v>103</v>
      </c>
      <c r="C44" s="80">
        <v>40000</v>
      </c>
      <c r="D44" s="80">
        <v>40000</v>
      </c>
      <c r="E44" s="80"/>
      <c r="F44" s="80">
        <v>40000</v>
      </c>
      <c r="G44" s="80"/>
      <c r="H44" s="80"/>
      <c r="I44" s="80"/>
      <c r="J44" s="80"/>
      <c r="K44" s="80"/>
      <c r="L44" s="80"/>
      <c r="M44" s="80"/>
      <c r="N44" s="80"/>
      <c r="O44" s="80"/>
    </row>
    <row r="45" ht="21" customHeight="1" spans="1:15">
      <c r="A45" s="185" t="s">
        <v>55</v>
      </c>
      <c r="B45" s="34"/>
      <c r="C45" s="80">
        <v>12270454.85</v>
      </c>
      <c r="D45" s="80">
        <v>12190454.85</v>
      </c>
      <c r="E45" s="80">
        <v>7851585.19</v>
      </c>
      <c r="F45" s="80">
        <v>4338869.66</v>
      </c>
      <c r="G45" s="80">
        <v>80000</v>
      </c>
      <c r="H45" s="80"/>
      <c r="I45" s="80"/>
      <c r="J45" s="80"/>
      <c r="K45" s="80"/>
      <c r="L45" s="80"/>
      <c r="M45" s="80"/>
      <c r="N45" s="80"/>
      <c r="O45" s="80"/>
    </row>
  </sheetData>
  <mergeCells count="12">
    <mergeCell ref="A1:O1"/>
    <mergeCell ref="A2:O2"/>
    <mergeCell ref="A3:B3"/>
    <mergeCell ref="D4:F4"/>
    <mergeCell ref="J4:O4"/>
    <mergeCell ref="A45:B45"/>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topLeftCell="A12" workbookViewId="0">
      <selection activeCell="D7" sqref="D7:D31"/>
    </sheetView>
  </sheetViews>
  <sheetFormatPr defaultColWidth="8.575" defaultRowHeight="12.75" customHeight="1" outlineLevelCol="3"/>
  <cols>
    <col min="1" max="4" width="35.575" customWidth="1"/>
  </cols>
  <sheetData>
    <row r="1" ht="15" customHeight="1" spans="1:4">
      <c r="A1" s="42"/>
      <c r="B1" s="46"/>
      <c r="C1" s="46"/>
      <c r="D1" s="46" t="s">
        <v>172</v>
      </c>
    </row>
    <row r="2" ht="41.25" customHeight="1" spans="1:1">
      <c r="A2" s="41" t="str">
        <f>"2025"&amp;"年部门财政拨款收支预算总表"</f>
        <v>2025年部门财政拨款收支预算总表</v>
      </c>
    </row>
    <row r="3" ht="17.25" customHeight="1" spans="1:4">
      <c r="A3" s="44" t="str">
        <f>"单位名称："&amp;"寻甸回族彝族自治县发展和改革局"</f>
        <v>单位名称：寻甸回族彝族自治县发展和改革局</v>
      </c>
      <c r="B3" s="168"/>
      <c r="D3" s="46" t="s">
        <v>1</v>
      </c>
    </row>
    <row r="4" ht="17.25" customHeight="1" spans="1:4">
      <c r="A4" s="169" t="s">
        <v>2</v>
      </c>
      <c r="B4" s="170"/>
      <c r="C4" s="169" t="s">
        <v>3</v>
      </c>
      <c r="D4" s="170"/>
    </row>
    <row r="5" ht="18.75" customHeight="1" spans="1:4">
      <c r="A5" s="169" t="s">
        <v>4</v>
      </c>
      <c r="B5" s="169" t="s">
        <v>5</v>
      </c>
      <c r="C5" s="169" t="s">
        <v>6</v>
      </c>
      <c r="D5" s="169" t="s">
        <v>5</v>
      </c>
    </row>
    <row r="6" ht="16.5" customHeight="1" spans="1:4">
      <c r="A6" s="171" t="s">
        <v>173</v>
      </c>
      <c r="B6" s="80">
        <v>12270454.85</v>
      </c>
      <c r="C6" s="171" t="s">
        <v>174</v>
      </c>
      <c r="D6" s="112">
        <v>12270454.85</v>
      </c>
    </row>
    <row r="7" ht="16.5" customHeight="1" spans="1:4">
      <c r="A7" s="171" t="s">
        <v>175</v>
      </c>
      <c r="B7" s="80">
        <v>12190454.85</v>
      </c>
      <c r="C7" s="171" t="s">
        <v>176</v>
      </c>
      <c r="D7" s="112">
        <v>6831799.74</v>
      </c>
    </row>
    <row r="8" ht="16.5" customHeight="1" spans="1:4">
      <c r="A8" s="171" t="s">
        <v>177</v>
      </c>
      <c r="B8" s="80">
        <v>80000</v>
      </c>
      <c r="C8" s="171" t="s">
        <v>178</v>
      </c>
      <c r="D8" s="112"/>
    </row>
    <row r="9" ht="16.5" customHeight="1" spans="1:4">
      <c r="A9" s="171" t="s">
        <v>179</v>
      </c>
      <c r="B9" s="80"/>
      <c r="C9" s="171" t="s">
        <v>180</v>
      </c>
      <c r="D9" s="112">
        <v>80794.92</v>
      </c>
    </row>
    <row r="10" ht="16.5" customHeight="1" spans="1:4">
      <c r="A10" s="171" t="s">
        <v>181</v>
      </c>
      <c r="B10" s="80"/>
      <c r="C10" s="171" t="s">
        <v>182</v>
      </c>
      <c r="D10" s="112"/>
    </row>
    <row r="11" ht="16.5" customHeight="1" spans="1:4">
      <c r="A11" s="171" t="s">
        <v>175</v>
      </c>
      <c r="B11" s="80"/>
      <c r="C11" s="171" t="s">
        <v>183</v>
      </c>
      <c r="D11" s="112"/>
    </row>
    <row r="12" ht="16.5" customHeight="1" spans="1:4">
      <c r="A12" s="153" t="s">
        <v>177</v>
      </c>
      <c r="B12" s="80"/>
      <c r="C12" s="69" t="s">
        <v>184</v>
      </c>
      <c r="D12" s="112"/>
    </row>
    <row r="13" ht="16.5" customHeight="1" spans="1:4">
      <c r="A13" s="153" t="s">
        <v>179</v>
      </c>
      <c r="B13" s="80"/>
      <c r="C13" s="69" t="s">
        <v>185</v>
      </c>
      <c r="D13" s="112"/>
    </row>
    <row r="14" ht="16.5" customHeight="1" spans="1:4">
      <c r="A14" s="172"/>
      <c r="B14" s="80"/>
      <c r="C14" s="69" t="s">
        <v>186</v>
      </c>
      <c r="D14" s="112">
        <v>1144883.52</v>
      </c>
    </row>
    <row r="15" ht="16.5" customHeight="1" spans="1:4">
      <c r="A15" s="172"/>
      <c r="B15" s="80"/>
      <c r="C15" s="69" t="s">
        <v>187</v>
      </c>
      <c r="D15" s="112">
        <v>779687.03</v>
      </c>
    </row>
    <row r="16" ht="16.5" customHeight="1" spans="1:4">
      <c r="A16" s="172"/>
      <c r="B16" s="80"/>
      <c r="C16" s="69" t="s">
        <v>188</v>
      </c>
      <c r="D16" s="112"/>
    </row>
    <row r="17" ht="16.5" customHeight="1" spans="1:4">
      <c r="A17" s="172"/>
      <c r="B17" s="80"/>
      <c r="C17" s="69" t="s">
        <v>189</v>
      </c>
      <c r="D17" s="112">
        <v>811000</v>
      </c>
    </row>
    <row r="18" ht="16.5" customHeight="1" spans="1:4">
      <c r="A18" s="172"/>
      <c r="B18" s="80"/>
      <c r="C18" s="69" t="s">
        <v>190</v>
      </c>
      <c r="D18" s="112">
        <v>2026000</v>
      </c>
    </row>
    <row r="19" ht="16.5" customHeight="1" spans="1:4">
      <c r="A19" s="172"/>
      <c r="B19" s="80"/>
      <c r="C19" s="69" t="s">
        <v>191</v>
      </c>
      <c r="D19" s="112"/>
    </row>
    <row r="20" ht="16.5" customHeight="1" spans="1:4">
      <c r="A20" s="172"/>
      <c r="B20" s="80"/>
      <c r="C20" s="69" t="s">
        <v>192</v>
      </c>
      <c r="D20" s="112"/>
    </row>
    <row r="21" ht="16.5" customHeight="1" spans="1:4">
      <c r="A21" s="172"/>
      <c r="B21" s="80"/>
      <c r="C21" s="69" t="s">
        <v>193</v>
      </c>
      <c r="D21" s="112"/>
    </row>
    <row r="22" ht="16.5" customHeight="1" spans="1:4">
      <c r="A22" s="172"/>
      <c r="B22" s="80"/>
      <c r="C22" s="69" t="s">
        <v>194</v>
      </c>
      <c r="D22" s="112"/>
    </row>
    <row r="23" ht="16.5" customHeight="1" spans="1:4">
      <c r="A23" s="172"/>
      <c r="B23" s="80"/>
      <c r="C23" s="69" t="s">
        <v>195</v>
      </c>
      <c r="D23" s="112"/>
    </row>
    <row r="24" ht="16.5" customHeight="1" spans="1:4">
      <c r="A24" s="172"/>
      <c r="B24" s="80"/>
      <c r="C24" s="69" t="s">
        <v>196</v>
      </c>
      <c r="D24" s="112"/>
    </row>
    <row r="25" ht="16.5" customHeight="1" spans="1:4">
      <c r="A25" s="172"/>
      <c r="B25" s="80"/>
      <c r="C25" s="69" t="s">
        <v>197</v>
      </c>
      <c r="D25" s="112">
        <v>556289.64</v>
      </c>
    </row>
    <row r="26" ht="16.5" customHeight="1" spans="1:4">
      <c r="A26" s="172"/>
      <c r="B26" s="80"/>
      <c r="C26" s="69" t="s">
        <v>198</v>
      </c>
      <c r="D26" s="112">
        <v>40000</v>
      </c>
    </row>
    <row r="27" ht="16.5" customHeight="1" spans="1:4">
      <c r="A27" s="172"/>
      <c r="B27" s="80"/>
      <c r="C27" s="69" t="s">
        <v>199</v>
      </c>
      <c r="D27" s="112"/>
    </row>
    <row r="28" ht="16.5" customHeight="1" spans="1:4">
      <c r="A28" s="172"/>
      <c r="B28" s="80"/>
      <c r="C28" s="69" t="s">
        <v>200</v>
      </c>
      <c r="D28" s="112"/>
    </row>
    <row r="29" ht="16.5" customHeight="1" spans="1:4">
      <c r="A29" s="172"/>
      <c r="B29" s="80"/>
      <c r="C29" s="69" t="s">
        <v>201</v>
      </c>
      <c r="D29" s="112"/>
    </row>
    <row r="30" ht="16.5" customHeight="1" spans="1:4">
      <c r="A30" s="172"/>
      <c r="B30" s="80"/>
      <c r="C30" s="69" t="s">
        <v>202</v>
      </c>
      <c r="D30" s="112"/>
    </row>
    <row r="31" ht="16.5" customHeight="1" spans="1:4">
      <c r="A31" s="172"/>
      <c r="B31" s="80"/>
      <c r="C31" s="153" t="s">
        <v>203</v>
      </c>
      <c r="D31" s="112"/>
    </row>
    <row r="32" ht="16.5" customHeight="1" spans="1:4">
      <c r="A32" s="172"/>
      <c r="B32" s="80"/>
      <c r="C32" s="153" t="s">
        <v>204</v>
      </c>
      <c r="D32" s="112"/>
    </row>
    <row r="33" ht="16.5" customHeight="1" spans="1:4">
      <c r="A33" s="172"/>
      <c r="B33" s="80"/>
      <c r="C33" s="29" t="s">
        <v>205</v>
      </c>
      <c r="D33" s="112"/>
    </row>
    <row r="34" ht="15" customHeight="1" spans="1:4">
      <c r="A34" s="173" t="s">
        <v>50</v>
      </c>
      <c r="B34" s="174">
        <v>12270454.85</v>
      </c>
      <c r="C34" s="173" t="s">
        <v>51</v>
      </c>
      <c r="D34" s="174">
        <v>12270454.85</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3"/>
  <sheetViews>
    <sheetView showZeros="0" workbookViewId="0">
      <selection activeCell="F43" sqref="F4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43"/>
      <c r="F1" s="72"/>
      <c r="G1" s="148" t="s">
        <v>206</v>
      </c>
    </row>
    <row r="2" ht="41.25" customHeight="1" spans="1:7">
      <c r="A2" s="129" t="str">
        <f>"2025"&amp;"年一般公共预算支出预算表（按功能科目分类）"</f>
        <v>2025年一般公共预算支出预算表（按功能科目分类）</v>
      </c>
      <c r="B2" s="129"/>
      <c r="C2" s="129"/>
      <c r="D2" s="129"/>
      <c r="E2" s="129"/>
      <c r="F2" s="129"/>
      <c r="G2" s="129"/>
    </row>
    <row r="3" ht="18" customHeight="1" spans="1:7">
      <c r="A3" s="4" t="str">
        <f>"单位名称："&amp;"寻甸回族彝族自治县发展和改革局"</f>
        <v>单位名称：寻甸回族彝族自治县发展和改革局</v>
      </c>
      <c r="F3" s="126"/>
      <c r="G3" s="148" t="s">
        <v>1</v>
      </c>
    </row>
    <row r="4" ht="20.25" customHeight="1" spans="1:7">
      <c r="A4" s="164" t="s">
        <v>207</v>
      </c>
      <c r="B4" s="165"/>
      <c r="C4" s="130" t="s">
        <v>55</v>
      </c>
      <c r="D4" s="156" t="s">
        <v>76</v>
      </c>
      <c r="E4" s="11"/>
      <c r="F4" s="12"/>
      <c r="G4" s="145" t="s">
        <v>77</v>
      </c>
    </row>
    <row r="5" ht="20.25" customHeight="1" spans="1:7">
      <c r="A5" s="166" t="s">
        <v>73</v>
      </c>
      <c r="B5" s="166" t="s">
        <v>74</v>
      </c>
      <c r="C5" s="18"/>
      <c r="D5" s="135" t="s">
        <v>57</v>
      </c>
      <c r="E5" s="135" t="s">
        <v>208</v>
      </c>
      <c r="F5" s="135" t="s">
        <v>209</v>
      </c>
      <c r="G5" s="147"/>
    </row>
    <row r="6" ht="15" customHeight="1" spans="1:7">
      <c r="A6" s="59" t="s">
        <v>83</v>
      </c>
      <c r="B6" s="59" t="s">
        <v>84</v>
      </c>
      <c r="C6" s="59" t="s">
        <v>85</v>
      </c>
      <c r="D6" s="59" t="s">
        <v>86</v>
      </c>
      <c r="E6" s="59" t="s">
        <v>87</v>
      </c>
      <c r="F6" s="59" t="s">
        <v>88</v>
      </c>
      <c r="G6" s="59" t="s">
        <v>89</v>
      </c>
    </row>
    <row r="7" ht="18" customHeight="1" spans="1:7">
      <c r="A7" s="29" t="s">
        <v>98</v>
      </c>
      <c r="B7" s="29" t="s">
        <v>99</v>
      </c>
      <c r="C7" s="80">
        <v>6831799.74</v>
      </c>
      <c r="D7" s="80">
        <v>5370725</v>
      </c>
      <c r="E7" s="80">
        <v>4964885</v>
      </c>
      <c r="F7" s="80">
        <v>405840</v>
      </c>
      <c r="G7" s="80">
        <v>1461074.74</v>
      </c>
    </row>
    <row r="8" ht="18" customHeight="1" spans="1:7">
      <c r="A8" s="141" t="s">
        <v>100</v>
      </c>
      <c r="B8" s="141" t="s">
        <v>101</v>
      </c>
      <c r="C8" s="80">
        <v>6831799.74</v>
      </c>
      <c r="D8" s="80">
        <v>5370725</v>
      </c>
      <c r="E8" s="80">
        <v>4964885</v>
      </c>
      <c r="F8" s="80">
        <v>405840</v>
      </c>
      <c r="G8" s="80">
        <v>1461074.74</v>
      </c>
    </row>
    <row r="9" ht="18" customHeight="1" spans="1:7">
      <c r="A9" s="142" t="s">
        <v>102</v>
      </c>
      <c r="B9" s="142" t="s">
        <v>103</v>
      </c>
      <c r="C9" s="80">
        <v>5420725</v>
      </c>
      <c r="D9" s="80">
        <v>5370725</v>
      </c>
      <c r="E9" s="80">
        <v>4964885</v>
      </c>
      <c r="F9" s="80">
        <v>405840</v>
      </c>
      <c r="G9" s="80">
        <v>50000</v>
      </c>
    </row>
    <row r="10" ht="18" customHeight="1" spans="1:7">
      <c r="A10" s="142" t="s">
        <v>104</v>
      </c>
      <c r="B10" s="142" t="s">
        <v>105</v>
      </c>
      <c r="C10" s="80">
        <v>800000</v>
      </c>
      <c r="D10" s="80"/>
      <c r="E10" s="80"/>
      <c r="F10" s="80"/>
      <c r="G10" s="80">
        <v>800000</v>
      </c>
    </row>
    <row r="11" ht="18" customHeight="1" spans="1:7">
      <c r="A11" s="142" t="s">
        <v>106</v>
      </c>
      <c r="B11" s="142" t="s">
        <v>107</v>
      </c>
      <c r="C11" s="80">
        <v>4387</v>
      </c>
      <c r="D11" s="80"/>
      <c r="E11" s="80"/>
      <c r="F11" s="80"/>
      <c r="G11" s="80">
        <v>4387</v>
      </c>
    </row>
    <row r="12" ht="18" customHeight="1" spans="1:7">
      <c r="A12" s="142" t="s">
        <v>108</v>
      </c>
      <c r="B12" s="142" t="s">
        <v>109</v>
      </c>
      <c r="C12" s="80">
        <v>606687.74</v>
      </c>
      <c r="D12" s="80"/>
      <c r="E12" s="80"/>
      <c r="F12" s="80"/>
      <c r="G12" s="80">
        <v>606687.74</v>
      </c>
    </row>
    <row r="13" ht="18" customHeight="1" spans="1:7">
      <c r="A13" s="29" t="s">
        <v>110</v>
      </c>
      <c r="B13" s="29" t="s">
        <v>111</v>
      </c>
      <c r="C13" s="80">
        <v>80794.92</v>
      </c>
      <c r="D13" s="80"/>
      <c r="E13" s="80"/>
      <c r="F13" s="80"/>
      <c r="G13" s="80">
        <v>80794.92</v>
      </c>
    </row>
    <row r="14" ht="18" customHeight="1" spans="1:7">
      <c r="A14" s="141" t="s">
        <v>112</v>
      </c>
      <c r="B14" s="141" t="s">
        <v>113</v>
      </c>
      <c r="C14" s="80">
        <v>80794.92</v>
      </c>
      <c r="D14" s="80"/>
      <c r="E14" s="80"/>
      <c r="F14" s="80"/>
      <c r="G14" s="80">
        <v>80794.92</v>
      </c>
    </row>
    <row r="15" ht="18" customHeight="1" spans="1:7">
      <c r="A15" s="142" t="s">
        <v>114</v>
      </c>
      <c r="B15" s="142" t="s">
        <v>115</v>
      </c>
      <c r="C15" s="80">
        <v>24387.15</v>
      </c>
      <c r="D15" s="80"/>
      <c r="E15" s="80"/>
      <c r="F15" s="80"/>
      <c r="G15" s="80">
        <v>24387.15</v>
      </c>
    </row>
    <row r="16" ht="18" customHeight="1" spans="1:7">
      <c r="A16" s="142" t="s">
        <v>116</v>
      </c>
      <c r="B16" s="142" t="s">
        <v>117</v>
      </c>
      <c r="C16" s="80">
        <v>56407.77</v>
      </c>
      <c r="D16" s="80"/>
      <c r="E16" s="80"/>
      <c r="F16" s="80"/>
      <c r="G16" s="80">
        <v>56407.77</v>
      </c>
    </row>
    <row r="17" ht="18" customHeight="1" spans="1:7">
      <c r="A17" s="29" t="s">
        <v>118</v>
      </c>
      <c r="B17" s="29" t="s">
        <v>119</v>
      </c>
      <c r="C17" s="80">
        <v>1144883.52</v>
      </c>
      <c r="D17" s="80">
        <v>1144883.52</v>
      </c>
      <c r="E17" s="80">
        <v>1123883.52</v>
      </c>
      <c r="F17" s="80">
        <v>21000</v>
      </c>
      <c r="G17" s="80"/>
    </row>
    <row r="18" ht="18" customHeight="1" spans="1:7">
      <c r="A18" s="141" t="s">
        <v>120</v>
      </c>
      <c r="B18" s="141" t="s">
        <v>121</v>
      </c>
      <c r="C18" s="80">
        <v>1122719.52</v>
      </c>
      <c r="D18" s="80">
        <v>1122719.52</v>
      </c>
      <c r="E18" s="80">
        <v>1101719.52</v>
      </c>
      <c r="F18" s="80">
        <v>21000</v>
      </c>
      <c r="G18" s="80"/>
    </row>
    <row r="19" ht="18" customHeight="1" spans="1:7">
      <c r="A19" s="142" t="s">
        <v>122</v>
      </c>
      <c r="B19" s="142" t="s">
        <v>123</v>
      </c>
      <c r="C19" s="80">
        <v>1200</v>
      </c>
      <c r="D19" s="80">
        <v>1200</v>
      </c>
      <c r="E19" s="80"/>
      <c r="F19" s="80">
        <v>1200</v>
      </c>
      <c r="G19" s="80"/>
    </row>
    <row r="20" ht="18" customHeight="1" spans="1:7">
      <c r="A20" s="142" t="s">
        <v>124</v>
      </c>
      <c r="B20" s="142" t="s">
        <v>125</v>
      </c>
      <c r="C20" s="80">
        <v>741719.52</v>
      </c>
      <c r="D20" s="80">
        <v>741719.52</v>
      </c>
      <c r="E20" s="80">
        <v>741719.52</v>
      </c>
      <c r="F20" s="80"/>
      <c r="G20" s="80"/>
    </row>
    <row r="21" ht="18" customHeight="1" spans="1:7">
      <c r="A21" s="142" t="s">
        <v>126</v>
      </c>
      <c r="B21" s="142" t="s">
        <v>127</v>
      </c>
      <c r="C21" s="80">
        <v>360000</v>
      </c>
      <c r="D21" s="80">
        <v>360000</v>
      </c>
      <c r="E21" s="80">
        <v>360000</v>
      </c>
      <c r="F21" s="80"/>
      <c r="G21" s="80"/>
    </row>
    <row r="22" ht="18" customHeight="1" spans="1:7">
      <c r="A22" s="142" t="s">
        <v>128</v>
      </c>
      <c r="B22" s="142" t="s">
        <v>129</v>
      </c>
      <c r="C22" s="80">
        <v>19800</v>
      </c>
      <c r="D22" s="80">
        <v>19800</v>
      </c>
      <c r="E22" s="80"/>
      <c r="F22" s="80">
        <v>19800</v>
      </c>
      <c r="G22" s="80"/>
    </row>
    <row r="23" ht="18" customHeight="1" spans="1:7">
      <c r="A23" s="141" t="s">
        <v>130</v>
      </c>
      <c r="B23" s="141" t="s">
        <v>131</v>
      </c>
      <c r="C23" s="80">
        <v>22164</v>
      </c>
      <c r="D23" s="80">
        <v>22164</v>
      </c>
      <c r="E23" s="80">
        <v>22164</v>
      </c>
      <c r="F23" s="80"/>
      <c r="G23" s="80"/>
    </row>
    <row r="24" ht="18" customHeight="1" spans="1:7">
      <c r="A24" s="142" t="s">
        <v>132</v>
      </c>
      <c r="B24" s="142" t="s">
        <v>133</v>
      </c>
      <c r="C24" s="80">
        <v>22164</v>
      </c>
      <c r="D24" s="80">
        <v>22164</v>
      </c>
      <c r="E24" s="80">
        <v>22164</v>
      </c>
      <c r="F24" s="80"/>
      <c r="G24" s="80"/>
    </row>
    <row r="25" ht="18" customHeight="1" spans="1:7">
      <c r="A25" s="29" t="s">
        <v>134</v>
      </c>
      <c r="B25" s="29" t="s">
        <v>135</v>
      </c>
      <c r="C25" s="80">
        <v>779687.03</v>
      </c>
      <c r="D25" s="80">
        <v>779687.03</v>
      </c>
      <c r="E25" s="80">
        <v>779687.03</v>
      </c>
      <c r="F25" s="80"/>
      <c r="G25" s="80"/>
    </row>
    <row r="26" ht="18" customHeight="1" spans="1:7">
      <c r="A26" s="141" t="s">
        <v>136</v>
      </c>
      <c r="B26" s="141" t="s">
        <v>137</v>
      </c>
      <c r="C26" s="80">
        <v>779687.03</v>
      </c>
      <c r="D26" s="80">
        <v>779687.03</v>
      </c>
      <c r="E26" s="80">
        <v>779687.03</v>
      </c>
      <c r="F26" s="80"/>
      <c r="G26" s="80"/>
    </row>
    <row r="27" ht="18" customHeight="1" spans="1:7">
      <c r="A27" s="142" t="s">
        <v>138</v>
      </c>
      <c r="B27" s="142" t="s">
        <v>139</v>
      </c>
      <c r="C27" s="80">
        <v>280456.6</v>
      </c>
      <c r="D27" s="80">
        <v>280456.6</v>
      </c>
      <c r="E27" s="80">
        <v>280456.6</v>
      </c>
      <c r="F27" s="80"/>
      <c r="G27" s="80"/>
    </row>
    <row r="28" ht="18" customHeight="1" spans="1:7">
      <c r="A28" s="142" t="s">
        <v>140</v>
      </c>
      <c r="B28" s="142" t="s">
        <v>141</v>
      </c>
      <c r="C28" s="80">
        <v>132779.99</v>
      </c>
      <c r="D28" s="80">
        <v>132779.99</v>
      </c>
      <c r="E28" s="80">
        <v>132779.99</v>
      </c>
      <c r="F28" s="80"/>
      <c r="G28" s="80"/>
    </row>
    <row r="29" ht="18" customHeight="1" spans="1:7">
      <c r="A29" s="142" t="s">
        <v>142</v>
      </c>
      <c r="B29" s="142" t="s">
        <v>143</v>
      </c>
      <c r="C29" s="80">
        <v>340705.35</v>
      </c>
      <c r="D29" s="80">
        <v>340705.35</v>
      </c>
      <c r="E29" s="80">
        <v>340705.35</v>
      </c>
      <c r="F29" s="80"/>
      <c r="G29" s="80"/>
    </row>
    <row r="30" ht="18" customHeight="1" spans="1:7">
      <c r="A30" s="142" t="s">
        <v>144</v>
      </c>
      <c r="B30" s="142" t="s">
        <v>145</v>
      </c>
      <c r="C30" s="80">
        <v>25745.09</v>
      </c>
      <c r="D30" s="80">
        <v>25745.09</v>
      </c>
      <c r="E30" s="80">
        <v>25745.09</v>
      </c>
      <c r="F30" s="80"/>
      <c r="G30" s="80"/>
    </row>
    <row r="31" ht="18" customHeight="1" spans="1:7">
      <c r="A31" s="29" t="s">
        <v>146</v>
      </c>
      <c r="B31" s="29" t="s">
        <v>147</v>
      </c>
      <c r="C31" s="80">
        <v>731000</v>
      </c>
      <c r="D31" s="80"/>
      <c r="E31" s="80"/>
      <c r="F31" s="80"/>
      <c r="G31" s="80">
        <v>731000</v>
      </c>
    </row>
    <row r="32" ht="18" customHeight="1" spans="1:7">
      <c r="A32" s="141" t="s">
        <v>152</v>
      </c>
      <c r="B32" s="141" t="s">
        <v>153</v>
      </c>
      <c r="C32" s="80">
        <v>731000</v>
      </c>
      <c r="D32" s="80"/>
      <c r="E32" s="80"/>
      <c r="F32" s="80"/>
      <c r="G32" s="80">
        <v>731000</v>
      </c>
    </row>
    <row r="33" ht="18" customHeight="1" spans="1:7">
      <c r="A33" s="142" t="s">
        <v>154</v>
      </c>
      <c r="B33" s="142" t="s">
        <v>153</v>
      </c>
      <c r="C33" s="80">
        <v>731000</v>
      </c>
      <c r="D33" s="80"/>
      <c r="E33" s="80"/>
      <c r="F33" s="80"/>
      <c r="G33" s="80">
        <v>731000</v>
      </c>
    </row>
    <row r="34" ht="18" customHeight="1" spans="1:7">
      <c r="A34" s="29" t="s">
        <v>155</v>
      </c>
      <c r="B34" s="29" t="s">
        <v>156</v>
      </c>
      <c r="C34" s="80">
        <v>2026000</v>
      </c>
      <c r="D34" s="80"/>
      <c r="E34" s="80"/>
      <c r="F34" s="80"/>
      <c r="G34" s="80">
        <v>2026000</v>
      </c>
    </row>
    <row r="35" ht="18" customHeight="1" spans="1:7">
      <c r="A35" s="141" t="s">
        <v>157</v>
      </c>
      <c r="B35" s="141" t="s">
        <v>158</v>
      </c>
      <c r="C35" s="80">
        <v>2026000</v>
      </c>
      <c r="D35" s="80"/>
      <c r="E35" s="80"/>
      <c r="F35" s="80"/>
      <c r="G35" s="80">
        <v>2026000</v>
      </c>
    </row>
    <row r="36" ht="18" customHeight="1" spans="1:7">
      <c r="A36" s="142" t="s">
        <v>159</v>
      </c>
      <c r="B36" s="142" t="s">
        <v>160</v>
      </c>
      <c r="C36" s="80">
        <v>2026000</v>
      </c>
      <c r="D36" s="80"/>
      <c r="E36" s="80"/>
      <c r="F36" s="80"/>
      <c r="G36" s="80">
        <v>2026000</v>
      </c>
    </row>
    <row r="37" ht="18" customHeight="1" spans="1:7">
      <c r="A37" s="29" t="s">
        <v>161</v>
      </c>
      <c r="B37" s="29" t="s">
        <v>162</v>
      </c>
      <c r="C37" s="80">
        <v>556289.64</v>
      </c>
      <c r="D37" s="80">
        <v>556289.64</v>
      </c>
      <c r="E37" s="80">
        <v>556289.64</v>
      </c>
      <c r="F37" s="80"/>
      <c r="G37" s="80"/>
    </row>
    <row r="38" ht="18" customHeight="1" spans="1:7">
      <c r="A38" s="141" t="s">
        <v>163</v>
      </c>
      <c r="B38" s="141" t="s">
        <v>164</v>
      </c>
      <c r="C38" s="80">
        <v>556289.64</v>
      </c>
      <c r="D38" s="80">
        <v>556289.64</v>
      </c>
      <c r="E38" s="80">
        <v>556289.64</v>
      </c>
      <c r="F38" s="80"/>
      <c r="G38" s="80"/>
    </row>
    <row r="39" ht="18" customHeight="1" spans="1:7">
      <c r="A39" s="142" t="s">
        <v>165</v>
      </c>
      <c r="B39" s="142" t="s">
        <v>166</v>
      </c>
      <c r="C39" s="80">
        <v>556289.64</v>
      </c>
      <c r="D39" s="80">
        <v>556289.64</v>
      </c>
      <c r="E39" s="80">
        <v>556289.64</v>
      </c>
      <c r="F39" s="80"/>
      <c r="G39" s="80"/>
    </row>
    <row r="40" ht="18" customHeight="1" spans="1:7">
      <c r="A40" s="29" t="s">
        <v>167</v>
      </c>
      <c r="B40" s="29" t="s">
        <v>168</v>
      </c>
      <c r="C40" s="80">
        <v>40000</v>
      </c>
      <c r="D40" s="80"/>
      <c r="E40" s="80"/>
      <c r="F40" s="80"/>
      <c r="G40" s="80">
        <v>40000</v>
      </c>
    </row>
    <row r="41" ht="18" customHeight="1" spans="1:7">
      <c r="A41" s="141" t="s">
        <v>169</v>
      </c>
      <c r="B41" s="141" t="s">
        <v>170</v>
      </c>
      <c r="C41" s="80">
        <v>40000</v>
      </c>
      <c r="D41" s="80"/>
      <c r="E41" s="80"/>
      <c r="F41" s="80"/>
      <c r="G41" s="80">
        <v>40000</v>
      </c>
    </row>
    <row r="42" ht="18" customHeight="1" spans="1:7">
      <c r="A42" s="142" t="s">
        <v>171</v>
      </c>
      <c r="B42" s="142" t="s">
        <v>103</v>
      </c>
      <c r="C42" s="80">
        <v>40000</v>
      </c>
      <c r="D42" s="80"/>
      <c r="E42" s="80"/>
      <c r="F42" s="80"/>
      <c r="G42" s="80">
        <v>40000</v>
      </c>
    </row>
    <row r="43" ht="18" customHeight="1" spans="1:7">
      <c r="A43" s="79" t="s">
        <v>210</v>
      </c>
      <c r="B43" s="167" t="s">
        <v>210</v>
      </c>
      <c r="C43" s="80">
        <v>12190454.85</v>
      </c>
      <c r="D43" s="80">
        <v>7851585.19</v>
      </c>
      <c r="E43" s="80">
        <v>7424745.19</v>
      </c>
      <c r="F43" s="80">
        <v>426840</v>
      </c>
      <c r="G43" s="80">
        <v>4338869.66</v>
      </c>
    </row>
  </sheetData>
  <mergeCells count="6">
    <mergeCell ref="A2:G2"/>
    <mergeCell ref="A4:B4"/>
    <mergeCell ref="D4:F4"/>
    <mergeCell ref="A43:B43"/>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E7" sqref="E7"/>
    </sheetView>
  </sheetViews>
  <sheetFormatPr defaultColWidth="10.425" defaultRowHeight="14.25" customHeight="1" outlineLevelRow="6" outlineLevelCol="5"/>
  <cols>
    <col min="1" max="6" width="28.1416666666667" customWidth="1"/>
  </cols>
  <sheetData>
    <row r="1" customHeight="1" spans="1:6">
      <c r="A1" s="43"/>
      <c r="B1" s="43"/>
      <c r="C1" s="43"/>
      <c r="D1" s="43"/>
      <c r="E1" s="42"/>
      <c r="F1" s="160" t="s">
        <v>211</v>
      </c>
    </row>
    <row r="2" ht="41.25" customHeight="1" spans="1:6">
      <c r="A2" s="161" t="str">
        <f>"2025"&amp;"年一般公共预算“三公”经费支出预算表"</f>
        <v>2025年一般公共预算“三公”经费支出预算表</v>
      </c>
      <c r="B2" s="43"/>
      <c r="C2" s="43"/>
      <c r="D2" s="43"/>
      <c r="E2" s="42"/>
      <c r="F2" s="43"/>
    </row>
    <row r="3" customHeight="1" spans="1:6">
      <c r="A3" s="113" t="str">
        <f>"单位名称："&amp;"寻甸回族彝族自治县发展和改革局"</f>
        <v>单位名称：寻甸回族彝族自治县发展和改革局</v>
      </c>
      <c r="B3" s="162"/>
      <c r="D3" s="43"/>
      <c r="E3" s="42"/>
      <c r="F3" s="64" t="s">
        <v>1</v>
      </c>
    </row>
    <row r="4" ht="27" customHeight="1" spans="1:6">
      <c r="A4" s="47" t="s">
        <v>212</v>
      </c>
      <c r="B4" s="47" t="s">
        <v>213</v>
      </c>
      <c r="C4" s="49" t="s">
        <v>214</v>
      </c>
      <c r="D4" s="47"/>
      <c r="E4" s="48"/>
      <c r="F4" s="47" t="s">
        <v>215</v>
      </c>
    </row>
    <row r="5" ht="28.5" customHeight="1" spans="1:6">
      <c r="A5" s="163"/>
      <c r="B5" s="51"/>
      <c r="C5" s="48" t="s">
        <v>57</v>
      </c>
      <c r="D5" s="48" t="s">
        <v>216</v>
      </c>
      <c r="E5" s="48" t="s">
        <v>217</v>
      </c>
      <c r="F5" s="50"/>
    </row>
    <row r="6" ht="17.25" customHeight="1" spans="1:6">
      <c r="A6" s="55" t="s">
        <v>83</v>
      </c>
      <c r="B6" s="55" t="s">
        <v>84</v>
      </c>
      <c r="C6" s="55" t="s">
        <v>85</v>
      </c>
      <c r="D6" s="55" t="s">
        <v>86</v>
      </c>
      <c r="E6" s="55" t="s">
        <v>87</v>
      </c>
      <c r="F6" s="55" t="s">
        <v>88</v>
      </c>
    </row>
    <row r="7" ht="17.25" customHeight="1" spans="1:6">
      <c r="A7" s="80">
        <v>28000</v>
      </c>
      <c r="B7" s="80"/>
      <c r="C7" s="80">
        <v>20000</v>
      </c>
      <c r="D7" s="80"/>
      <c r="E7" s="80">
        <v>20000</v>
      </c>
      <c r="F7" s="80">
        <v>8000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6"/>
  <sheetViews>
    <sheetView showZeros="0" topLeftCell="D1" workbookViewId="0">
      <selection activeCell="G38" sqref="G38"/>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43"/>
      <c r="C1" s="149"/>
      <c r="E1" s="150"/>
      <c r="F1" s="150"/>
      <c r="G1" s="150"/>
      <c r="H1" s="150"/>
      <c r="I1" s="85"/>
      <c r="J1" s="85"/>
      <c r="K1" s="85"/>
      <c r="L1" s="85"/>
      <c r="M1" s="85"/>
      <c r="N1" s="85"/>
      <c r="R1" s="85"/>
      <c r="V1" s="149"/>
      <c r="X1" s="2" t="s">
        <v>218</v>
      </c>
    </row>
    <row r="2" ht="45.75" customHeight="1" spans="1:24">
      <c r="A2" s="66" t="str">
        <f>"2025"&amp;"年部门基本支出预算表"</f>
        <v>2025年部门基本支出预算表</v>
      </c>
      <c r="B2" s="3"/>
      <c r="C2" s="66"/>
      <c r="D2" s="66"/>
      <c r="E2" s="66"/>
      <c r="F2" s="66"/>
      <c r="G2" s="66"/>
      <c r="H2" s="66"/>
      <c r="I2" s="66"/>
      <c r="J2" s="66"/>
      <c r="K2" s="66"/>
      <c r="L2" s="66"/>
      <c r="M2" s="66"/>
      <c r="N2" s="66"/>
      <c r="O2" s="3"/>
      <c r="P2" s="3"/>
      <c r="Q2" s="3"/>
      <c r="R2" s="66"/>
      <c r="S2" s="66"/>
      <c r="T2" s="66"/>
      <c r="U2" s="66"/>
      <c r="V2" s="66"/>
      <c r="W2" s="66"/>
      <c r="X2" s="66"/>
    </row>
    <row r="3" ht="18.75" customHeight="1" spans="1:24">
      <c r="A3" s="4" t="str">
        <f>"单位名称："&amp;"寻甸回族彝族自治县发展和改革局"</f>
        <v>单位名称：寻甸回族彝族自治县发展和改革局</v>
      </c>
      <c r="B3" s="5"/>
      <c r="C3" s="151"/>
      <c r="D3" s="151"/>
      <c r="E3" s="151"/>
      <c r="F3" s="151"/>
      <c r="G3" s="151"/>
      <c r="H3" s="151"/>
      <c r="I3" s="87"/>
      <c r="J3" s="87"/>
      <c r="K3" s="87"/>
      <c r="L3" s="87"/>
      <c r="M3" s="87"/>
      <c r="N3" s="87"/>
      <c r="O3" s="6"/>
      <c r="P3" s="6"/>
      <c r="Q3" s="6"/>
      <c r="R3" s="87"/>
      <c r="V3" s="149"/>
      <c r="X3" s="2" t="s">
        <v>1</v>
      </c>
    </row>
    <row r="4" ht="18" customHeight="1" spans="1:24">
      <c r="A4" s="8" t="s">
        <v>219</v>
      </c>
      <c r="B4" s="8" t="s">
        <v>220</v>
      </c>
      <c r="C4" s="8" t="s">
        <v>221</v>
      </c>
      <c r="D4" s="8" t="s">
        <v>222</v>
      </c>
      <c r="E4" s="8" t="s">
        <v>223</v>
      </c>
      <c r="F4" s="8" t="s">
        <v>224</v>
      </c>
      <c r="G4" s="8" t="s">
        <v>225</v>
      </c>
      <c r="H4" s="8" t="s">
        <v>226</v>
      </c>
      <c r="I4" s="156" t="s">
        <v>227</v>
      </c>
      <c r="J4" s="82" t="s">
        <v>227</v>
      </c>
      <c r="K4" s="82"/>
      <c r="L4" s="82"/>
      <c r="M4" s="82"/>
      <c r="N4" s="82"/>
      <c r="O4" s="11"/>
      <c r="P4" s="11"/>
      <c r="Q4" s="11"/>
      <c r="R4" s="103" t="s">
        <v>61</v>
      </c>
      <c r="S4" s="82" t="s">
        <v>62</v>
      </c>
      <c r="T4" s="82"/>
      <c r="U4" s="82"/>
      <c r="V4" s="82"/>
      <c r="W4" s="82"/>
      <c r="X4" s="83"/>
    </row>
    <row r="5" ht="18" customHeight="1" spans="1:24">
      <c r="A5" s="13"/>
      <c r="B5" s="28"/>
      <c r="C5" s="132"/>
      <c r="D5" s="13"/>
      <c r="E5" s="13"/>
      <c r="F5" s="13"/>
      <c r="G5" s="13"/>
      <c r="H5" s="13"/>
      <c r="I5" s="130" t="s">
        <v>228</v>
      </c>
      <c r="J5" s="156" t="s">
        <v>58</v>
      </c>
      <c r="K5" s="82"/>
      <c r="L5" s="82"/>
      <c r="M5" s="82"/>
      <c r="N5" s="83"/>
      <c r="O5" s="10" t="s">
        <v>229</v>
      </c>
      <c r="P5" s="11"/>
      <c r="Q5" s="12"/>
      <c r="R5" s="8" t="s">
        <v>61</v>
      </c>
      <c r="S5" s="156" t="s">
        <v>62</v>
      </c>
      <c r="T5" s="103" t="s">
        <v>64</v>
      </c>
      <c r="U5" s="82" t="s">
        <v>62</v>
      </c>
      <c r="V5" s="103" t="s">
        <v>66</v>
      </c>
      <c r="W5" s="103" t="s">
        <v>67</v>
      </c>
      <c r="X5" s="159" t="s">
        <v>68</v>
      </c>
    </row>
    <row r="6" ht="19.5" customHeight="1" spans="1:24">
      <c r="A6" s="28"/>
      <c r="B6" s="28"/>
      <c r="C6" s="28"/>
      <c r="D6" s="28"/>
      <c r="E6" s="28"/>
      <c r="F6" s="28"/>
      <c r="G6" s="28"/>
      <c r="H6" s="28"/>
      <c r="I6" s="28"/>
      <c r="J6" s="157" t="s">
        <v>230</v>
      </c>
      <c r="K6" s="8" t="s">
        <v>231</v>
      </c>
      <c r="L6" s="8" t="s">
        <v>232</v>
      </c>
      <c r="M6" s="8" t="s">
        <v>233</v>
      </c>
      <c r="N6" s="8" t="s">
        <v>234</v>
      </c>
      <c r="O6" s="8" t="s">
        <v>58</v>
      </c>
      <c r="P6" s="8" t="s">
        <v>59</v>
      </c>
      <c r="Q6" s="8" t="s">
        <v>60</v>
      </c>
      <c r="R6" s="28"/>
      <c r="S6" s="8" t="s">
        <v>57</v>
      </c>
      <c r="T6" s="8" t="s">
        <v>64</v>
      </c>
      <c r="U6" s="8" t="s">
        <v>235</v>
      </c>
      <c r="V6" s="8" t="s">
        <v>66</v>
      </c>
      <c r="W6" s="8" t="s">
        <v>67</v>
      </c>
      <c r="X6" s="8" t="s">
        <v>68</v>
      </c>
    </row>
    <row r="7" ht="37.5" customHeight="1" spans="1:24">
      <c r="A7" s="152"/>
      <c r="B7" s="18"/>
      <c r="C7" s="152"/>
      <c r="D7" s="152"/>
      <c r="E7" s="152"/>
      <c r="F7" s="152"/>
      <c r="G7" s="152"/>
      <c r="H7" s="152"/>
      <c r="I7" s="152"/>
      <c r="J7" s="158" t="s">
        <v>57</v>
      </c>
      <c r="K7" s="16" t="s">
        <v>236</v>
      </c>
      <c r="L7" s="16" t="s">
        <v>232</v>
      </c>
      <c r="M7" s="16" t="s">
        <v>233</v>
      </c>
      <c r="N7" s="16" t="s">
        <v>234</v>
      </c>
      <c r="O7" s="16" t="s">
        <v>232</v>
      </c>
      <c r="P7" s="16" t="s">
        <v>233</v>
      </c>
      <c r="Q7" s="16" t="s">
        <v>234</v>
      </c>
      <c r="R7" s="16" t="s">
        <v>61</v>
      </c>
      <c r="S7" s="16" t="s">
        <v>57</v>
      </c>
      <c r="T7" s="16" t="s">
        <v>64</v>
      </c>
      <c r="U7" s="16" t="s">
        <v>235</v>
      </c>
      <c r="V7" s="16" t="s">
        <v>66</v>
      </c>
      <c r="W7" s="16" t="s">
        <v>67</v>
      </c>
      <c r="X7" s="16" t="s">
        <v>68</v>
      </c>
    </row>
    <row r="8" customHeight="1" spans="1:24">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c r="R8" s="36">
        <v>18</v>
      </c>
      <c r="S8" s="36">
        <v>19</v>
      </c>
      <c r="T8" s="36">
        <v>20</v>
      </c>
      <c r="U8" s="36">
        <v>21</v>
      </c>
      <c r="V8" s="36">
        <v>22</v>
      </c>
      <c r="W8" s="36">
        <v>23</v>
      </c>
      <c r="X8" s="36">
        <v>24</v>
      </c>
    </row>
    <row r="9" ht="20.25" customHeight="1" spans="1:24">
      <c r="A9" s="153" t="s">
        <v>70</v>
      </c>
      <c r="B9" s="153" t="s">
        <v>70</v>
      </c>
      <c r="C9" s="153" t="s">
        <v>237</v>
      </c>
      <c r="D9" s="153" t="s">
        <v>238</v>
      </c>
      <c r="E9" s="153" t="s">
        <v>102</v>
      </c>
      <c r="F9" s="153" t="s">
        <v>103</v>
      </c>
      <c r="G9" s="153" t="s">
        <v>239</v>
      </c>
      <c r="H9" s="153" t="s">
        <v>240</v>
      </c>
      <c r="I9" s="80">
        <v>1237908</v>
      </c>
      <c r="J9" s="80">
        <v>1237908</v>
      </c>
      <c r="K9" s="80"/>
      <c r="L9" s="80"/>
      <c r="M9" s="112">
        <v>1237908</v>
      </c>
      <c r="N9" s="80"/>
      <c r="O9" s="80"/>
      <c r="P9" s="80"/>
      <c r="Q9" s="80"/>
      <c r="R9" s="80"/>
      <c r="S9" s="80"/>
      <c r="T9" s="80"/>
      <c r="U9" s="80"/>
      <c r="V9" s="80"/>
      <c r="W9" s="80"/>
      <c r="X9" s="80"/>
    </row>
    <row r="10" ht="20.25" customHeight="1" spans="1:24">
      <c r="A10" s="153" t="s">
        <v>70</v>
      </c>
      <c r="B10" s="153" t="s">
        <v>70</v>
      </c>
      <c r="C10" s="153" t="s">
        <v>237</v>
      </c>
      <c r="D10" s="153" t="s">
        <v>238</v>
      </c>
      <c r="E10" s="153" t="s">
        <v>102</v>
      </c>
      <c r="F10" s="153" t="s">
        <v>103</v>
      </c>
      <c r="G10" s="153" t="s">
        <v>241</v>
      </c>
      <c r="H10" s="153" t="s">
        <v>242</v>
      </c>
      <c r="I10" s="80">
        <v>1794828</v>
      </c>
      <c r="J10" s="80">
        <v>1794828</v>
      </c>
      <c r="K10" s="23"/>
      <c r="L10" s="23"/>
      <c r="M10" s="112">
        <v>1794828</v>
      </c>
      <c r="N10" s="23"/>
      <c r="O10" s="80"/>
      <c r="P10" s="80"/>
      <c r="Q10" s="80"/>
      <c r="R10" s="80"/>
      <c r="S10" s="80"/>
      <c r="T10" s="80"/>
      <c r="U10" s="80"/>
      <c r="V10" s="80"/>
      <c r="W10" s="80"/>
      <c r="X10" s="80"/>
    </row>
    <row r="11" ht="20.25" customHeight="1" spans="1:24">
      <c r="A11" s="153" t="s">
        <v>70</v>
      </c>
      <c r="B11" s="153" t="s">
        <v>70</v>
      </c>
      <c r="C11" s="153" t="s">
        <v>237</v>
      </c>
      <c r="D11" s="153" t="s">
        <v>238</v>
      </c>
      <c r="E11" s="153" t="s">
        <v>102</v>
      </c>
      <c r="F11" s="153" t="s">
        <v>103</v>
      </c>
      <c r="G11" s="153" t="s">
        <v>243</v>
      </c>
      <c r="H11" s="153" t="s">
        <v>244</v>
      </c>
      <c r="I11" s="80">
        <v>107959</v>
      </c>
      <c r="J11" s="80">
        <v>107959</v>
      </c>
      <c r="K11" s="23"/>
      <c r="L11" s="23"/>
      <c r="M11" s="112">
        <v>107959</v>
      </c>
      <c r="N11" s="23"/>
      <c r="O11" s="80"/>
      <c r="P11" s="80"/>
      <c r="Q11" s="80"/>
      <c r="R11" s="80"/>
      <c r="S11" s="80"/>
      <c r="T11" s="80"/>
      <c r="U11" s="80"/>
      <c r="V11" s="80"/>
      <c r="W11" s="80"/>
      <c r="X11" s="80"/>
    </row>
    <row r="12" ht="20.25" customHeight="1" spans="1:24">
      <c r="A12" s="153" t="s">
        <v>70</v>
      </c>
      <c r="B12" s="153" t="s">
        <v>70</v>
      </c>
      <c r="C12" s="153" t="s">
        <v>245</v>
      </c>
      <c r="D12" s="153" t="s">
        <v>246</v>
      </c>
      <c r="E12" s="153" t="s">
        <v>102</v>
      </c>
      <c r="F12" s="153" t="s">
        <v>103</v>
      </c>
      <c r="G12" s="153" t="s">
        <v>239</v>
      </c>
      <c r="H12" s="153" t="s">
        <v>240</v>
      </c>
      <c r="I12" s="80">
        <v>572496</v>
      </c>
      <c r="J12" s="80">
        <v>572496</v>
      </c>
      <c r="K12" s="23"/>
      <c r="L12" s="23"/>
      <c r="M12" s="112">
        <v>572496</v>
      </c>
      <c r="N12" s="23"/>
      <c r="O12" s="80"/>
      <c r="P12" s="80"/>
      <c r="Q12" s="80"/>
      <c r="R12" s="80"/>
      <c r="S12" s="80"/>
      <c r="T12" s="80"/>
      <c r="U12" s="80"/>
      <c r="V12" s="80"/>
      <c r="W12" s="80"/>
      <c r="X12" s="80"/>
    </row>
    <row r="13" ht="20.25" customHeight="1" spans="1:24">
      <c r="A13" s="153" t="s">
        <v>70</v>
      </c>
      <c r="B13" s="153" t="s">
        <v>70</v>
      </c>
      <c r="C13" s="153" t="s">
        <v>245</v>
      </c>
      <c r="D13" s="153" t="s">
        <v>246</v>
      </c>
      <c r="E13" s="153" t="s">
        <v>102</v>
      </c>
      <c r="F13" s="153" t="s">
        <v>103</v>
      </c>
      <c r="G13" s="153" t="s">
        <v>241</v>
      </c>
      <c r="H13" s="153" t="s">
        <v>242</v>
      </c>
      <c r="I13" s="80">
        <v>63180</v>
      </c>
      <c r="J13" s="80">
        <v>63180</v>
      </c>
      <c r="K13" s="23"/>
      <c r="L13" s="23"/>
      <c r="M13" s="112">
        <v>63180</v>
      </c>
      <c r="N13" s="23"/>
      <c r="O13" s="80"/>
      <c r="P13" s="80"/>
      <c r="Q13" s="80"/>
      <c r="R13" s="80"/>
      <c r="S13" s="80"/>
      <c r="T13" s="80"/>
      <c r="U13" s="80"/>
      <c r="V13" s="80"/>
      <c r="W13" s="80"/>
      <c r="X13" s="80"/>
    </row>
    <row r="14" ht="20.25" customHeight="1" spans="1:24">
      <c r="A14" s="153" t="s">
        <v>70</v>
      </c>
      <c r="B14" s="153" t="s">
        <v>70</v>
      </c>
      <c r="C14" s="153" t="s">
        <v>245</v>
      </c>
      <c r="D14" s="153" t="s">
        <v>246</v>
      </c>
      <c r="E14" s="153" t="s">
        <v>102</v>
      </c>
      <c r="F14" s="153" t="s">
        <v>103</v>
      </c>
      <c r="G14" s="153" t="s">
        <v>247</v>
      </c>
      <c r="H14" s="153" t="s">
        <v>248</v>
      </c>
      <c r="I14" s="80">
        <v>252420</v>
      </c>
      <c r="J14" s="80">
        <v>252420</v>
      </c>
      <c r="K14" s="23"/>
      <c r="L14" s="23"/>
      <c r="M14" s="112">
        <v>252420</v>
      </c>
      <c r="N14" s="23"/>
      <c r="O14" s="80"/>
      <c r="P14" s="80"/>
      <c r="Q14" s="80"/>
      <c r="R14" s="80"/>
      <c r="S14" s="80"/>
      <c r="T14" s="80"/>
      <c r="U14" s="80"/>
      <c r="V14" s="80"/>
      <c r="W14" s="80"/>
      <c r="X14" s="80"/>
    </row>
    <row r="15" ht="20.25" customHeight="1" spans="1:24">
      <c r="A15" s="153" t="s">
        <v>70</v>
      </c>
      <c r="B15" s="153" t="s">
        <v>70</v>
      </c>
      <c r="C15" s="153" t="s">
        <v>245</v>
      </c>
      <c r="D15" s="153" t="s">
        <v>246</v>
      </c>
      <c r="E15" s="153" t="s">
        <v>102</v>
      </c>
      <c r="F15" s="153" t="s">
        <v>103</v>
      </c>
      <c r="G15" s="153" t="s">
        <v>247</v>
      </c>
      <c r="H15" s="153" t="s">
        <v>248</v>
      </c>
      <c r="I15" s="80">
        <v>50308</v>
      </c>
      <c r="J15" s="80">
        <v>50308</v>
      </c>
      <c r="K15" s="23"/>
      <c r="L15" s="23"/>
      <c r="M15" s="112">
        <v>50308</v>
      </c>
      <c r="N15" s="23"/>
      <c r="O15" s="80"/>
      <c r="P15" s="80"/>
      <c r="Q15" s="80"/>
      <c r="R15" s="80"/>
      <c r="S15" s="80"/>
      <c r="T15" s="80"/>
      <c r="U15" s="80"/>
      <c r="V15" s="80"/>
      <c r="W15" s="80"/>
      <c r="X15" s="80"/>
    </row>
    <row r="16" ht="20.25" customHeight="1" spans="1:24">
      <c r="A16" s="153" t="s">
        <v>70</v>
      </c>
      <c r="B16" s="153" t="s">
        <v>70</v>
      </c>
      <c r="C16" s="153" t="s">
        <v>245</v>
      </c>
      <c r="D16" s="153" t="s">
        <v>246</v>
      </c>
      <c r="E16" s="153" t="s">
        <v>102</v>
      </c>
      <c r="F16" s="153" t="s">
        <v>103</v>
      </c>
      <c r="G16" s="153" t="s">
        <v>247</v>
      </c>
      <c r="H16" s="153" t="s">
        <v>248</v>
      </c>
      <c r="I16" s="80">
        <v>405408</v>
      </c>
      <c r="J16" s="80">
        <v>405408</v>
      </c>
      <c r="K16" s="23"/>
      <c r="L16" s="23"/>
      <c r="M16" s="112">
        <v>405408</v>
      </c>
      <c r="N16" s="23"/>
      <c r="O16" s="80"/>
      <c r="P16" s="80"/>
      <c r="Q16" s="80"/>
      <c r="R16" s="80"/>
      <c r="S16" s="80"/>
      <c r="T16" s="80"/>
      <c r="U16" s="80"/>
      <c r="V16" s="80"/>
      <c r="W16" s="80"/>
      <c r="X16" s="80"/>
    </row>
    <row r="17" ht="20.25" customHeight="1" spans="1:24">
      <c r="A17" s="153" t="s">
        <v>70</v>
      </c>
      <c r="B17" s="153" t="s">
        <v>70</v>
      </c>
      <c r="C17" s="153" t="s">
        <v>249</v>
      </c>
      <c r="D17" s="153" t="s">
        <v>250</v>
      </c>
      <c r="E17" s="153" t="s">
        <v>124</v>
      </c>
      <c r="F17" s="153" t="s">
        <v>125</v>
      </c>
      <c r="G17" s="153" t="s">
        <v>251</v>
      </c>
      <c r="H17" s="153" t="s">
        <v>252</v>
      </c>
      <c r="I17" s="80">
        <v>233409.93</v>
      </c>
      <c r="J17" s="80">
        <v>233409.93</v>
      </c>
      <c r="K17" s="23"/>
      <c r="L17" s="23"/>
      <c r="M17" s="112">
        <v>233409.93</v>
      </c>
      <c r="N17" s="23"/>
      <c r="O17" s="80"/>
      <c r="P17" s="80"/>
      <c r="Q17" s="80"/>
      <c r="R17" s="80"/>
      <c r="S17" s="80"/>
      <c r="T17" s="80"/>
      <c r="U17" s="80"/>
      <c r="V17" s="80"/>
      <c r="W17" s="80"/>
      <c r="X17" s="80"/>
    </row>
    <row r="18" ht="20.25" customHeight="1" spans="1:24">
      <c r="A18" s="153" t="s">
        <v>70</v>
      </c>
      <c r="B18" s="153" t="s">
        <v>70</v>
      </c>
      <c r="C18" s="153" t="s">
        <v>249</v>
      </c>
      <c r="D18" s="153" t="s">
        <v>250</v>
      </c>
      <c r="E18" s="153" t="s">
        <v>124</v>
      </c>
      <c r="F18" s="153" t="s">
        <v>125</v>
      </c>
      <c r="G18" s="153" t="s">
        <v>251</v>
      </c>
      <c r="H18" s="153" t="s">
        <v>252</v>
      </c>
      <c r="I18" s="80">
        <v>508309.59</v>
      </c>
      <c r="J18" s="80">
        <v>508309.59</v>
      </c>
      <c r="K18" s="23"/>
      <c r="L18" s="23"/>
      <c r="M18" s="112">
        <v>508309.59</v>
      </c>
      <c r="N18" s="23"/>
      <c r="O18" s="80"/>
      <c r="P18" s="80"/>
      <c r="Q18" s="80"/>
      <c r="R18" s="80"/>
      <c r="S18" s="80"/>
      <c r="T18" s="80"/>
      <c r="U18" s="80"/>
      <c r="V18" s="80"/>
      <c r="W18" s="80"/>
      <c r="X18" s="80"/>
    </row>
    <row r="19" ht="20.25" customHeight="1" spans="1:24">
      <c r="A19" s="153" t="s">
        <v>70</v>
      </c>
      <c r="B19" s="153" t="s">
        <v>70</v>
      </c>
      <c r="C19" s="153" t="s">
        <v>249</v>
      </c>
      <c r="D19" s="153" t="s">
        <v>250</v>
      </c>
      <c r="E19" s="153" t="s">
        <v>126</v>
      </c>
      <c r="F19" s="153" t="s">
        <v>127</v>
      </c>
      <c r="G19" s="153" t="s">
        <v>253</v>
      </c>
      <c r="H19" s="153" t="s">
        <v>254</v>
      </c>
      <c r="I19" s="80">
        <v>360000</v>
      </c>
      <c r="J19" s="80">
        <v>360000</v>
      </c>
      <c r="K19" s="23"/>
      <c r="L19" s="23"/>
      <c r="M19" s="112">
        <v>360000</v>
      </c>
      <c r="N19" s="23"/>
      <c r="O19" s="80"/>
      <c r="P19" s="80"/>
      <c r="Q19" s="80"/>
      <c r="R19" s="80"/>
      <c r="S19" s="80"/>
      <c r="T19" s="80"/>
      <c r="U19" s="80"/>
      <c r="V19" s="80"/>
      <c r="W19" s="80"/>
      <c r="X19" s="80"/>
    </row>
    <row r="20" ht="20.25" customHeight="1" spans="1:24">
      <c r="A20" s="153" t="s">
        <v>70</v>
      </c>
      <c r="B20" s="153" t="s">
        <v>70</v>
      </c>
      <c r="C20" s="153" t="s">
        <v>249</v>
      </c>
      <c r="D20" s="153" t="s">
        <v>250</v>
      </c>
      <c r="E20" s="153" t="s">
        <v>138</v>
      </c>
      <c r="F20" s="153" t="s">
        <v>139</v>
      </c>
      <c r="G20" s="153" t="s">
        <v>255</v>
      </c>
      <c r="H20" s="153" t="s">
        <v>256</v>
      </c>
      <c r="I20" s="80">
        <v>280456.6</v>
      </c>
      <c r="J20" s="80">
        <v>280456.6</v>
      </c>
      <c r="K20" s="23"/>
      <c r="L20" s="23"/>
      <c r="M20" s="112">
        <v>280456.6</v>
      </c>
      <c r="N20" s="23"/>
      <c r="O20" s="80"/>
      <c r="P20" s="80"/>
      <c r="Q20" s="80"/>
      <c r="R20" s="80"/>
      <c r="S20" s="80"/>
      <c r="T20" s="80"/>
      <c r="U20" s="80"/>
      <c r="V20" s="80"/>
      <c r="W20" s="80"/>
      <c r="X20" s="80"/>
    </row>
    <row r="21" ht="20.25" customHeight="1" spans="1:24">
      <c r="A21" s="153" t="s">
        <v>70</v>
      </c>
      <c r="B21" s="153" t="s">
        <v>70</v>
      </c>
      <c r="C21" s="153" t="s">
        <v>249</v>
      </c>
      <c r="D21" s="153" t="s">
        <v>250</v>
      </c>
      <c r="E21" s="153" t="s">
        <v>140</v>
      </c>
      <c r="F21" s="153" t="s">
        <v>141</v>
      </c>
      <c r="G21" s="153" t="s">
        <v>255</v>
      </c>
      <c r="H21" s="153" t="s">
        <v>256</v>
      </c>
      <c r="I21" s="80">
        <v>132779.99</v>
      </c>
      <c r="J21" s="80">
        <v>132779.99</v>
      </c>
      <c r="K21" s="23"/>
      <c r="L21" s="23"/>
      <c r="M21" s="112">
        <v>132779.99</v>
      </c>
      <c r="N21" s="23"/>
      <c r="O21" s="80"/>
      <c r="P21" s="80"/>
      <c r="Q21" s="80"/>
      <c r="R21" s="80"/>
      <c r="S21" s="80"/>
      <c r="T21" s="80"/>
      <c r="U21" s="80"/>
      <c r="V21" s="80"/>
      <c r="W21" s="80"/>
      <c r="X21" s="80"/>
    </row>
    <row r="22" ht="20.25" customHeight="1" spans="1:24">
      <c r="A22" s="153" t="s">
        <v>70</v>
      </c>
      <c r="B22" s="153" t="s">
        <v>70</v>
      </c>
      <c r="C22" s="153" t="s">
        <v>249</v>
      </c>
      <c r="D22" s="153" t="s">
        <v>250</v>
      </c>
      <c r="E22" s="153" t="s">
        <v>142</v>
      </c>
      <c r="F22" s="153" t="s">
        <v>143</v>
      </c>
      <c r="G22" s="153" t="s">
        <v>257</v>
      </c>
      <c r="H22" s="153" t="s">
        <v>258</v>
      </c>
      <c r="I22" s="80">
        <v>67060.6</v>
      </c>
      <c r="J22" s="80">
        <v>67060.6</v>
      </c>
      <c r="K22" s="23"/>
      <c r="L22" s="23"/>
      <c r="M22" s="112">
        <v>67060.6</v>
      </c>
      <c r="N22" s="23"/>
      <c r="O22" s="80"/>
      <c r="P22" s="80"/>
      <c r="Q22" s="80"/>
      <c r="R22" s="80"/>
      <c r="S22" s="80"/>
      <c r="T22" s="80"/>
      <c r="U22" s="80"/>
      <c r="V22" s="80"/>
      <c r="W22" s="80"/>
      <c r="X22" s="80"/>
    </row>
    <row r="23" ht="20.25" customHeight="1" spans="1:24">
      <c r="A23" s="153" t="s">
        <v>70</v>
      </c>
      <c r="B23" s="153" t="s">
        <v>70</v>
      </c>
      <c r="C23" s="153" t="s">
        <v>249</v>
      </c>
      <c r="D23" s="153" t="s">
        <v>250</v>
      </c>
      <c r="E23" s="153" t="s">
        <v>142</v>
      </c>
      <c r="F23" s="153" t="s">
        <v>143</v>
      </c>
      <c r="G23" s="153" t="s">
        <v>257</v>
      </c>
      <c r="H23" s="153" t="s">
        <v>258</v>
      </c>
      <c r="I23" s="80">
        <v>141644.75</v>
      </c>
      <c r="J23" s="80">
        <v>141644.75</v>
      </c>
      <c r="K23" s="23"/>
      <c r="L23" s="23"/>
      <c r="M23" s="112">
        <v>141644.75</v>
      </c>
      <c r="N23" s="23"/>
      <c r="O23" s="80"/>
      <c r="P23" s="80"/>
      <c r="Q23" s="80"/>
      <c r="R23" s="80"/>
      <c r="S23" s="80"/>
      <c r="T23" s="80"/>
      <c r="U23" s="80"/>
      <c r="V23" s="80"/>
      <c r="W23" s="80"/>
      <c r="X23" s="80"/>
    </row>
    <row r="24" ht="20.25" customHeight="1" spans="1:24">
      <c r="A24" s="153" t="s">
        <v>70</v>
      </c>
      <c r="B24" s="153" t="s">
        <v>70</v>
      </c>
      <c r="C24" s="153" t="s">
        <v>249</v>
      </c>
      <c r="D24" s="153" t="s">
        <v>250</v>
      </c>
      <c r="E24" s="153" t="s">
        <v>102</v>
      </c>
      <c r="F24" s="153" t="s">
        <v>103</v>
      </c>
      <c r="G24" s="153" t="s">
        <v>259</v>
      </c>
      <c r="H24" s="153" t="s">
        <v>260</v>
      </c>
      <c r="I24" s="80">
        <v>1152</v>
      </c>
      <c r="J24" s="80">
        <v>1152</v>
      </c>
      <c r="K24" s="23"/>
      <c r="L24" s="23"/>
      <c r="M24" s="112">
        <v>1152</v>
      </c>
      <c r="N24" s="23"/>
      <c r="O24" s="80"/>
      <c r="P24" s="80"/>
      <c r="Q24" s="80"/>
      <c r="R24" s="80"/>
      <c r="S24" s="80"/>
      <c r="T24" s="80"/>
      <c r="U24" s="80"/>
      <c r="V24" s="80"/>
      <c r="W24" s="80"/>
      <c r="X24" s="80"/>
    </row>
    <row r="25" ht="20.25" customHeight="1" spans="1:24">
      <c r="A25" s="153" t="s">
        <v>70</v>
      </c>
      <c r="B25" s="153" t="s">
        <v>70</v>
      </c>
      <c r="C25" s="153" t="s">
        <v>249</v>
      </c>
      <c r="D25" s="153" t="s">
        <v>250</v>
      </c>
      <c r="E25" s="153" t="s">
        <v>102</v>
      </c>
      <c r="F25" s="153" t="s">
        <v>103</v>
      </c>
      <c r="G25" s="153" t="s">
        <v>259</v>
      </c>
      <c r="H25" s="153" t="s">
        <v>260</v>
      </c>
      <c r="I25" s="80">
        <v>4992</v>
      </c>
      <c r="J25" s="80">
        <v>4992</v>
      </c>
      <c r="K25" s="23"/>
      <c r="L25" s="23"/>
      <c r="M25" s="112">
        <v>4992</v>
      </c>
      <c r="N25" s="23"/>
      <c r="O25" s="80"/>
      <c r="P25" s="80"/>
      <c r="Q25" s="80"/>
      <c r="R25" s="80"/>
      <c r="S25" s="80"/>
      <c r="T25" s="80"/>
      <c r="U25" s="80"/>
      <c r="V25" s="80"/>
      <c r="W25" s="80"/>
      <c r="X25" s="80"/>
    </row>
    <row r="26" ht="20.25" customHeight="1" spans="1:24">
      <c r="A26" s="153" t="s">
        <v>70</v>
      </c>
      <c r="B26" s="153" t="s">
        <v>70</v>
      </c>
      <c r="C26" s="153" t="s">
        <v>249</v>
      </c>
      <c r="D26" s="153" t="s">
        <v>250</v>
      </c>
      <c r="E26" s="153" t="s">
        <v>144</v>
      </c>
      <c r="F26" s="153" t="s">
        <v>145</v>
      </c>
      <c r="G26" s="153" t="s">
        <v>259</v>
      </c>
      <c r="H26" s="153" t="s">
        <v>260</v>
      </c>
      <c r="I26" s="80">
        <v>2917.62</v>
      </c>
      <c r="J26" s="80">
        <v>2917.62</v>
      </c>
      <c r="K26" s="23"/>
      <c r="L26" s="23"/>
      <c r="M26" s="112">
        <v>2917.62</v>
      </c>
      <c r="N26" s="23"/>
      <c r="O26" s="80"/>
      <c r="P26" s="80"/>
      <c r="Q26" s="80"/>
      <c r="R26" s="80"/>
      <c r="S26" s="80"/>
      <c r="T26" s="80"/>
      <c r="U26" s="80"/>
      <c r="V26" s="80"/>
      <c r="W26" s="80"/>
      <c r="X26" s="80"/>
    </row>
    <row r="27" ht="20.25" customHeight="1" spans="1:24">
      <c r="A27" s="153" t="s">
        <v>70</v>
      </c>
      <c r="B27" s="153" t="s">
        <v>70</v>
      </c>
      <c r="C27" s="153" t="s">
        <v>249</v>
      </c>
      <c r="D27" s="153" t="s">
        <v>250</v>
      </c>
      <c r="E27" s="153" t="s">
        <v>144</v>
      </c>
      <c r="F27" s="153" t="s">
        <v>145</v>
      </c>
      <c r="G27" s="153" t="s">
        <v>259</v>
      </c>
      <c r="H27" s="153" t="s">
        <v>260</v>
      </c>
      <c r="I27" s="80">
        <v>11119.68</v>
      </c>
      <c r="J27" s="80">
        <v>11119.68</v>
      </c>
      <c r="K27" s="23"/>
      <c r="L27" s="23"/>
      <c r="M27" s="112">
        <v>11119.68</v>
      </c>
      <c r="N27" s="23"/>
      <c r="O27" s="80"/>
      <c r="P27" s="80"/>
      <c r="Q27" s="80"/>
      <c r="R27" s="80"/>
      <c r="S27" s="80"/>
      <c r="T27" s="80"/>
      <c r="U27" s="80"/>
      <c r="V27" s="80"/>
      <c r="W27" s="80"/>
      <c r="X27" s="80"/>
    </row>
    <row r="28" ht="20.25" customHeight="1" spans="1:24">
      <c r="A28" s="153" t="s">
        <v>70</v>
      </c>
      <c r="B28" s="153" t="s">
        <v>70</v>
      </c>
      <c r="C28" s="153" t="s">
        <v>249</v>
      </c>
      <c r="D28" s="153" t="s">
        <v>250</v>
      </c>
      <c r="E28" s="153" t="s">
        <v>144</v>
      </c>
      <c r="F28" s="153" t="s">
        <v>145</v>
      </c>
      <c r="G28" s="153" t="s">
        <v>259</v>
      </c>
      <c r="H28" s="153" t="s">
        <v>260</v>
      </c>
      <c r="I28" s="80">
        <v>6353.87</v>
      </c>
      <c r="J28" s="80">
        <v>6353.87</v>
      </c>
      <c r="K28" s="23"/>
      <c r="L28" s="23"/>
      <c r="M28" s="112">
        <v>6353.87</v>
      </c>
      <c r="N28" s="23"/>
      <c r="O28" s="80"/>
      <c r="P28" s="80"/>
      <c r="Q28" s="80"/>
      <c r="R28" s="80"/>
      <c r="S28" s="80"/>
      <c r="T28" s="80"/>
      <c r="U28" s="80"/>
      <c r="V28" s="80"/>
      <c r="W28" s="80"/>
      <c r="X28" s="80"/>
    </row>
    <row r="29" ht="20.25" customHeight="1" spans="1:24">
      <c r="A29" s="153" t="s">
        <v>70</v>
      </c>
      <c r="B29" s="153" t="s">
        <v>70</v>
      </c>
      <c r="C29" s="153" t="s">
        <v>249</v>
      </c>
      <c r="D29" s="153" t="s">
        <v>250</v>
      </c>
      <c r="E29" s="153" t="s">
        <v>144</v>
      </c>
      <c r="F29" s="153" t="s">
        <v>145</v>
      </c>
      <c r="G29" s="153" t="s">
        <v>259</v>
      </c>
      <c r="H29" s="153" t="s">
        <v>260</v>
      </c>
      <c r="I29" s="80">
        <v>5353.92</v>
      </c>
      <c r="J29" s="80">
        <v>5353.92</v>
      </c>
      <c r="K29" s="23"/>
      <c r="L29" s="23"/>
      <c r="M29" s="112">
        <v>5353.92</v>
      </c>
      <c r="N29" s="23"/>
      <c r="O29" s="80"/>
      <c r="P29" s="80"/>
      <c r="Q29" s="80"/>
      <c r="R29" s="80"/>
      <c r="S29" s="80"/>
      <c r="T29" s="80"/>
      <c r="U29" s="80"/>
      <c r="V29" s="80"/>
      <c r="W29" s="80"/>
      <c r="X29" s="80"/>
    </row>
    <row r="30" ht="20.25" customHeight="1" spans="1:24">
      <c r="A30" s="153" t="s">
        <v>70</v>
      </c>
      <c r="B30" s="153" t="s">
        <v>70</v>
      </c>
      <c r="C30" s="153" t="s">
        <v>261</v>
      </c>
      <c r="D30" s="153" t="s">
        <v>166</v>
      </c>
      <c r="E30" s="153" t="s">
        <v>165</v>
      </c>
      <c r="F30" s="153" t="s">
        <v>166</v>
      </c>
      <c r="G30" s="153" t="s">
        <v>262</v>
      </c>
      <c r="H30" s="153" t="s">
        <v>166</v>
      </c>
      <c r="I30" s="80">
        <v>175057.44</v>
      </c>
      <c r="J30" s="80">
        <v>175057.44</v>
      </c>
      <c r="K30" s="23"/>
      <c r="L30" s="23"/>
      <c r="M30" s="112">
        <v>175057.44</v>
      </c>
      <c r="N30" s="23"/>
      <c r="O30" s="80"/>
      <c r="P30" s="80"/>
      <c r="Q30" s="80"/>
      <c r="R30" s="80"/>
      <c r="S30" s="80"/>
      <c r="T30" s="80"/>
      <c r="U30" s="80"/>
      <c r="V30" s="80"/>
      <c r="W30" s="80"/>
      <c r="X30" s="80"/>
    </row>
    <row r="31" ht="20.25" customHeight="1" spans="1:24">
      <c r="A31" s="153" t="s">
        <v>70</v>
      </c>
      <c r="B31" s="153" t="s">
        <v>70</v>
      </c>
      <c r="C31" s="153" t="s">
        <v>261</v>
      </c>
      <c r="D31" s="153" t="s">
        <v>166</v>
      </c>
      <c r="E31" s="153" t="s">
        <v>165</v>
      </c>
      <c r="F31" s="153" t="s">
        <v>166</v>
      </c>
      <c r="G31" s="153" t="s">
        <v>262</v>
      </c>
      <c r="H31" s="153" t="s">
        <v>166</v>
      </c>
      <c r="I31" s="80">
        <v>381232.2</v>
      </c>
      <c r="J31" s="80">
        <v>381232.2</v>
      </c>
      <c r="K31" s="23"/>
      <c r="L31" s="23"/>
      <c r="M31" s="112">
        <v>381232.2</v>
      </c>
      <c r="N31" s="23"/>
      <c r="O31" s="80"/>
      <c r="P31" s="80"/>
      <c r="Q31" s="80"/>
      <c r="R31" s="80"/>
      <c r="S31" s="80"/>
      <c r="T31" s="80"/>
      <c r="U31" s="80"/>
      <c r="V31" s="80"/>
      <c r="W31" s="80"/>
      <c r="X31" s="80"/>
    </row>
    <row r="32" ht="20.25" customHeight="1" spans="1:24">
      <c r="A32" s="153" t="s">
        <v>70</v>
      </c>
      <c r="B32" s="153" t="s">
        <v>70</v>
      </c>
      <c r="C32" s="153" t="s">
        <v>263</v>
      </c>
      <c r="D32" s="153" t="s">
        <v>264</v>
      </c>
      <c r="E32" s="153" t="s">
        <v>102</v>
      </c>
      <c r="F32" s="153" t="s">
        <v>103</v>
      </c>
      <c r="G32" s="153" t="s">
        <v>265</v>
      </c>
      <c r="H32" s="153" t="s">
        <v>266</v>
      </c>
      <c r="I32" s="80">
        <v>20000</v>
      </c>
      <c r="J32" s="80">
        <v>20000</v>
      </c>
      <c r="K32" s="23"/>
      <c r="L32" s="23"/>
      <c r="M32" s="112">
        <v>20000</v>
      </c>
      <c r="N32" s="23"/>
      <c r="O32" s="80"/>
      <c r="P32" s="80"/>
      <c r="Q32" s="80"/>
      <c r="R32" s="80"/>
      <c r="S32" s="80"/>
      <c r="T32" s="80"/>
      <c r="U32" s="80"/>
      <c r="V32" s="80"/>
      <c r="W32" s="80"/>
      <c r="X32" s="80"/>
    </row>
    <row r="33" ht="20.25" customHeight="1" spans="1:24">
      <c r="A33" s="153" t="s">
        <v>70</v>
      </c>
      <c r="B33" s="153" t="s">
        <v>70</v>
      </c>
      <c r="C33" s="153" t="s">
        <v>267</v>
      </c>
      <c r="D33" s="153" t="s">
        <v>268</v>
      </c>
      <c r="E33" s="153" t="s">
        <v>102</v>
      </c>
      <c r="F33" s="153" t="s">
        <v>103</v>
      </c>
      <c r="G33" s="153" t="s">
        <v>269</v>
      </c>
      <c r="H33" s="153" t="s">
        <v>270</v>
      </c>
      <c r="I33" s="80">
        <v>255600</v>
      </c>
      <c r="J33" s="80">
        <v>255600</v>
      </c>
      <c r="K33" s="23"/>
      <c r="L33" s="23"/>
      <c r="M33" s="112">
        <v>255600</v>
      </c>
      <c r="N33" s="23"/>
      <c r="O33" s="80"/>
      <c r="P33" s="80"/>
      <c r="Q33" s="80"/>
      <c r="R33" s="80"/>
      <c r="S33" s="80"/>
      <c r="T33" s="80"/>
      <c r="U33" s="80"/>
      <c r="V33" s="80"/>
      <c r="W33" s="80"/>
      <c r="X33" s="80"/>
    </row>
    <row r="34" ht="20.25" customHeight="1" spans="1:24">
      <c r="A34" s="153" t="s">
        <v>70</v>
      </c>
      <c r="B34" s="153" t="s">
        <v>70</v>
      </c>
      <c r="C34" s="153" t="s">
        <v>271</v>
      </c>
      <c r="D34" s="153" t="s">
        <v>272</v>
      </c>
      <c r="E34" s="153" t="s">
        <v>102</v>
      </c>
      <c r="F34" s="153" t="s">
        <v>103</v>
      </c>
      <c r="G34" s="153" t="s">
        <v>273</v>
      </c>
      <c r="H34" s="153" t="s">
        <v>272</v>
      </c>
      <c r="I34" s="80">
        <v>55680</v>
      </c>
      <c r="J34" s="80">
        <v>55680</v>
      </c>
      <c r="K34" s="23"/>
      <c r="L34" s="23"/>
      <c r="M34" s="112">
        <v>55680</v>
      </c>
      <c r="N34" s="23"/>
      <c r="O34" s="80"/>
      <c r="P34" s="80"/>
      <c r="Q34" s="80"/>
      <c r="R34" s="80"/>
      <c r="S34" s="80"/>
      <c r="T34" s="80"/>
      <c r="U34" s="80"/>
      <c r="V34" s="80"/>
      <c r="W34" s="80"/>
      <c r="X34" s="80"/>
    </row>
    <row r="35" ht="20.25" customHeight="1" spans="1:24">
      <c r="A35" s="153" t="s">
        <v>70</v>
      </c>
      <c r="B35" s="153" t="s">
        <v>70</v>
      </c>
      <c r="C35" s="153" t="s">
        <v>271</v>
      </c>
      <c r="D35" s="153" t="s">
        <v>272</v>
      </c>
      <c r="E35" s="153" t="s">
        <v>102</v>
      </c>
      <c r="F35" s="153" t="s">
        <v>103</v>
      </c>
      <c r="G35" s="153" t="s">
        <v>273</v>
      </c>
      <c r="H35" s="153" t="s">
        <v>272</v>
      </c>
      <c r="I35" s="80">
        <v>30160</v>
      </c>
      <c r="J35" s="80">
        <v>30160</v>
      </c>
      <c r="K35" s="23"/>
      <c r="L35" s="23"/>
      <c r="M35" s="112">
        <v>30160</v>
      </c>
      <c r="N35" s="23"/>
      <c r="O35" s="80"/>
      <c r="P35" s="80"/>
      <c r="Q35" s="80"/>
      <c r="R35" s="80"/>
      <c r="S35" s="80"/>
      <c r="T35" s="80"/>
      <c r="U35" s="80"/>
      <c r="V35" s="80"/>
      <c r="W35" s="80"/>
      <c r="X35" s="80"/>
    </row>
    <row r="36" ht="20.25" customHeight="1" spans="1:24">
      <c r="A36" s="153" t="s">
        <v>70</v>
      </c>
      <c r="B36" s="153" t="s">
        <v>70</v>
      </c>
      <c r="C36" s="153" t="s">
        <v>274</v>
      </c>
      <c r="D36" s="153" t="s">
        <v>275</v>
      </c>
      <c r="E36" s="153" t="s">
        <v>102</v>
      </c>
      <c r="F36" s="153" t="s">
        <v>103</v>
      </c>
      <c r="G36" s="153" t="s">
        <v>276</v>
      </c>
      <c r="H36" s="153" t="s">
        <v>277</v>
      </c>
      <c r="I36" s="80">
        <v>20800</v>
      </c>
      <c r="J36" s="80">
        <v>20800</v>
      </c>
      <c r="K36" s="23"/>
      <c r="L36" s="23"/>
      <c r="M36" s="112">
        <v>20800</v>
      </c>
      <c r="N36" s="23"/>
      <c r="O36" s="80"/>
      <c r="P36" s="80"/>
      <c r="Q36" s="80"/>
      <c r="R36" s="80"/>
      <c r="S36" s="80"/>
      <c r="T36" s="80"/>
      <c r="U36" s="80"/>
      <c r="V36" s="80"/>
      <c r="W36" s="80"/>
      <c r="X36" s="80"/>
    </row>
    <row r="37" ht="20.25" customHeight="1" spans="1:24">
      <c r="A37" s="153" t="s">
        <v>70</v>
      </c>
      <c r="B37" s="153" t="s">
        <v>70</v>
      </c>
      <c r="C37" s="153" t="s">
        <v>274</v>
      </c>
      <c r="D37" s="153" t="s">
        <v>275</v>
      </c>
      <c r="E37" s="153" t="s">
        <v>102</v>
      </c>
      <c r="F37" s="153" t="s">
        <v>103</v>
      </c>
      <c r="G37" s="153" t="s">
        <v>278</v>
      </c>
      <c r="H37" s="153" t="s">
        <v>279</v>
      </c>
      <c r="I37" s="80">
        <v>15600</v>
      </c>
      <c r="J37" s="80">
        <v>15600</v>
      </c>
      <c r="K37" s="23"/>
      <c r="L37" s="23"/>
      <c r="M37" s="112">
        <v>15600</v>
      </c>
      <c r="N37" s="23"/>
      <c r="O37" s="80"/>
      <c r="P37" s="80"/>
      <c r="Q37" s="80"/>
      <c r="R37" s="80"/>
      <c r="S37" s="80"/>
      <c r="T37" s="80"/>
      <c r="U37" s="80"/>
      <c r="V37" s="80"/>
      <c r="W37" s="80"/>
      <c r="X37" s="80"/>
    </row>
    <row r="38" ht="20.25" customHeight="1" spans="1:24">
      <c r="A38" s="153" t="s">
        <v>70</v>
      </c>
      <c r="B38" s="153" t="s">
        <v>70</v>
      </c>
      <c r="C38" s="153" t="s">
        <v>274</v>
      </c>
      <c r="D38" s="153" t="s">
        <v>275</v>
      </c>
      <c r="E38" s="153" t="s">
        <v>122</v>
      </c>
      <c r="F38" s="153" t="s">
        <v>123</v>
      </c>
      <c r="G38" s="153" t="s">
        <v>280</v>
      </c>
      <c r="H38" s="153" t="s">
        <v>281</v>
      </c>
      <c r="I38" s="80">
        <v>1200</v>
      </c>
      <c r="J38" s="80">
        <v>1200</v>
      </c>
      <c r="K38" s="23"/>
      <c r="L38" s="23"/>
      <c r="M38" s="112">
        <v>1200</v>
      </c>
      <c r="N38" s="23"/>
      <c r="O38" s="80"/>
      <c r="P38" s="80"/>
      <c r="Q38" s="80"/>
      <c r="R38" s="80"/>
      <c r="S38" s="80"/>
      <c r="T38" s="80"/>
      <c r="U38" s="80"/>
      <c r="V38" s="80"/>
      <c r="W38" s="80"/>
      <c r="X38" s="80"/>
    </row>
    <row r="39" ht="20.25" customHeight="1" spans="1:24">
      <c r="A39" s="153" t="s">
        <v>70</v>
      </c>
      <c r="B39" s="153" t="s">
        <v>70</v>
      </c>
      <c r="C39" s="153" t="s">
        <v>274</v>
      </c>
      <c r="D39" s="153" t="s">
        <v>275</v>
      </c>
      <c r="E39" s="153" t="s">
        <v>128</v>
      </c>
      <c r="F39" s="153" t="s">
        <v>129</v>
      </c>
      <c r="G39" s="153" t="s">
        <v>280</v>
      </c>
      <c r="H39" s="153" t="s">
        <v>281</v>
      </c>
      <c r="I39" s="80">
        <v>19800</v>
      </c>
      <c r="J39" s="80">
        <v>19800</v>
      </c>
      <c r="K39" s="23"/>
      <c r="L39" s="23"/>
      <c r="M39" s="112">
        <v>19800</v>
      </c>
      <c r="N39" s="23"/>
      <c r="O39" s="80"/>
      <c r="P39" s="80"/>
      <c r="Q39" s="80"/>
      <c r="R39" s="80"/>
      <c r="S39" s="80"/>
      <c r="T39" s="80"/>
      <c r="U39" s="80"/>
      <c r="V39" s="80"/>
      <c r="W39" s="80"/>
      <c r="X39" s="80"/>
    </row>
    <row r="40" ht="20.25" customHeight="1" spans="1:24">
      <c r="A40" s="153" t="s">
        <v>70</v>
      </c>
      <c r="B40" s="153" t="s">
        <v>70</v>
      </c>
      <c r="C40" s="153" t="s">
        <v>282</v>
      </c>
      <c r="D40" s="153" t="s">
        <v>215</v>
      </c>
      <c r="E40" s="153" t="s">
        <v>102</v>
      </c>
      <c r="F40" s="153" t="s">
        <v>103</v>
      </c>
      <c r="G40" s="153" t="s">
        <v>283</v>
      </c>
      <c r="H40" s="153" t="s">
        <v>215</v>
      </c>
      <c r="I40" s="80">
        <v>8000</v>
      </c>
      <c r="J40" s="80">
        <v>8000</v>
      </c>
      <c r="K40" s="23"/>
      <c r="L40" s="23"/>
      <c r="M40" s="112">
        <v>8000</v>
      </c>
      <c r="N40" s="23"/>
      <c r="O40" s="80"/>
      <c r="P40" s="80"/>
      <c r="Q40" s="80"/>
      <c r="R40" s="80"/>
      <c r="S40" s="80"/>
      <c r="T40" s="80"/>
      <c r="U40" s="80"/>
      <c r="V40" s="80"/>
      <c r="W40" s="80"/>
      <c r="X40" s="80"/>
    </row>
    <row r="41" ht="20.25" customHeight="1" spans="1:24">
      <c r="A41" s="153" t="s">
        <v>70</v>
      </c>
      <c r="B41" s="153" t="s">
        <v>70</v>
      </c>
      <c r="C41" s="153" t="s">
        <v>284</v>
      </c>
      <c r="D41" s="153" t="s">
        <v>285</v>
      </c>
      <c r="E41" s="153" t="s">
        <v>102</v>
      </c>
      <c r="F41" s="153" t="s">
        <v>103</v>
      </c>
      <c r="G41" s="153" t="s">
        <v>243</v>
      </c>
      <c r="H41" s="153" t="s">
        <v>244</v>
      </c>
      <c r="I41" s="80">
        <v>344040</v>
      </c>
      <c r="J41" s="80">
        <v>344040</v>
      </c>
      <c r="K41" s="23"/>
      <c r="L41" s="23"/>
      <c r="M41" s="112">
        <v>344040</v>
      </c>
      <c r="N41" s="23"/>
      <c r="O41" s="80"/>
      <c r="P41" s="80"/>
      <c r="Q41" s="80"/>
      <c r="R41" s="80"/>
      <c r="S41" s="80"/>
      <c r="T41" s="80"/>
      <c r="U41" s="80"/>
      <c r="V41" s="80"/>
      <c r="W41" s="80"/>
      <c r="X41" s="80"/>
    </row>
    <row r="42" ht="20.25" customHeight="1" spans="1:24">
      <c r="A42" s="153" t="s">
        <v>70</v>
      </c>
      <c r="B42" s="153" t="s">
        <v>70</v>
      </c>
      <c r="C42" s="153" t="s">
        <v>286</v>
      </c>
      <c r="D42" s="153" t="s">
        <v>287</v>
      </c>
      <c r="E42" s="153" t="s">
        <v>102</v>
      </c>
      <c r="F42" s="153" t="s">
        <v>103</v>
      </c>
      <c r="G42" s="153" t="s">
        <v>247</v>
      </c>
      <c r="H42" s="153" t="s">
        <v>248</v>
      </c>
      <c r="I42" s="80">
        <v>117600</v>
      </c>
      <c r="J42" s="80">
        <v>117600</v>
      </c>
      <c r="K42" s="23"/>
      <c r="L42" s="23"/>
      <c r="M42" s="112">
        <v>117600</v>
      </c>
      <c r="N42" s="23"/>
      <c r="O42" s="80"/>
      <c r="P42" s="80"/>
      <c r="Q42" s="80"/>
      <c r="R42" s="80"/>
      <c r="S42" s="80"/>
      <c r="T42" s="80"/>
      <c r="U42" s="80"/>
      <c r="V42" s="80"/>
      <c r="W42" s="80"/>
      <c r="X42" s="80"/>
    </row>
    <row r="43" ht="20.25" customHeight="1" spans="1:24">
      <c r="A43" s="153" t="s">
        <v>70</v>
      </c>
      <c r="B43" s="153" t="s">
        <v>70</v>
      </c>
      <c r="C43" s="153" t="s">
        <v>288</v>
      </c>
      <c r="D43" s="153" t="s">
        <v>289</v>
      </c>
      <c r="E43" s="153" t="s">
        <v>132</v>
      </c>
      <c r="F43" s="153" t="s">
        <v>133</v>
      </c>
      <c r="G43" s="153" t="s">
        <v>290</v>
      </c>
      <c r="H43" s="153" t="s">
        <v>291</v>
      </c>
      <c r="I43" s="80">
        <v>22164</v>
      </c>
      <c r="J43" s="80">
        <v>22164</v>
      </c>
      <c r="K43" s="23"/>
      <c r="L43" s="23"/>
      <c r="M43" s="112">
        <v>22164</v>
      </c>
      <c r="N43" s="23"/>
      <c r="O43" s="80"/>
      <c r="P43" s="80"/>
      <c r="Q43" s="80"/>
      <c r="R43" s="80"/>
      <c r="S43" s="80"/>
      <c r="T43" s="80"/>
      <c r="U43" s="80"/>
      <c r="V43" s="80"/>
      <c r="W43" s="80"/>
      <c r="X43" s="80"/>
    </row>
    <row r="44" ht="20.25" customHeight="1" spans="1:24">
      <c r="A44" s="153" t="s">
        <v>70</v>
      </c>
      <c r="B44" s="153" t="s">
        <v>70</v>
      </c>
      <c r="C44" s="153" t="s">
        <v>292</v>
      </c>
      <c r="D44" s="153" t="s">
        <v>293</v>
      </c>
      <c r="E44" s="153" t="s">
        <v>102</v>
      </c>
      <c r="F44" s="153" t="s">
        <v>103</v>
      </c>
      <c r="G44" s="153" t="s">
        <v>243</v>
      </c>
      <c r="H44" s="153" t="s">
        <v>244</v>
      </c>
      <c r="I44" s="80">
        <v>12594</v>
      </c>
      <c r="J44" s="80">
        <v>12594</v>
      </c>
      <c r="K44" s="23"/>
      <c r="L44" s="23"/>
      <c r="M44" s="112">
        <v>12594</v>
      </c>
      <c r="N44" s="23"/>
      <c r="O44" s="80"/>
      <c r="P44" s="80"/>
      <c r="Q44" s="80"/>
      <c r="R44" s="80"/>
      <c r="S44" s="80"/>
      <c r="T44" s="80"/>
      <c r="U44" s="80"/>
      <c r="V44" s="80"/>
      <c r="W44" s="80"/>
      <c r="X44" s="80"/>
    </row>
    <row r="45" ht="20.25" customHeight="1" spans="1:24">
      <c r="A45" s="153" t="s">
        <v>70</v>
      </c>
      <c r="B45" s="153" t="s">
        <v>70</v>
      </c>
      <c r="C45" s="153" t="s">
        <v>294</v>
      </c>
      <c r="D45" s="153" t="s">
        <v>260</v>
      </c>
      <c r="E45" s="153" t="s">
        <v>142</v>
      </c>
      <c r="F45" s="153" t="s">
        <v>143</v>
      </c>
      <c r="G45" s="153" t="s">
        <v>257</v>
      </c>
      <c r="H45" s="153" t="s">
        <v>258</v>
      </c>
      <c r="I45" s="80">
        <v>132000</v>
      </c>
      <c r="J45" s="80">
        <v>132000</v>
      </c>
      <c r="K45" s="23"/>
      <c r="L45" s="23"/>
      <c r="M45" s="112">
        <v>132000</v>
      </c>
      <c r="N45" s="23"/>
      <c r="O45" s="80"/>
      <c r="P45" s="80"/>
      <c r="Q45" s="80"/>
      <c r="R45" s="80"/>
      <c r="S45" s="80"/>
      <c r="T45" s="80"/>
      <c r="U45" s="80"/>
      <c r="V45" s="80"/>
      <c r="W45" s="80"/>
      <c r="X45" s="80"/>
    </row>
    <row r="46" ht="17.25" customHeight="1" spans="1:24">
      <c r="A46" s="32" t="s">
        <v>210</v>
      </c>
      <c r="B46" s="33"/>
      <c r="C46" s="154"/>
      <c r="D46" s="154"/>
      <c r="E46" s="154"/>
      <c r="F46" s="154"/>
      <c r="G46" s="154"/>
      <c r="H46" s="155"/>
      <c r="I46" s="80">
        <v>7851585.19</v>
      </c>
      <c r="J46" s="80">
        <v>7851585.19</v>
      </c>
      <c r="K46" s="80"/>
      <c r="L46" s="80"/>
      <c r="M46" s="112">
        <v>7851585.19</v>
      </c>
      <c r="N46" s="80"/>
      <c r="O46" s="80"/>
      <c r="P46" s="80"/>
      <c r="Q46" s="80"/>
      <c r="R46" s="80"/>
      <c r="S46" s="80"/>
      <c r="T46" s="80"/>
      <c r="U46" s="80"/>
      <c r="V46" s="80"/>
      <c r="W46" s="80"/>
      <c r="X46" s="80"/>
    </row>
  </sheetData>
  <mergeCells count="31">
    <mergeCell ref="A2:X2"/>
    <mergeCell ref="A3:H3"/>
    <mergeCell ref="I4:X4"/>
    <mergeCell ref="J5:N5"/>
    <mergeCell ref="O5:Q5"/>
    <mergeCell ref="S5:X5"/>
    <mergeCell ref="A46:H4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5"/>
  <sheetViews>
    <sheetView showZeros="0" workbookViewId="0">
      <selection activeCell="I25" sqref="I25"/>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43"/>
      <c r="E1" s="1"/>
      <c r="F1" s="1"/>
      <c r="G1" s="1"/>
      <c r="H1" s="1"/>
      <c r="U1" s="143"/>
      <c r="W1" s="148" t="s">
        <v>295</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"单位名称："&amp;"寻甸回族彝族自治县发展和改革局"</f>
        <v>单位名称：寻甸回族彝族自治县发展和改革局</v>
      </c>
      <c r="B3" s="5"/>
      <c r="C3" s="5"/>
      <c r="D3" s="5"/>
      <c r="E3" s="5"/>
      <c r="F3" s="5"/>
      <c r="G3" s="5"/>
      <c r="H3" s="5"/>
      <c r="I3" s="6"/>
      <c r="J3" s="6"/>
      <c r="K3" s="6"/>
      <c r="L3" s="6"/>
      <c r="M3" s="6"/>
      <c r="N3" s="6"/>
      <c r="O3" s="6"/>
      <c r="P3" s="6"/>
      <c r="Q3" s="6"/>
      <c r="U3" s="143"/>
      <c r="W3" s="123" t="s">
        <v>1</v>
      </c>
    </row>
    <row r="4" ht="21.75" customHeight="1" spans="1:23">
      <c r="A4" s="8" t="s">
        <v>296</v>
      </c>
      <c r="B4" s="9" t="s">
        <v>221</v>
      </c>
      <c r="C4" s="8" t="s">
        <v>222</v>
      </c>
      <c r="D4" s="8" t="s">
        <v>297</v>
      </c>
      <c r="E4" s="9" t="s">
        <v>223</v>
      </c>
      <c r="F4" s="9" t="s">
        <v>224</v>
      </c>
      <c r="G4" s="9" t="s">
        <v>298</v>
      </c>
      <c r="H4" s="9" t="s">
        <v>299</v>
      </c>
      <c r="I4" s="27" t="s">
        <v>55</v>
      </c>
      <c r="J4" s="10" t="s">
        <v>300</v>
      </c>
      <c r="K4" s="11"/>
      <c r="L4" s="11"/>
      <c r="M4" s="12"/>
      <c r="N4" s="10" t="s">
        <v>229</v>
      </c>
      <c r="O4" s="11"/>
      <c r="P4" s="12"/>
      <c r="Q4" s="9" t="s">
        <v>61</v>
      </c>
      <c r="R4" s="10" t="s">
        <v>62</v>
      </c>
      <c r="S4" s="11"/>
      <c r="T4" s="11"/>
      <c r="U4" s="11"/>
      <c r="V4" s="11"/>
      <c r="W4" s="12"/>
    </row>
    <row r="5" ht="21.75" customHeight="1" spans="1:23">
      <c r="A5" s="13"/>
      <c r="B5" s="28"/>
      <c r="C5" s="13"/>
      <c r="D5" s="13"/>
      <c r="E5" s="14"/>
      <c r="F5" s="14"/>
      <c r="G5" s="14"/>
      <c r="H5" s="14"/>
      <c r="I5" s="28"/>
      <c r="J5" s="144" t="s">
        <v>58</v>
      </c>
      <c r="K5" s="145"/>
      <c r="L5" s="9" t="s">
        <v>59</v>
      </c>
      <c r="M5" s="9" t="s">
        <v>60</v>
      </c>
      <c r="N5" s="9" t="s">
        <v>58</v>
      </c>
      <c r="O5" s="9" t="s">
        <v>59</v>
      </c>
      <c r="P5" s="9" t="s">
        <v>60</v>
      </c>
      <c r="Q5" s="14"/>
      <c r="R5" s="9" t="s">
        <v>57</v>
      </c>
      <c r="S5" s="9" t="s">
        <v>64</v>
      </c>
      <c r="T5" s="9" t="s">
        <v>235</v>
      </c>
      <c r="U5" s="9" t="s">
        <v>66</v>
      </c>
      <c r="V5" s="9" t="s">
        <v>67</v>
      </c>
      <c r="W5" s="9" t="s">
        <v>68</v>
      </c>
    </row>
    <row r="6" ht="21" customHeight="1" spans="1:23">
      <c r="A6" s="28"/>
      <c r="B6" s="28"/>
      <c r="C6" s="28"/>
      <c r="D6" s="28"/>
      <c r="E6" s="28"/>
      <c r="F6" s="28"/>
      <c r="G6" s="28"/>
      <c r="H6" s="28"/>
      <c r="I6" s="28"/>
      <c r="J6" s="146" t="s">
        <v>57</v>
      </c>
      <c r="K6" s="147"/>
      <c r="L6" s="28"/>
      <c r="M6" s="28"/>
      <c r="N6" s="28"/>
      <c r="O6" s="28"/>
      <c r="P6" s="28"/>
      <c r="Q6" s="28"/>
      <c r="R6" s="28"/>
      <c r="S6" s="28"/>
      <c r="T6" s="28"/>
      <c r="U6" s="28"/>
      <c r="V6" s="28"/>
      <c r="W6" s="28"/>
    </row>
    <row r="7" ht="39.75" customHeight="1" spans="1:23">
      <c r="A7" s="16"/>
      <c r="B7" s="18"/>
      <c r="C7" s="16"/>
      <c r="D7" s="16"/>
      <c r="E7" s="17"/>
      <c r="F7" s="17"/>
      <c r="G7" s="17"/>
      <c r="H7" s="17"/>
      <c r="I7" s="18"/>
      <c r="J7" s="67" t="s">
        <v>57</v>
      </c>
      <c r="K7" s="67" t="s">
        <v>301</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6">
        <v>12</v>
      </c>
      <c r="M8" s="36">
        <v>13</v>
      </c>
      <c r="N8" s="36">
        <v>14</v>
      </c>
      <c r="O8" s="36">
        <v>15</v>
      </c>
      <c r="P8" s="36">
        <v>16</v>
      </c>
      <c r="Q8" s="36">
        <v>17</v>
      </c>
      <c r="R8" s="36">
        <v>18</v>
      </c>
      <c r="S8" s="36">
        <v>19</v>
      </c>
      <c r="T8" s="36">
        <v>20</v>
      </c>
      <c r="U8" s="19">
        <v>21</v>
      </c>
      <c r="V8" s="36">
        <v>22</v>
      </c>
      <c r="W8" s="19">
        <v>23</v>
      </c>
    </row>
    <row r="9" ht="21.75" customHeight="1" spans="1:23">
      <c r="A9" s="69" t="s">
        <v>302</v>
      </c>
      <c r="B9" s="69" t="s">
        <v>303</v>
      </c>
      <c r="C9" s="69" t="s">
        <v>304</v>
      </c>
      <c r="D9" s="69" t="s">
        <v>70</v>
      </c>
      <c r="E9" s="69" t="s">
        <v>108</v>
      </c>
      <c r="F9" s="69" t="s">
        <v>109</v>
      </c>
      <c r="G9" s="69" t="s">
        <v>290</v>
      </c>
      <c r="H9" s="69" t="s">
        <v>291</v>
      </c>
      <c r="I9" s="80">
        <v>106687.74</v>
      </c>
      <c r="J9" s="80">
        <v>106687.74</v>
      </c>
      <c r="K9" s="112">
        <v>106687.74</v>
      </c>
      <c r="L9" s="80"/>
      <c r="M9" s="80"/>
      <c r="N9" s="80"/>
      <c r="O9" s="80"/>
      <c r="P9" s="80"/>
      <c r="Q9" s="80"/>
      <c r="R9" s="80"/>
      <c r="S9" s="80"/>
      <c r="T9" s="80"/>
      <c r="U9" s="80"/>
      <c r="V9" s="80"/>
      <c r="W9" s="80"/>
    </row>
    <row r="10" ht="21.75" customHeight="1" spans="1:23">
      <c r="A10" s="69" t="s">
        <v>305</v>
      </c>
      <c r="B10" s="69" t="s">
        <v>306</v>
      </c>
      <c r="C10" s="69" t="s">
        <v>307</v>
      </c>
      <c r="D10" s="69" t="s">
        <v>70</v>
      </c>
      <c r="E10" s="69" t="s">
        <v>106</v>
      </c>
      <c r="F10" s="69" t="s">
        <v>107</v>
      </c>
      <c r="G10" s="69" t="s">
        <v>308</v>
      </c>
      <c r="H10" s="69" t="s">
        <v>309</v>
      </c>
      <c r="I10" s="80">
        <v>4387</v>
      </c>
      <c r="J10" s="80">
        <v>4387</v>
      </c>
      <c r="K10" s="112">
        <v>4387</v>
      </c>
      <c r="L10" s="80"/>
      <c r="M10" s="80"/>
      <c r="N10" s="80"/>
      <c r="O10" s="80"/>
      <c r="P10" s="80"/>
      <c r="Q10" s="80"/>
      <c r="R10" s="80"/>
      <c r="S10" s="80"/>
      <c r="T10" s="80"/>
      <c r="U10" s="80"/>
      <c r="V10" s="80"/>
      <c r="W10" s="80"/>
    </row>
    <row r="11" ht="21.75" customHeight="1" spans="1:23">
      <c r="A11" s="69" t="s">
        <v>305</v>
      </c>
      <c r="B11" s="69" t="s">
        <v>310</v>
      </c>
      <c r="C11" s="69" t="s">
        <v>311</v>
      </c>
      <c r="D11" s="69" t="s">
        <v>70</v>
      </c>
      <c r="E11" s="69" t="s">
        <v>154</v>
      </c>
      <c r="F11" s="69" t="s">
        <v>153</v>
      </c>
      <c r="G11" s="69" t="s">
        <v>276</v>
      </c>
      <c r="H11" s="69" t="s">
        <v>277</v>
      </c>
      <c r="I11" s="80">
        <v>50000</v>
      </c>
      <c r="J11" s="80">
        <v>50000</v>
      </c>
      <c r="K11" s="112">
        <v>50000</v>
      </c>
      <c r="L11" s="80"/>
      <c r="M11" s="80"/>
      <c r="N11" s="80"/>
      <c r="O11" s="80"/>
      <c r="P11" s="80"/>
      <c r="Q11" s="80"/>
      <c r="R11" s="80"/>
      <c r="S11" s="80"/>
      <c r="T11" s="80"/>
      <c r="U11" s="80"/>
      <c r="V11" s="80"/>
      <c r="W11" s="80"/>
    </row>
    <row r="12" ht="21.75" customHeight="1" spans="1:23">
      <c r="A12" s="69" t="s">
        <v>305</v>
      </c>
      <c r="B12" s="69" t="s">
        <v>312</v>
      </c>
      <c r="C12" s="69" t="s">
        <v>313</v>
      </c>
      <c r="D12" s="69" t="s">
        <v>70</v>
      </c>
      <c r="E12" s="69" t="s">
        <v>116</v>
      </c>
      <c r="F12" s="69" t="s">
        <v>117</v>
      </c>
      <c r="G12" s="69" t="s">
        <v>276</v>
      </c>
      <c r="H12" s="69" t="s">
        <v>277</v>
      </c>
      <c r="I12" s="80">
        <v>6407.77</v>
      </c>
      <c r="J12" s="80">
        <v>6407.77</v>
      </c>
      <c r="K12" s="112">
        <v>6407.77</v>
      </c>
      <c r="L12" s="80"/>
      <c r="M12" s="80"/>
      <c r="N12" s="80"/>
      <c r="O12" s="80"/>
      <c r="P12" s="80"/>
      <c r="Q12" s="80"/>
      <c r="R12" s="80"/>
      <c r="S12" s="80"/>
      <c r="T12" s="80"/>
      <c r="U12" s="80"/>
      <c r="V12" s="80"/>
      <c r="W12" s="80"/>
    </row>
    <row r="13" ht="21.75" customHeight="1" spans="1:23">
      <c r="A13" s="69" t="s">
        <v>305</v>
      </c>
      <c r="B13" s="69" t="s">
        <v>314</v>
      </c>
      <c r="C13" s="69" t="s">
        <v>315</v>
      </c>
      <c r="D13" s="69" t="s">
        <v>70</v>
      </c>
      <c r="E13" s="69" t="s">
        <v>114</v>
      </c>
      <c r="F13" s="69" t="s">
        <v>115</v>
      </c>
      <c r="G13" s="69" t="s">
        <v>276</v>
      </c>
      <c r="H13" s="69" t="s">
        <v>277</v>
      </c>
      <c r="I13" s="80">
        <v>4387.15</v>
      </c>
      <c r="J13" s="80">
        <v>4387.15</v>
      </c>
      <c r="K13" s="112">
        <v>4387.15</v>
      </c>
      <c r="L13" s="80"/>
      <c r="M13" s="80"/>
      <c r="N13" s="80"/>
      <c r="O13" s="80"/>
      <c r="P13" s="80"/>
      <c r="Q13" s="80"/>
      <c r="R13" s="80"/>
      <c r="S13" s="80"/>
      <c r="T13" s="80"/>
      <c r="U13" s="80"/>
      <c r="V13" s="80"/>
      <c r="W13" s="80"/>
    </row>
    <row r="14" ht="21.75" customHeight="1" spans="1:23">
      <c r="A14" s="69" t="s">
        <v>305</v>
      </c>
      <c r="B14" s="69" t="s">
        <v>316</v>
      </c>
      <c r="C14" s="69" t="s">
        <v>317</v>
      </c>
      <c r="D14" s="69" t="s">
        <v>70</v>
      </c>
      <c r="E14" s="69" t="s">
        <v>104</v>
      </c>
      <c r="F14" s="69" t="s">
        <v>105</v>
      </c>
      <c r="G14" s="69" t="s">
        <v>318</v>
      </c>
      <c r="H14" s="69" t="s">
        <v>319</v>
      </c>
      <c r="I14" s="80">
        <v>800000</v>
      </c>
      <c r="J14" s="80">
        <v>800000</v>
      </c>
      <c r="K14" s="112">
        <v>800000</v>
      </c>
      <c r="L14" s="80"/>
      <c r="M14" s="80"/>
      <c r="N14" s="80"/>
      <c r="O14" s="80"/>
      <c r="P14" s="80"/>
      <c r="Q14" s="80"/>
      <c r="R14" s="80"/>
      <c r="S14" s="80"/>
      <c r="T14" s="80"/>
      <c r="U14" s="80"/>
      <c r="V14" s="80"/>
      <c r="W14" s="80"/>
    </row>
    <row r="15" ht="21.75" customHeight="1" spans="1:23">
      <c r="A15" s="69" t="s">
        <v>305</v>
      </c>
      <c r="B15" s="69" t="s">
        <v>320</v>
      </c>
      <c r="C15" s="69" t="s">
        <v>321</v>
      </c>
      <c r="D15" s="69" t="s">
        <v>70</v>
      </c>
      <c r="E15" s="69" t="s">
        <v>102</v>
      </c>
      <c r="F15" s="69" t="s">
        <v>103</v>
      </c>
      <c r="G15" s="69" t="s">
        <v>276</v>
      </c>
      <c r="H15" s="69" t="s">
        <v>277</v>
      </c>
      <c r="I15" s="80"/>
      <c r="J15" s="80"/>
      <c r="K15" s="112"/>
      <c r="L15" s="80"/>
      <c r="M15" s="80"/>
      <c r="N15" s="80"/>
      <c r="O15" s="80"/>
      <c r="P15" s="80"/>
      <c r="Q15" s="80"/>
      <c r="R15" s="80"/>
      <c r="S15" s="80"/>
      <c r="T15" s="80"/>
      <c r="U15" s="80"/>
      <c r="V15" s="80"/>
      <c r="W15" s="80"/>
    </row>
    <row r="16" ht="21.75" customHeight="1" spans="1:23">
      <c r="A16" s="69" t="s">
        <v>305</v>
      </c>
      <c r="B16" s="69" t="s">
        <v>322</v>
      </c>
      <c r="C16" s="69" t="s">
        <v>323</v>
      </c>
      <c r="D16" s="69" t="s">
        <v>70</v>
      </c>
      <c r="E16" s="69" t="s">
        <v>150</v>
      </c>
      <c r="F16" s="69" t="s">
        <v>151</v>
      </c>
      <c r="G16" s="69" t="s">
        <v>324</v>
      </c>
      <c r="H16" s="69" t="s">
        <v>325</v>
      </c>
      <c r="I16" s="80">
        <v>80000</v>
      </c>
      <c r="J16" s="80"/>
      <c r="K16" s="112"/>
      <c r="L16" s="80">
        <v>80000</v>
      </c>
      <c r="M16" s="80"/>
      <c r="N16" s="80"/>
      <c r="O16" s="80"/>
      <c r="P16" s="80"/>
      <c r="Q16" s="80"/>
      <c r="R16" s="80"/>
      <c r="S16" s="80"/>
      <c r="T16" s="80"/>
      <c r="U16" s="80"/>
      <c r="V16" s="80"/>
      <c r="W16" s="80"/>
    </row>
    <row r="17" ht="21.75" customHeight="1" spans="1:23">
      <c r="A17" s="69" t="s">
        <v>305</v>
      </c>
      <c r="B17" s="69" t="s">
        <v>326</v>
      </c>
      <c r="C17" s="69" t="s">
        <v>327</v>
      </c>
      <c r="D17" s="69" t="s">
        <v>70</v>
      </c>
      <c r="E17" s="69" t="s">
        <v>159</v>
      </c>
      <c r="F17" s="69" t="s">
        <v>160</v>
      </c>
      <c r="G17" s="69" t="s">
        <v>324</v>
      </c>
      <c r="H17" s="69" t="s">
        <v>325</v>
      </c>
      <c r="I17" s="80">
        <v>1000000</v>
      </c>
      <c r="J17" s="80">
        <v>1000000</v>
      </c>
      <c r="K17" s="112">
        <v>1000000</v>
      </c>
      <c r="L17" s="80"/>
      <c r="M17" s="80"/>
      <c r="N17" s="80"/>
      <c r="O17" s="80"/>
      <c r="P17" s="80"/>
      <c r="Q17" s="80"/>
      <c r="R17" s="80"/>
      <c r="S17" s="80"/>
      <c r="T17" s="80"/>
      <c r="U17" s="80"/>
      <c r="V17" s="80"/>
      <c r="W17" s="80"/>
    </row>
    <row r="18" ht="21.75" customHeight="1" spans="1:23">
      <c r="A18" s="69" t="s">
        <v>305</v>
      </c>
      <c r="B18" s="69" t="s">
        <v>328</v>
      </c>
      <c r="C18" s="69" t="s">
        <v>329</v>
      </c>
      <c r="D18" s="69" t="s">
        <v>70</v>
      </c>
      <c r="E18" s="69" t="s">
        <v>159</v>
      </c>
      <c r="F18" s="69" t="s">
        <v>160</v>
      </c>
      <c r="G18" s="69" t="s">
        <v>324</v>
      </c>
      <c r="H18" s="69" t="s">
        <v>325</v>
      </c>
      <c r="I18" s="80">
        <v>1026000</v>
      </c>
      <c r="J18" s="80">
        <v>1026000</v>
      </c>
      <c r="K18" s="112">
        <v>1026000</v>
      </c>
      <c r="L18" s="80"/>
      <c r="M18" s="80"/>
      <c r="N18" s="80"/>
      <c r="O18" s="80"/>
      <c r="P18" s="80"/>
      <c r="Q18" s="80"/>
      <c r="R18" s="80"/>
      <c r="S18" s="80"/>
      <c r="T18" s="80"/>
      <c r="U18" s="80"/>
      <c r="V18" s="80"/>
      <c r="W18" s="80"/>
    </row>
    <row r="19" ht="21.75" customHeight="1" spans="1:23">
      <c r="A19" s="69" t="s">
        <v>305</v>
      </c>
      <c r="B19" s="69" t="s">
        <v>330</v>
      </c>
      <c r="C19" s="69" t="s">
        <v>331</v>
      </c>
      <c r="D19" s="69" t="s">
        <v>70</v>
      </c>
      <c r="E19" s="69" t="s">
        <v>108</v>
      </c>
      <c r="F19" s="69" t="s">
        <v>109</v>
      </c>
      <c r="G19" s="69" t="s">
        <v>276</v>
      </c>
      <c r="H19" s="69" t="s">
        <v>277</v>
      </c>
      <c r="I19" s="80">
        <v>500000</v>
      </c>
      <c r="J19" s="80">
        <v>500000</v>
      </c>
      <c r="K19" s="112">
        <v>500000</v>
      </c>
      <c r="L19" s="80"/>
      <c r="M19" s="80"/>
      <c r="N19" s="80"/>
      <c r="O19" s="80"/>
      <c r="P19" s="80"/>
      <c r="Q19" s="80"/>
      <c r="R19" s="80"/>
      <c r="S19" s="80"/>
      <c r="T19" s="80"/>
      <c r="U19" s="80"/>
      <c r="V19" s="80"/>
      <c r="W19" s="80"/>
    </row>
    <row r="20" ht="21.75" customHeight="1" spans="1:23">
      <c r="A20" s="69" t="s">
        <v>305</v>
      </c>
      <c r="B20" s="69" t="s">
        <v>332</v>
      </c>
      <c r="C20" s="69" t="s">
        <v>333</v>
      </c>
      <c r="D20" s="69" t="s">
        <v>70</v>
      </c>
      <c r="E20" s="69" t="s">
        <v>154</v>
      </c>
      <c r="F20" s="69" t="s">
        <v>153</v>
      </c>
      <c r="G20" s="69" t="s">
        <v>334</v>
      </c>
      <c r="H20" s="69" t="s">
        <v>325</v>
      </c>
      <c r="I20" s="80">
        <v>681000</v>
      </c>
      <c r="J20" s="80">
        <v>681000</v>
      </c>
      <c r="K20" s="112">
        <v>681000</v>
      </c>
      <c r="L20" s="80"/>
      <c r="M20" s="80"/>
      <c r="N20" s="80"/>
      <c r="O20" s="80"/>
      <c r="P20" s="80"/>
      <c r="Q20" s="80"/>
      <c r="R20" s="80"/>
      <c r="S20" s="80"/>
      <c r="T20" s="80"/>
      <c r="U20" s="80"/>
      <c r="V20" s="80"/>
      <c r="W20" s="80"/>
    </row>
    <row r="21" ht="21.75" customHeight="1" spans="1:23">
      <c r="A21" s="69" t="s">
        <v>305</v>
      </c>
      <c r="B21" s="69" t="s">
        <v>335</v>
      </c>
      <c r="C21" s="69" t="s">
        <v>336</v>
      </c>
      <c r="D21" s="69" t="s">
        <v>70</v>
      </c>
      <c r="E21" s="69" t="s">
        <v>114</v>
      </c>
      <c r="F21" s="69" t="s">
        <v>115</v>
      </c>
      <c r="G21" s="69" t="s">
        <v>276</v>
      </c>
      <c r="H21" s="69" t="s">
        <v>277</v>
      </c>
      <c r="I21" s="80">
        <v>20000</v>
      </c>
      <c r="J21" s="80">
        <v>20000</v>
      </c>
      <c r="K21" s="112">
        <v>20000</v>
      </c>
      <c r="L21" s="80"/>
      <c r="M21" s="80"/>
      <c r="N21" s="80"/>
      <c r="O21" s="80"/>
      <c r="P21" s="80"/>
      <c r="Q21" s="80"/>
      <c r="R21" s="80"/>
      <c r="S21" s="80"/>
      <c r="T21" s="80"/>
      <c r="U21" s="80"/>
      <c r="V21" s="80"/>
      <c r="W21" s="80"/>
    </row>
    <row r="22" ht="21.75" customHeight="1" spans="1:23">
      <c r="A22" s="69" t="s">
        <v>305</v>
      </c>
      <c r="B22" s="69" t="s">
        <v>337</v>
      </c>
      <c r="C22" s="69" t="s">
        <v>338</v>
      </c>
      <c r="D22" s="69" t="s">
        <v>70</v>
      </c>
      <c r="E22" s="69" t="s">
        <v>116</v>
      </c>
      <c r="F22" s="69" t="s">
        <v>117</v>
      </c>
      <c r="G22" s="69" t="s">
        <v>276</v>
      </c>
      <c r="H22" s="69" t="s">
        <v>277</v>
      </c>
      <c r="I22" s="80">
        <v>50000</v>
      </c>
      <c r="J22" s="80">
        <v>50000</v>
      </c>
      <c r="K22" s="112">
        <v>50000</v>
      </c>
      <c r="L22" s="80"/>
      <c r="M22" s="80"/>
      <c r="N22" s="80"/>
      <c r="O22" s="80"/>
      <c r="P22" s="80"/>
      <c r="Q22" s="80"/>
      <c r="R22" s="80"/>
      <c r="S22" s="80"/>
      <c r="T22" s="80"/>
      <c r="U22" s="80"/>
      <c r="V22" s="80"/>
      <c r="W22" s="80"/>
    </row>
    <row r="23" ht="21.75" customHeight="1" spans="1:23">
      <c r="A23" s="69" t="s">
        <v>305</v>
      </c>
      <c r="B23" s="69" t="s">
        <v>339</v>
      </c>
      <c r="C23" s="69" t="s">
        <v>340</v>
      </c>
      <c r="D23" s="69" t="s">
        <v>70</v>
      </c>
      <c r="E23" s="69" t="s">
        <v>171</v>
      </c>
      <c r="F23" s="69" t="s">
        <v>103</v>
      </c>
      <c r="G23" s="69" t="s">
        <v>276</v>
      </c>
      <c r="H23" s="69" t="s">
        <v>277</v>
      </c>
      <c r="I23" s="80">
        <v>40000</v>
      </c>
      <c r="J23" s="80">
        <v>40000</v>
      </c>
      <c r="K23" s="112">
        <v>40000</v>
      </c>
      <c r="L23" s="80"/>
      <c r="M23" s="80"/>
      <c r="N23" s="80"/>
      <c r="O23" s="80"/>
      <c r="P23" s="80"/>
      <c r="Q23" s="80"/>
      <c r="R23" s="80"/>
      <c r="S23" s="80"/>
      <c r="T23" s="80"/>
      <c r="U23" s="80"/>
      <c r="V23" s="80"/>
      <c r="W23" s="80"/>
    </row>
    <row r="24" ht="21.75" customHeight="1" spans="1:23">
      <c r="A24" s="69" t="s">
        <v>305</v>
      </c>
      <c r="B24" s="69" t="s">
        <v>341</v>
      </c>
      <c r="C24" s="69" t="s">
        <v>342</v>
      </c>
      <c r="D24" s="69" t="s">
        <v>70</v>
      </c>
      <c r="E24" s="69" t="s">
        <v>102</v>
      </c>
      <c r="F24" s="69" t="s">
        <v>103</v>
      </c>
      <c r="G24" s="69" t="s">
        <v>276</v>
      </c>
      <c r="H24" s="69" t="s">
        <v>277</v>
      </c>
      <c r="I24" s="80">
        <v>50000</v>
      </c>
      <c r="J24" s="80">
        <v>50000</v>
      </c>
      <c r="K24" s="112">
        <v>50000</v>
      </c>
      <c r="L24" s="80"/>
      <c r="M24" s="80"/>
      <c r="N24" s="80"/>
      <c r="O24" s="80"/>
      <c r="P24" s="80"/>
      <c r="Q24" s="80"/>
      <c r="R24" s="80"/>
      <c r="S24" s="80"/>
      <c r="T24" s="80"/>
      <c r="U24" s="80"/>
      <c r="V24" s="80"/>
      <c r="W24" s="80"/>
    </row>
    <row r="25" ht="18.75" customHeight="1" spans="1:23">
      <c r="A25" s="32" t="s">
        <v>210</v>
      </c>
      <c r="B25" s="33"/>
      <c r="C25" s="33"/>
      <c r="D25" s="33"/>
      <c r="E25" s="33"/>
      <c r="F25" s="33"/>
      <c r="G25" s="33"/>
      <c r="H25" s="34"/>
      <c r="I25" s="80">
        <v>4418869.66</v>
      </c>
      <c r="J25" s="80">
        <v>4338869.66</v>
      </c>
      <c r="K25" s="112">
        <v>4338869.66</v>
      </c>
      <c r="L25" s="80">
        <v>80000</v>
      </c>
      <c r="M25" s="80"/>
      <c r="N25" s="80"/>
      <c r="O25" s="80"/>
      <c r="P25" s="80"/>
      <c r="Q25" s="80"/>
      <c r="R25" s="80"/>
      <c r="S25" s="80"/>
      <c r="T25" s="80"/>
      <c r="U25" s="80"/>
      <c r="V25" s="80"/>
      <c r="W25" s="80"/>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8"/>
  <sheetViews>
    <sheetView showZeros="0" topLeftCell="A21" workbookViewId="0">
      <selection activeCell="G33" sqref="G3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343</v>
      </c>
    </row>
    <row r="2" ht="39.75" customHeight="1" spans="1:10">
      <c r="A2" s="65" t="str">
        <f>"2025"&amp;"年部门项目支出绩效目标表"</f>
        <v>2025年部门项目支出绩效目标表</v>
      </c>
      <c r="B2" s="3"/>
      <c r="C2" s="3"/>
      <c r="D2" s="3"/>
      <c r="E2" s="3"/>
      <c r="F2" s="66"/>
      <c r="G2" s="3"/>
      <c r="H2" s="66"/>
      <c r="I2" s="66"/>
      <c r="J2" s="3"/>
    </row>
    <row r="3" ht="17.25" customHeight="1" spans="1:1">
      <c r="A3" s="4" t="str">
        <f>"单位名称："&amp;"寻甸回族彝族自治县发展和改革局"</f>
        <v>单位名称：寻甸回族彝族自治县发展和改革局</v>
      </c>
    </row>
    <row r="4" ht="44.25" customHeight="1" spans="1:10">
      <c r="A4" s="67" t="s">
        <v>222</v>
      </c>
      <c r="B4" s="67" t="s">
        <v>344</v>
      </c>
      <c r="C4" s="67" t="s">
        <v>345</v>
      </c>
      <c r="D4" s="67" t="s">
        <v>346</v>
      </c>
      <c r="E4" s="67" t="s">
        <v>347</v>
      </c>
      <c r="F4" s="68" t="s">
        <v>348</v>
      </c>
      <c r="G4" s="67" t="s">
        <v>349</v>
      </c>
      <c r="H4" s="68" t="s">
        <v>350</v>
      </c>
      <c r="I4" s="68" t="s">
        <v>351</v>
      </c>
      <c r="J4" s="67" t="s">
        <v>352</v>
      </c>
    </row>
    <row r="5" ht="18.75" customHeight="1" spans="1:10">
      <c r="A5" s="140">
        <v>1</v>
      </c>
      <c r="B5" s="140">
        <v>2</v>
      </c>
      <c r="C5" s="140">
        <v>3</v>
      </c>
      <c r="D5" s="140">
        <v>4</v>
      </c>
      <c r="E5" s="140">
        <v>5</v>
      </c>
      <c r="F5" s="36">
        <v>6</v>
      </c>
      <c r="G5" s="140">
        <v>7</v>
      </c>
      <c r="H5" s="36">
        <v>8</v>
      </c>
      <c r="I5" s="36">
        <v>9</v>
      </c>
      <c r="J5" s="140">
        <v>10</v>
      </c>
    </row>
    <row r="6" ht="42" customHeight="1" spans="1:10">
      <c r="A6" s="29" t="s">
        <v>70</v>
      </c>
      <c r="B6" s="69"/>
      <c r="C6" s="69"/>
      <c r="D6" s="69"/>
      <c r="E6" s="54"/>
      <c r="F6" s="70"/>
      <c r="G6" s="54"/>
      <c r="H6" s="70"/>
      <c r="I6" s="70"/>
      <c r="J6" s="54"/>
    </row>
    <row r="7" ht="42" customHeight="1" spans="1:10">
      <c r="A7" s="141" t="s">
        <v>70</v>
      </c>
      <c r="B7" s="20"/>
      <c r="C7" s="20"/>
      <c r="D7" s="20"/>
      <c r="E7" s="29"/>
      <c r="F7" s="20"/>
      <c r="G7" s="29"/>
      <c r="H7" s="20"/>
      <c r="I7" s="20"/>
      <c r="J7" s="29"/>
    </row>
    <row r="8" ht="42" customHeight="1" spans="1:10">
      <c r="A8" s="142" t="s">
        <v>336</v>
      </c>
      <c r="B8" s="20" t="s">
        <v>353</v>
      </c>
      <c r="C8" s="20" t="s">
        <v>354</v>
      </c>
      <c r="D8" s="20" t="s">
        <v>355</v>
      </c>
      <c r="E8" s="29" t="s">
        <v>356</v>
      </c>
      <c r="F8" s="20" t="s">
        <v>357</v>
      </c>
      <c r="G8" s="29" t="s">
        <v>358</v>
      </c>
      <c r="H8" s="20" t="s">
        <v>359</v>
      </c>
      <c r="I8" s="20" t="s">
        <v>360</v>
      </c>
      <c r="J8" s="29" t="s">
        <v>361</v>
      </c>
    </row>
    <row r="9" ht="42" customHeight="1" spans="1:10">
      <c r="A9" s="142" t="s">
        <v>336</v>
      </c>
      <c r="B9" s="20" t="s">
        <v>362</v>
      </c>
      <c r="C9" s="20" t="s">
        <v>354</v>
      </c>
      <c r="D9" s="20" t="s">
        <v>355</v>
      </c>
      <c r="E9" s="29" t="s">
        <v>363</v>
      </c>
      <c r="F9" s="20" t="s">
        <v>357</v>
      </c>
      <c r="G9" s="29" t="s">
        <v>364</v>
      </c>
      <c r="H9" s="20" t="s">
        <v>365</v>
      </c>
      <c r="I9" s="20" t="s">
        <v>360</v>
      </c>
      <c r="J9" s="29" t="s">
        <v>366</v>
      </c>
    </row>
    <row r="10" ht="42" customHeight="1" spans="1:10">
      <c r="A10" s="142" t="s">
        <v>336</v>
      </c>
      <c r="B10" s="20" t="s">
        <v>362</v>
      </c>
      <c r="C10" s="20" t="s">
        <v>354</v>
      </c>
      <c r="D10" s="20" t="s">
        <v>355</v>
      </c>
      <c r="E10" s="29" t="s">
        <v>367</v>
      </c>
      <c r="F10" s="20" t="s">
        <v>357</v>
      </c>
      <c r="G10" s="29" t="s">
        <v>368</v>
      </c>
      <c r="H10" s="20" t="s">
        <v>369</v>
      </c>
      <c r="I10" s="20" t="s">
        <v>360</v>
      </c>
      <c r="J10" s="29" t="s">
        <v>370</v>
      </c>
    </row>
    <row r="11" ht="42" customHeight="1" spans="1:10">
      <c r="A11" s="142" t="s">
        <v>336</v>
      </c>
      <c r="B11" s="20" t="s">
        <v>362</v>
      </c>
      <c r="C11" s="20" t="s">
        <v>354</v>
      </c>
      <c r="D11" s="20" t="s">
        <v>371</v>
      </c>
      <c r="E11" s="29" t="s">
        <v>372</v>
      </c>
      <c r="F11" s="20" t="s">
        <v>357</v>
      </c>
      <c r="G11" s="29" t="s">
        <v>373</v>
      </c>
      <c r="H11" s="20" t="s">
        <v>374</v>
      </c>
      <c r="I11" s="20" t="s">
        <v>360</v>
      </c>
      <c r="J11" s="29" t="s">
        <v>375</v>
      </c>
    </row>
    <row r="12" ht="42" customHeight="1" spans="1:10">
      <c r="A12" s="142" t="s">
        <v>336</v>
      </c>
      <c r="B12" s="20" t="s">
        <v>362</v>
      </c>
      <c r="C12" s="20" t="s">
        <v>354</v>
      </c>
      <c r="D12" s="20" t="s">
        <v>371</v>
      </c>
      <c r="E12" s="29" t="s">
        <v>372</v>
      </c>
      <c r="F12" s="20" t="s">
        <v>357</v>
      </c>
      <c r="G12" s="29" t="s">
        <v>373</v>
      </c>
      <c r="H12" s="20" t="s">
        <v>374</v>
      </c>
      <c r="I12" s="20" t="s">
        <v>360</v>
      </c>
      <c r="J12" s="29" t="s">
        <v>375</v>
      </c>
    </row>
    <row r="13" ht="42" customHeight="1" spans="1:10">
      <c r="A13" s="142" t="s">
        <v>336</v>
      </c>
      <c r="B13" s="20" t="s">
        <v>362</v>
      </c>
      <c r="C13" s="20" t="s">
        <v>354</v>
      </c>
      <c r="D13" s="20" t="s">
        <v>376</v>
      </c>
      <c r="E13" s="29" t="s">
        <v>377</v>
      </c>
      <c r="F13" s="20" t="s">
        <v>357</v>
      </c>
      <c r="G13" s="29" t="s">
        <v>378</v>
      </c>
      <c r="H13" s="20" t="s">
        <v>374</v>
      </c>
      <c r="I13" s="20" t="s">
        <v>360</v>
      </c>
      <c r="J13" s="29" t="s">
        <v>379</v>
      </c>
    </row>
    <row r="14" ht="61" customHeight="1" spans="1:10">
      <c r="A14" s="142" t="s">
        <v>336</v>
      </c>
      <c r="B14" s="20" t="s">
        <v>362</v>
      </c>
      <c r="C14" s="20" t="s">
        <v>380</v>
      </c>
      <c r="D14" s="20" t="s">
        <v>381</v>
      </c>
      <c r="E14" s="29" t="s">
        <v>382</v>
      </c>
      <c r="F14" s="20" t="s">
        <v>357</v>
      </c>
      <c r="G14" s="29" t="s">
        <v>358</v>
      </c>
      <c r="H14" s="20" t="s">
        <v>374</v>
      </c>
      <c r="I14" s="20" t="s">
        <v>360</v>
      </c>
      <c r="J14" s="29" t="s">
        <v>383</v>
      </c>
    </row>
    <row r="15" ht="42" customHeight="1" spans="1:10">
      <c r="A15" s="142" t="s">
        <v>336</v>
      </c>
      <c r="B15" s="20" t="s">
        <v>362</v>
      </c>
      <c r="C15" s="20" t="s">
        <v>380</v>
      </c>
      <c r="D15" s="20" t="s">
        <v>381</v>
      </c>
      <c r="E15" s="29" t="s">
        <v>384</v>
      </c>
      <c r="F15" s="20" t="s">
        <v>357</v>
      </c>
      <c r="G15" s="29" t="s">
        <v>373</v>
      </c>
      <c r="H15" s="20" t="s">
        <v>385</v>
      </c>
      <c r="I15" s="20" t="s">
        <v>360</v>
      </c>
      <c r="J15" s="29" t="s">
        <v>384</v>
      </c>
    </row>
    <row r="16" ht="42" customHeight="1" spans="1:10">
      <c r="A16" s="142" t="s">
        <v>336</v>
      </c>
      <c r="B16" s="20" t="s">
        <v>362</v>
      </c>
      <c r="C16" s="20" t="s">
        <v>386</v>
      </c>
      <c r="D16" s="20" t="s">
        <v>387</v>
      </c>
      <c r="E16" s="29" t="s">
        <v>388</v>
      </c>
      <c r="F16" s="20" t="s">
        <v>357</v>
      </c>
      <c r="G16" s="29" t="s">
        <v>378</v>
      </c>
      <c r="H16" s="20" t="s">
        <v>374</v>
      </c>
      <c r="I16" s="20" t="s">
        <v>360</v>
      </c>
      <c r="J16" s="29" t="s">
        <v>389</v>
      </c>
    </row>
    <row r="17" ht="42" customHeight="1" spans="1:10">
      <c r="A17" s="142" t="s">
        <v>338</v>
      </c>
      <c r="B17" s="20" t="s">
        <v>390</v>
      </c>
      <c r="C17" s="20" t="s">
        <v>354</v>
      </c>
      <c r="D17" s="20" t="s">
        <v>355</v>
      </c>
      <c r="E17" s="29" t="s">
        <v>391</v>
      </c>
      <c r="F17" s="20" t="s">
        <v>392</v>
      </c>
      <c r="G17" s="29" t="s">
        <v>393</v>
      </c>
      <c r="H17" s="20" t="s">
        <v>374</v>
      </c>
      <c r="I17" s="20" t="s">
        <v>360</v>
      </c>
      <c r="J17" s="29" t="s">
        <v>394</v>
      </c>
    </row>
    <row r="18" ht="42" customHeight="1" spans="1:10">
      <c r="A18" s="142" t="s">
        <v>338</v>
      </c>
      <c r="B18" s="20" t="s">
        <v>395</v>
      </c>
      <c r="C18" s="20" t="s">
        <v>354</v>
      </c>
      <c r="D18" s="20" t="s">
        <v>371</v>
      </c>
      <c r="E18" s="29" t="s">
        <v>396</v>
      </c>
      <c r="F18" s="20" t="s">
        <v>392</v>
      </c>
      <c r="G18" s="29" t="s">
        <v>393</v>
      </c>
      <c r="H18" s="20" t="s">
        <v>374</v>
      </c>
      <c r="I18" s="20" t="s">
        <v>360</v>
      </c>
      <c r="J18" s="29" t="s">
        <v>397</v>
      </c>
    </row>
    <row r="19" ht="42" customHeight="1" spans="1:10">
      <c r="A19" s="142" t="s">
        <v>338</v>
      </c>
      <c r="B19" s="20" t="s">
        <v>395</v>
      </c>
      <c r="C19" s="20" t="s">
        <v>354</v>
      </c>
      <c r="D19" s="20" t="s">
        <v>376</v>
      </c>
      <c r="E19" s="29" t="s">
        <v>398</v>
      </c>
      <c r="F19" s="20" t="s">
        <v>392</v>
      </c>
      <c r="G19" s="29" t="s">
        <v>399</v>
      </c>
      <c r="H19" s="20" t="s">
        <v>400</v>
      </c>
      <c r="I19" s="20" t="s">
        <v>360</v>
      </c>
      <c r="J19" s="29" t="s">
        <v>401</v>
      </c>
    </row>
    <row r="20" ht="42" customHeight="1" spans="1:10">
      <c r="A20" s="142" t="s">
        <v>338</v>
      </c>
      <c r="B20" s="20" t="s">
        <v>395</v>
      </c>
      <c r="C20" s="20" t="s">
        <v>380</v>
      </c>
      <c r="D20" s="20" t="s">
        <v>381</v>
      </c>
      <c r="E20" s="29" t="s">
        <v>402</v>
      </c>
      <c r="F20" s="20" t="s">
        <v>357</v>
      </c>
      <c r="G20" s="29" t="s">
        <v>84</v>
      </c>
      <c r="H20" s="20" t="s">
        <v>374</v>
      </c>
      <c r="I20" s="20" t="s">
        <v>360</v>
      </c>
      <c r="J20" s="29" t="s">
        <v>403</v>
      </c>
    </row>
    <row r="21" ht="42" customHeight="1" spans="1:10">
      <c r="A21" s="142" t="s">
        <v>338</v>
      </c>
      <c r="B21" s="20" t="s">
        <v>395</v>
      </c>
      <c r="C21" s="20" t="s">
        <v>386</v>
      </c>
      <c r="D21" s="20" t="s">
        <v>387</v>
      </c>
      <c r="E21" s="29" t="s">
        <v>404</v>
      </c>
      <c r="F21" s="20" t="s">
        <v>357</v>
      </c>
      <c r="G21" s="29" t="s">
        <v>358</v>
      </c>
      <c r="H21" s="20" t="s">
        <v>374</v>
      </c>
      <c r="I21" s="20" t="s">
        <v>360</v>
      </c>
      <c r="J21" s="29" t="s">
        <v>405</v>
      </c>
    </row>
    <row r="22" ht="42" customHeight="1" spans="1:10">
      <c r="A22" s="142" t="s">
        <v>315</v>
      </c>
      <c r="B22" s="20" t="s">
        <v>353</v>
      </c>
      <c r="C22" s="20" t="s">
        <v>354</v>
      </c>
      <c r="D22" s="20" t="s">
        <v>355</v>
      </c>
      <c r="E22" s="29" t="s">
        <v>391</v>
      </c>
      <c r="F22" s="20" t="s">
        <v>392</v>
      </c>
      <c r="G22" s="29" t="s">
        <v>393</v>
      </c>
      <c r="H22" s="20" t="s">
        <v>374</v>
      </c>
      <c r="I22" s="20" t="s">
        <v>360</v>
      </c>
      <c r="J22" s="29" t="s">
        <v>406</v>
      </c>
    </row>
    <row r="23" ht="42" customHeight="1" spans="1:10">
      <c r="A23" s="142" t="s">
        <v>315</v>
      </c>
      <c r="B23" s="20" t="s">
        <v>353</v>
      </c>
      <c r="C23" s="20" t="s">
        <v>354</v>
      </c>
      <c r="D23" s="20" t="s">
        <v>371</v>
      </c>
      <c r="E23" s="29" t="s">
        <v>396</v>
      </c>
      <c r="F23" s="20" t="s">
        <v>392</v>
      </c>
      <c r="G23" s="29" t="s">
        <v>393</v>
      </c>
      <c r="H23" s="20" t="s">
        <v>374</v>
      </c>
      <c r="I23" s="20" t="s">
        <v>360</v>
      </c>
      <c r="J23" s="29" t="s">
        <v>407</v>
      </c>
    </row>
    <row r="24" ht="42" customHeight="1" spans="1:10">
      <c r="A24" s="142" t="s">
        <v>315</v>
      </c>
      <c r="B24" s="20" t="s">
        <v>353</v>
      </c>
      <c r="C24" s="20" t="s">
        <v>354</v>
      </c>
      <c r="D24" s="20" t="s">
        <v>376</v>
      </c>
      <c r="E24" s="29" t="s">
        <v>398</v>
      </c>
      <c r="F24" s="20" t="s">
        <v>392</v>
      </c>
      <c r="G24" s="29" t="s">
        <v>408</v>
      </c>
      <c r="H24" s="20" t="s">
        <v>400</v>
      </c>
      <c r="I24" s="20" t="s">
        <v>360</v>
      </c>
      <c r="J24" s="29" t="s">
        <v>408</v>
      </c>
    </row>
    <row r="25" ht="42" customHeight="1" spans="1:10">
      <c r="A25" s="142" t="s">
        <v>315</v>
      </c>
      <c r="B25" s="20" t="s">
        <v>353</v>
      </c>
      <c r="C25" s="20" t="s">
        <v>380</v>
      </c>
      <c r="D25" s="20" t="s">
        <v>381</v>
      </c>
      <c r="E25" s="29" t="s">
        <v>402</v>
      </c>
      <c r="F25" s="20" t="s">
        <v>409</v>
      </c>
      <c r="G25" s="29" t="s">
        <v>84</v>
      </c>
      <c r="H25" s="20" t="s">
        <v>374</v>
      </c>
      <c r="I25" s="20" t="s">
        <v>360</v>
      </c>
      <c r="J25" s="29" t="s">
        <v>402</v>
      </c>
    </row>
    <row r="26" ht="42" customHeight="1" spans="1:10">
      <c r="A26" s="142" t="s">
        <v>315</v>
      </c>
      <c r="B26" s="20" t="s">
        <v>353</v>
      </c>
      <c r="C26" s="20" t="s">
        <v>386</v>
      </c>
      <c r="D26" s="20" t="s">
        <v>387</v>
      </c>
      <c r="E26" s="29" t="s">
        <v>404</v>
      </c>
      <c r="F26" s="20" t="s">
        <v>409</v>
      </c>
      <c r="G26" s="29" t="s">
        <v>410</v>
      </c>
      <c r="H26" s="20" t="s">
        <v>374</v>
      </c>
      <c r="I26" s="20" t="s">
        <v>360</v>
      </c>
      <c r="J26" s="29" t="s">
        <v>411</v>
      </c>
    </row>
    <row r="27" ht="42" customHeight="1" spans="1:10">
      <c r="A27" s="142" t="s">
        <v>317</v>
      </c>
      <c r="B27" s="20" t="s">
        <v>412</v>
      </c>
      <c r="C27" s="20" t="s">
        <v>354</v>
      </c>
      <c r="D27" s="20" t="s">
        <v>355</v>
      </c>
      <c r="E27" s="29" t="s">
        <v>413</v>
      </c>
      <c r="F27" s="20" t="s">
        <v>392</v>
      </c>
      <c r="G27" s="29" t="s">
        <v>399</v>
      </c>
      <c r="H27" s="20" t="s">
        <v>359</v>
      </c>
      <c r="I27" s="20" t="s">
        <v>360</v>
      </c>
      <c r="J27" s="29" t="s">
        <v>413</v>
      </c>
    </row>
    <row r="28" ht="42" customHeight="1" spans="1:10">
      <c r="A28" s="142" t="s">
        <v>317</v>
      </c>
      <c r="B28" s="20" t="s">
        <v>412</v>
      </c>
      <c r="C28" s="20" t="s">
        <v>354</v>
      </c>
      <c r="D28" s="20" t="s">
        <v>371</v>
      </c>
      <c r="E28" s="29" t="s">
        <v>414</v>
      </c>
      <c r="F28" s="20" t="s">
        <v>392</v>
      </c>
      <c r="G28" s="29" t="s">
        <v>393</v>
      </c>
      <c r="H28" s="20" t="s">
        <v>374</v>
      </c>
      <c r="I28" s="20" t="s">
        <v>360</v>
      </c>
      <c r="J28" s="29" t="s">
        <v>414</v>
      </c>
    </row>
    <row r="29" ht="42" customHeight="1" spans="1:10">
      <c r="A29" s="142" t="s">
        <v>317</v>
      </c>
      <c r="B29" s="20" t="s">
        <v>412</v>
      </c>
      <c r="C29" s="20" t="s">
        <v>354</v>
      </c>
      <c r="D29" s="20" t="s">
        <v>371</v>
      </c>
      <c r="E29" s="29" t="s">
        <v>415</v>
      </c>
      <c r="F29" s="20" t="s">
        <v>392</v>
      </c>
      <c r="G29" s="29" t="s">
        <v>393</v>
      </c>
      <c r="H29" s="20" t="s">
        <v>374</v>
      </c>
      <c r="I29" s="20" t="s">
        <v>360</v>
      </c>
      <c r="J29" s="29" t="s">
        <v>415</v>
      </c>
    </row>
    <row r="30" ht="42" customHeight="1" spans="1:10">
      <c r="A30" s="142" t="s">
        <v>317</v>
      </c>
      <c r="B30" s="20" t="s">
        <v>412</v>
      </c>
      <c r="C30" s="20" t="s">
        <v>354</v>
      </c>
      <c r="D30" s="20" t="s">
        <v>376</v>
      </c>
      <c r="E30" s="29" t="s">
        <v>416</v>
      </c>
      <c r="F30" s="20" t="s">
        <v>392</v>
      </c>
      <c r="G30" s="29" t="s">
        <v>393</v>
      </c>
      <c r="H30" s="20" t="s">
        <v>374</v>
      </c>
      <c r="I30" s="20" t="s">
        <v>360</v>
      </c>
      <c r="J30" s="29" t="s">
        <v>416</v>
      </c>
    </row>
    <row r="31" ht="42" customHeight="1" spans="1:10">
      <c r="A31" s="142" t="s">
        <v>317</v>
      </c>
      <c r="B31" s="20" t="s">
        <v>412</v>
      </c>
      <c r="C31" s="20" t="s">
        <v>354</v>
      </c>
      <c r="D31" s="20" t="s">
        <v>417</v>
      </c>
      <c r="E31" s="29" t="s">
        <v>418</v>
      </c>
      <c r="F31" s="20" t="s">
        <v>392</v>
      </c>
      <c r="G31" s="29" t="s">
        <v>410</v>
      </c>
      <c r="H31" s="20" t="s">
        <v>419</v>
      </c>
      <c r="I31" s="20" t="s">
        <v>360</v>
      </c>
      <c r="J31" s="29" t="s">
        <v>420</v>
      </c>
    </row>
    <row r="32" ht="42" customHeight="1" spans="1:10">
      <c r="A32" s="142" t="s">
        <v>317</v>
      </c>
      <c r="B32" s="20" t="s">
        <v>412</v>
      </c>
      <c r="C32" s="20" t="s">
        <v>380</v>
      </c>
      <c r="D32" s="20" t="s">
        <v>381</v>
      </c>
      <c r="E32" s="29" t="s">
        <v>421</v>
      </c>
      <c r="F32" s="20" t="s">
        <v>357</v>
      </c>
      <c r="G32" s="29" t="s">
        <v>422</v>
      </c>
      <c r="H32" s="29" t="s">
        <v>422</v>
      </c>
      <c r="I32" s="20" t="s">
        <v>423</v>
      </c>
      <c r="J32" s="29" t="s">
        <v>424</v>
      </c>
    </row>
    <row r="33" ht="42" customHeight="1" spans="1:10">
      <c r="A33" s="142" t="s">
        <v>317</v>
      </c>
      <c r="B33" s="20" t="s">
        <v>412</v>
      </c>
      <c r="C33" s="20" t="s">
        <v>380</v>
      </c>
      <c r="D33" s="20" t="s">
        <v>425</v>
      </c>
      <c r="E33" s="29" t="s">
        <v>426</v>
      </c>
      <c r="F33" s="20" t="s">
        <v>357</v>
      </c>
      <c r="G33" s="29" t="s">
        <v>427</v>
      </c>
      <c r="H33" s="29" t="s">
        <v>427</v>
      </c>
      <c r="I33" s="20" t="s">
        <v>423</v>
      </c>
      <c r="J33" s="29" t="s">
        <v>428</v>
      </c>
    </row>
    <row r="34" ht="42" customHeight="1" spans="1:10">
      <c r="A34" s="142" t="s">
        <v>317</v>
      </c>
      <c r="B34" s="20" t="s">
        <v>412</v>
      </c>
      <c r="C34" s="20" t="s">
        <v>386</v>
      </c>
      <c r="D34" s="20" t="s">
        <v>387</v>
      </c>
      <c r="E34" s="29" t="s">
        <v>429</v>
      </c>
      <c r="F34" s="20" t="s">
        <v>357</v>
      </c>
      <c r="G34" s="29" t="s">
        <v>358</v>
      </c>
      <c r="H34" s="20" t="s">
        <v>374</v>
      </c>
      <c r="I34" s="20" t="s">
        <v>360</v>
      </c>
      <c r="J34" s="29" t="s">
        <v>430</v>
      </c>
    </row>
    <row r="35" ht="42" customHeight="1" spans="1:10">
      <c r="A35" s="142" t="s">
        <v>329</v>
      </c>
      <c r="B35" s="20" t="s">
        <v>431</v>
      </c>
      <c r="C35" s="20" t="s">
        <v>354</v>
      </c>
      <c r="D35" s="20" t="s">
        <v>376</v>
      </c>
      <c r="E35" s="29" t="s">
        <v>432</v>
      </c>
      <c r="F35" s="20" t="s">
        <v>392</v>
      </c>
      <c r="G35" s="29" t="s">
        <v>393</v>
      </c>
      <c r="H35" s="20" t="s">
        <v>374</v>
      </c>
      <c r="I35" s="20" t="s">
        <v>360</v>
      </c>
      <c r="J35" s="29" t="s">
        <v>433</v>
      </c>
    </row>
    <row r="36" ht="42" customHeight="1" spans="1:10">
      <c r="A36" s="142" t="s">
        <v>329</v>
      </c>
      <c r="B36" s="20" t="s">
        <v>431</v>
      </c>
      <c r="C36" s="20" t="s">
        <v>354</v>
      </c>
      <c r="D36" s="20" t="s">
        <v>376</v>
      </c>
      <c r="E36" s="29" t="s">
        <v>434</v>
      </c>
      <c r="F36" s="20" t="s">
        <v>392</v>
      </c>
      <c r="G36" s="29" t="s">
        <v>393</v>
      </c>
      <c r="H36" s="20" t="s">
        <v>374</v>
      </c>
      <c r="I36" s="20" t="s">
        <v>360</v>
      </c>
      <c r="J36" s="29" t="s">
        <v>435</v>
      </c>
    </row>
    <row r="37" ht="42" customHeight="1" spans="1:10">
      <c r="A37" s="142" t="s">
        <v>329</v>
      </c>
      <c r="B37" s="20" t="s">
        <v>431</v>
      </c>
      <c r="C37" s="20" t="s">
        <v>354</v>
      </c>
      <c r="D37" s="20" t="s">
        <v>376</v>
      </c>
      <c r="E37" s="29" t="s">
        <v>436</v>
      </c>
      <c r="F37" s="20" t="s">
        <v>392</v>
      </c>
      <c r="G37" s="29" t="s">
        <v>393</v>
      </c>
      <c r="H37" s="20" t="s">
        <v>374</v>
      </c>
      <c r="I37" s="20" t="s">
        <v>360</v>
      </c>
      <c r="J37" s="29" t="s">
        <v>437</v>
      </c>
    </row>
    <row r="38" ht="42" customHeight="1" spans="1:10">
      <c r="A38" s="142" t="s">
        <v>329</v>
      </c>
      <c r="B38" s="20" t="s">
        <v>431</v>
      </c>
      <c r="C38" s="20" t="s">
        <v>380</v>
      </c>
      <c r="D38" s="20" t="s">
        <v>438</v>
      </c>
      <c r="E38" s="29" t="s">
        <v>439</v>
      </c>
      <c r="F38" s="20" t="s">
        <v>357</v>
      </c>
      <c r="G38" s="29" t="s">
        <v>410</v>
      </c>
      <c r="H38" s="20" t="s">
        <v>374</v>
      </c>
      <c r="I38" s="20" t="s">
        <v>360</v>
      </c>
      <c r="J38" s="29" t="s">
        <v>440</v>
      </c>
    </row>
    <row r="39" ht="42" customHeight="1" spans="1:10">
      <c r="A39" s="142" t="s">
        <v>329</v>
      </c>
      <c r="B39" s="20" t="s">
        <v>431</v>
      </c>
      <c r="C39" s="20" t="s">
        <v>380</v>
      </c>
      <c r="D39" s="20" t="s">
        <v>438</v>
      </c>
      <c r="E39" s="29" t="s">
        <v>441</v>
      </c>
      <c r="F39" s="20" t="s">
        <v>392</v>
      </c>
      <c r="G39" s="29" t="s">
        <v>442</v>
      </c>
      <c r="H39" s="20" t="s">
        <v>374</v>
      </c>
      <c r="I39" s="20" t="s">
        <v>423</v>
      </c>
      <c r="J39" s="29" t="s">
        <v>443</v>
      </c>
    </row>
    <row r="40" ht="42" customHeight="1" spans="1:10">
      <c r="A40" s="142" t="s">
        <v>329</v>
      </c>
      <c r="B40" s="20" t="s">
        <v>431</v>
      </c>
      <c r="C40" s="20" t="s">
        <v>380</v>
      </c>
      <c r="D40" s="20" t="s">
        <v>381</v>
      </c>
      <c r="E40" s="29" t="s">
        <v>444</v>
      </c>
      <c r="F40" s="20" t="s">
        <v>409</v>
      </c>
      <c r="G40" s="29" t="s">
        <v>445</v>
      </c>
      <c r="H40" s="20" t="s">
        <v>374</v>
      </c>
      <c r="I40" s="20" t="s">
        <v>423</v>
      </c>
      <c r="J40" s="29" t="s">
        <v>446</v>
      </c>
    </row>
    <row r="41" ht="42" customHeight="1" spans="1:10">
      <c r="A41" s="142" t="s">
        <v>329</v>
      </c>
      <c r="B41" s="20" t="s">
        <v>431</v>
      </c>
      <c r="C41" s="20" t="s">
        <v>386</v>
      </c>
      <c r="D41" s="20" t="s">
        <v>387</v>
      </c>
      <c r="E41" s="29" t="s">
        <v>447</v>
      </c>
      <c r="F41" s="20" t="s">
        <v>357</v>
      </c>
      <c r="G41" s="29" t="s">
        <v>358</v>
      </c>
      <c r="H41" s="20" t="s">
        <v>374</v>
      </c>
      <c r="I41" s="20" t="s">
        <v>360</v>
      </c>
      <c r="J41" s="29" t="s">
        <v>448</v>
      </c>
    </row>
    <row r="42" ht="42" customHeight="1" spans="1:10">
      <c r="A42" s="142" t="s">
        <v>307</v>
      </c>
      <c r="B42" s="20" t="s">
        <v>449</v>
      </c>
      <c r="C42" s="20" t="s">
        <v>354</v>
      </c>
      <c r="D42" s="20" t="s">
        <v>355</v>
      </c>
      <c r="E42" s="29" t="s">
        <v>450</v>
      </c>
      <c r="F42" s="20" t="s">
        <v>392</v>
      </c>
      <c r="G42" s="29" t="s">
        <v>451</v>
      </c>
      <c r="H42" s="20" t="s">
        <v>452</v>
      </c>
      <c r="I42" s="20" t="s">
        <v>360</v>
      </c>
      <c r="J42" s="29" t="s">
        <v>453</v>
      </c>
    </row>
    <row r="43" ht="42" customHeight="1" spans="1:10">
      <c r="A43" s="142" t="s">
        <v>307</v>
      </c>
      <c r="B43" s="20" t="s">
        <v>449</v>
      </c>
      <c r="C43" s="20" t="s">
        <v>354</v>
      </c>
      <c r="D43" s="20" t="s">
        <v>355</v>
      </c>
      <c r="E43" s="29" t="s">
        <v>454</v>
      </c>
      <c r="F43" s="20" t="s">
        <v>392</v>
      </c>
      <c r="G43" s="29" t="s">
        <v>88</v>
      </c>
      <c r="H43" s="20" t="s">
        <v>455</v>
      </c>
      <c r="I43" s="20" t="s">
        <v>360</v>
      </c>
      <c r="J43" s="29" t="s">
        <v>456</v>
      </c>
    </row>
    <row r="44" ht="42" customHeight="1" spans="1:10">
      <c r="A44" s="142" t="s">
        <v>307</v>
      </c>
      <c r="B44" s="20" t="s">
        <v>449</v>
      </c>
      <c r="C44" s="20" t="s">
        <v>354</v>
      </c>
      <c r="D44" s="20" t="s">
        <v>355</v>
      </c>
      <c r="E44" s="29" t="s">
        <v>457</v>
      </c>
      <c r="F44" s="20" t="s">
        <v>392</v>
      </c>
      <c r="G44" s="29" t="s">
        <v>85</v>
      </c>
      <c r="H44" s="20" t="s">
        <v>458</v>
      </c>
      <c r="I44" s="20" t="s">
        <v>360</v>
      </c>
      <c r="J44" s="29" t="s">
        <v>459</v>
      </c>
    </row>
    <row r="45" ht="42" customHeight="1" spans="1:10">
      <c r="A45" s="142" t="s">
        <v>307</v>
      </c>
      <c r="B45" s="20" t="s">
        <v>449</v>
      </c>
      <c r="C45" s="20" t="s">
        <v>354</v>
      </c>
      <c r="D45" s="20" t="s">
        <v>376</v>
      </c>
      <c r="E45" s="29" t="s">
        <v>460</v>
      </c>
      <c r="F45" s="20" t="s">
        <v>392</v>
      </c>
      <c r="G45" s="29" t="s">
        <v>358</v>
      </c>
      <c r="H45" s="20" t="s">
        <v>374</v>
      </c>
      <c r="I45" s="20" t="s">
        <v>423</v>
      </c>
      <c r="J45" s="29" t="s">
        <v>461</v>
      </c>
    </row>
    <row r="46" ht="42" customHeight="1" spans="1:10">
      <c r="A46" s="142" t="s">
        <v>307</v>
      </c>
      <c r="B46" s="20" t="s">
        <v>449</v>
      </c>
      <c r="C46" s="20" t="s">
        <v>380</v>
      </c>
      <c r="D46" s="20" t="s">
        <v>381</v>
      </c>
      <c r="E46" s="29" t="s">
        <v>462</v>
      </c>
      <c r="F46" s="20" t="s">
        <v>392</v>
      </c>
      <c r="G46" s="29" t="s">
        <v>463</v>
      </c>
      <c r="H46" s="20" t="s">
        <v>374</v>
      </c>
      <c r="I46" s="20" t="s">
        <v>423</v>
      </c>
      <c r="J46" s="29" t="s">
        <v>464</v>
      </c>
    </row>
    <row r="47" ht="42" customHeight="1" spans="1:10">
      <c r="A47" s="142" t="s">
        <v>307</v>
      </c>
      <c r="B47" s="20" t="s">
        <v>449</v>
      </c>
      <c r="C47" s="20" t="s">
        <v>380</v>
      </c>
      <c r="D47" s="20" t="s">
        <v>425</v>
      </c>
      <c r="E47" s="29" t="s">
        <v>465</v>
      </c>
      <c r="F47" s="20" t="s">
        <v>392</v>
      </c>
      <c r="G47" s="29" t="s">
        <v>466</v>
      </c>
      <c r="H47" s="20" t="s">
        <v>374</v>
      </c>
      <c r="I47" s="20" t="s">
        <v>423</v>
      </c>
      <c r="J47" s="29" t="s">
        <v>467</v>
      </c>
    </row>
    <row r="48" ht="42" customHeight="1" spans="1:10">
      <c r="A48" s="142" t="s">
        <v>307</v>
      </c>
      <c r="B48" s="20" t="s">
        <v>449</v>
      </c>
      <c r="C48" s="20" t="s">
        <v>386</v>
      </c>
      <c r="D48" s="20" t="s">
        <v>387</v>
      </c>
      <c r="E48" s="29" t="s">
        <v>468</v>
      </c>
      <c r="F48" s="20" t="s">
        <v>392</v>
      </c>
      <c r="G48" s="29" t="s">
        <v>358</v>
      </c>
      <c r="H48" s="20" t="s">
        <v>374</v>
      </c>
      <c r="I48" s="20" t="s">
        <v>423</v>
      </c>
      <c r="J48" s="29" t="s">
        <v>469</v>
      </c>
    </row>
    <row r="49" ht="42" customHeight="1" spans="1:10">
      <c r="A49" s="142" t="s">
        <v>333</v>
      </c>
      <c r="B49" s="20" t="s">
        <v>470</v>
      </c>
      <c r="C49" s="20" t="s">
        <v>354</v>
      </c>
      <c r="D49" s="20" t="s">
        <v>376</v>
      </c>
      <c r="E49" s="29" t="s">
        <v>432</v>
      </c>
      <c r="F49" s="20" t="s">
        <v>392</v>
      </c>
      <c r="G49" s="29" t="s">
        <v>393</v>
      </c>
      <c r="H49" s="20" t="s">
        <v>374</v>
      </c>
      <c r="I49" s="20" t="s">
        <v>360</v>
      </c>
      <c r="J49" s="29" t="s">
        <v>433</v>
      </c>
    </row>
    <row r="50" ht="42" customHeight="1" spans="1:10">
      <c r="A50" s="142" t="s">
        <v>333</v>
      </c>
      <c r="B50" s="20" t="s">
        <v>470</v>
      </c>
      <c r="C50" s="20" t="s">
        <v>354</v>
      </c>
      <c r="D50" s="20" t="s">
        <v>376</v>
      </c>
      <c r="E50" s="29" t="s">
        <v>434</v>
      </c>
      <c r="F50" s="20" t="s">
        <v>392</v>
      </c>
      <c r="G50" s="29" t="s">
        <v>393</v>
      </c>
      <c r="H50" s="20" t="s">
        <v>374</v>
      </c>
      <c r="I50" s="20" t="s">
        <v>360</v>
      </c>
      <c r="J50" s="29" t="s">
        <v>435</v>
      </c>
    </row>
    <row r="51" ht="42" customHeight="1" spans="1:10">
      <c r="A51" s="142" t="s">
        <v>333</v>
      </c>
      <c r="B51" s="20" t="s">
        <v>470</v>
      </c>
      <c r="C51" s="20" t="s">
        <v>354</v>
      </c>
      <c r="D51" s="20" t="s">
        <v>376</v>
      </c>
      <c r="E51" s="29" t="s">
        <v>436</v>
      </c>
      <c r="F51" s="20" t="s">
        <v>392</v>
      </c>
      <c r="G51" s="29" t="s">
        <v>393</v>
      </c>
      <c r="H51" s="20" t="s">
        <v>374</v>
      </c>
      <c r="I51" s="20" t="s">
        <v>360</v>
      </c>
      <c r="J51" s="29" t="s">
        <v>437</v>
      </c>
    </row>
    <row r="52" ht="42" customHeight="1" spans="1:10">
      <c r="A52" s="142" t="s">
        <v>333</v>
      </c>
      <c r="B52" s="20" t="s">
        <v>470</v>
      </c>
      <c r="C52" s="20" t="s">
        <v>380</v>
      </c>
      <c r="D52" s="20" t="s">
        <v>438</v>
      </c>
      <c r="E52" s="29" t="s">
        <v>439</v>
      </c>
      <c r="F52" s="20" t="s">
        <v>357</v>
      </c>
      <c r="G52" s="29" t="s">
        <v>410</v>
      </c>
      <c r="H52" s="20" t="s">
        <v>374</v>
      </c>
      <c r="I52" s="20" t="s">
        <v>360</v>
      </c>
      <c r="J52" s="29" t="s">
        <v>440</v>
      </c>
    </row>
    <row r="53" ht="42" customHeight="1" spans="1:10">
      <c r="A53" s="142" t="s">
        <v>333</v>
      </c>
      <c r="B53" s="20" t="s">
        <v>470</v>
      </c>
      <c r="C53" s="20" t="s">
        <v>380</v>
      </c>
      <c r="D53" s="20" t="s">
        <v>438</v>
      </c>
      <c r="E53" s="29" t="s">
        <v>441</v>
      </c>
      <c r="F53" s="20" t="s">
        <v>357</v>
      </c>
      <c r="G53" s="29" t="s">
        <v>442</v>
      </c>
      <c r="H53" s="20" t="s">
        <v>374</v>
      </c>
      <c r="I53" s="20" t="s">
        <v>423</v>
      </c>
      <c r="J53" s="29" t="s">
        <v>443</v>
      </c>
    </row>
    <row r="54" ht="42" customHeight="1" spans="1:10">
      <c r="A54" s="142" t="s">
        <v>333</v>
      </c>
      <c r="B54" s="20" t="s">
        <v>470</v>
      </c>
      <c r="C54" s="20" t="s">
        <v>380</v>
      </c>
      <c r="D54" s="20" t="s">
        <v>381</v>
      </c>
      <c r="E54" s="29" t="s">
        <v>444</v>
      </c>
      <c r="F54" s="20" t="s">
        <v>392</v>
      </c>
      <c r="G54" s="29" t="s">
        <v>471</v>
      </c>
      <c r="H54" s="20" t="s">
        <v>374</v>
      </c>
      <c r="I54" s="20" t="s">
        <v>423</v>
      </c>
      <c r="J54" s="29" t="s">
        <v>446</v>
      </c>
    </row>
    <row r="55" ht="42" customHeight="1" spans="1:10">
      <c r="A55" s="142" t="s">
        <v>333</v>
      </c>
      <c r="B55" s="20" t="s">
        <v>470</v>
      </c>
      <c r="C55" s="20" t="s">
        <v>386</v>
      </c>
      <c r="D55" s="20" t="s">
        <v>387</v>
      </c>
      <c r="E55" s="29" t="s">
        <v>447</v>
      </c>
      <c r="F55" s="20" t="s">
        <v>357</v>
      </c>
      <c r="G55" s="29" t="s">
        <v>358</v>
      </c>
      <c r="H55" s="20" t="s">
        <v>374</v>
      </c>
      <c r="I55" s="20" t="s">
        <v>360</v>
      </c>
      <c r="J55" s="29" t="s">
        <v>448</v>
      </c>
    </row>
    <row r="56" ht="42" customHeight="1" spans="1:10">
      <c r="A56" s="142" t="s">
        <v>327</v>
      </c>
      <c r="B56" s="20" t="s">
        <v>472</v>
      </c>
      <c r="C56" s="20" t="s">
        <v>354</v>
      </c>
      <c r="D56" s="20" t="s">
        <v>376</v>
      </c>
      <c r="E56" s="29" t="s">
        <v>432</v>
      </c>
      <c r="F56" s="20" t="s">
        <v>392</v>
      </c>
      <c r="G56" s="29" t="s">
        <v>393</v>
      </c>
      <c r="H56" s="20" t="s">
        <v>374</v>
      </c>
      <c r="I56" s="20" t="s">
        <v>360</v>
      </c>
      <c r="J56" s="29" t="s">
        <v>433</v>
      </c>
    </row>
    <row r="57" ht="42" customHeight="1" spans="1:10">
      <c r="A57" s="142" t="s">
        <v>327</v>
      </c>
      <c r="B57" s="20" t="s">
        <v>472</v>
      </c>
      <c r="C57" s="20" t="s">
        <v>354</v>
      </c>
      <c r="D57" s="20" t="s">
        <v>376</v>
      </c>
      <c r="E57" s="29" t="s">
        <v>434</v>
      </c>
      <c r="F57" s="20" t="s">
        <v>392</v>
      </c>
      <c r="G57" s="29" t="s">
        <v>393</v>
      </c>
      <c r="H57" s="20" t="s">
        <v>374</v>
      </c>
      <c r="I57" s="20" t="s">
        <v>360</v>
      </c>
      <c r="J57" s="29" t="s">
        <v>435</v>
      </c>
    </row>
    <row r="58" ht="42" customHeight="1" spans="1:10">
      <c r="A58" s="142" t="s">
        <v>327</v>
      </c>
      <c r="B58" s="20" t="s">
        <v>472</v>
      </c>
      <c r="C58" s="20" t="s">
        <v>354</v>
      </c>
      <c r="D58" s="20" t="s">
        <v>376</v>
      </c>
      <c r="E58" s="29" t="s">
        <v>436</v>
      </c>
      <c r="F58" s="20" t="s">
        <v>392</v>
      </c>
      <c r="G58" s="29" t="s">
        <v>393</v>
      </c>
      <c r="H58" s="20" t="s">
        <v>374</v>
      </c>
      <c r="I58" s="20" t="s">
        <v>360</v>
      </c>
      <c r="J58" s="29" t="s">
        <v>437</v>
      </c>
    </row>
    <row r="59" ht="42" customHeight="1" spans="1:10">
      <c r="A59" s="142" t="s">
        <v>327</v>
      </c>
      <c r="B59" s="20" t="s">
        <v>472</v>
      </c>
      <c r="C59" s="20" t="s">
        <v>380</v>
      </c>
      <c r="D59" s="20" t="s">
        <v>438</v>
      </c>
      <c r="E59" s="29" t="s">
        <v>439</v>
      </c>
      <c r="F59" s="20" t="s">
        <v>357</v>
      </c>
      <c r="G59" s="29" t="s">
        <v>410</v>
      </c>
      <c r="H59" s="20" t="s">
        <v>374</v>
      </c>
      <c r="I59" s="20" t="s">
        <v>360</v>
      </c>
      <c r="J59" s="29" t="s">
        <v>440</v>
      </c>
    </row>
    <row r="60" ht="42" customHeight="1" spans="1:10">
      <c r="A60" s="142" t="s">
        <v>327</v>
      </c>
      <c r="B60" s="20" t="s">
        <v>472</v>
      </c>
      <c r="C60" s="20" t="s">
        <v>380</v>
      </c>
      <c r="D60" s="20" t="s">
        <v>438</v>
      </c>
      <c r="E60" s="29" t="s">
        <v>441</v>
      </c>
      <c r="F60" s="20" t="s">
        <v>392</v>
      </c>
      <c r="G60" s="29" t="s">
        <v>442</v>
      </c>
      <c r="H60" s="20" t="s">
        <v>374</v>
      </c>
      <c r="I60" s="20" t="s">
        <v>423</v>
      </c>
      <c r="J60" s="29" t="s">
        <v>443</v>
      </c>
    </row>
    <row r="61" ht="42" customHeight="1" spans="1:10">
      <c r="A61" s="142" t="s">
        <v>327</v>
      </c>
      <c r="B61" s="20" t="s">
        <v>472</v>
      </c>
      <c r="C61" s="20" t="s">
        <v>380</v>
      </c>
      <c r="D61" s="20" t="s">
        <v>381</v>
      </c>
      <c r="E61" s="29" t="s">
        <v>444</v>
      </c>
      <c r="F61" s="20" t="s">
        <v>409</v>
      </c>
      <c r="G61" s="29" t="s">
        <v>445</v>
      </c>
      <c r="H61" s="20" t="s">
        <v>374</v>
      </c>
      <c r="I61" s="20" t="s">
        <v>423</v>
      </c>
      <c r="J61" s="29" t="s">
        <v>446</v>
      </c>
    </row>
    <row r="62" ht="42" customHeight="1" spans="1:10">
      <c r="A62" s="142" t="s">
        <v>327</v>
      </c>
      <c r="B62" s="20" t="s">
        <v>472</v>
      </c>
      <c r="C62" s="20" t="s">
        <v>386</v>
      </c>
      <c r="D62" s="20" t="s">
        <v>387</v>
      </c>
      <c r="E62" s="29" t="s">
        <v>447</v>
      </c>
      <c r="F62" s="20" t="s">
        <v>357</v>
      </c>
      <c r="G62" s="29" t="s">
        <v>358</v>
      </c>
      <c r="H62" s="20" t="s">
        <v>374</v>
      </c>
      <c r="I62" s="20" t="s">
        <v>360</v>
      </c>
      <c r="J62" s="29" t="s">
        <v>448</v>
      </c>
    </row>
    <row r="63" ht="42" customHeight="1" spans="1:10">
      <c r="A63" s="142" t="s">
        <v>311</v>
      </c>
      <c r="B63" s="20" t="s">
        <v>473</v>
      </c>
      <c r="C63" s="20" t="s">
        <v>354</v>
      </c>
      <c r="D63" s="20" t="s">
        <v>355</v>
      </c>
      <c r="E63" s="29" t="s">
        <v>474</v>
      </c>
      <c r="F63" s="20" t="s">
        <v>392</v>
      </c>
      <c r="G63" s="29" t="s">
        <v>91</v>
      </c>
      <c r="H63" s="20" t="s">
        <v>455</v>
      </c>
      <c r="I63" s="20" t="s">
        <v>360</v>
      </c>
      <c r="J63" s="29" t="s">
        <v>475</v>
      </c>
    </row>
    <row r="64" ht="42" customHeight="1" spans="1:10">
      <c r="A64" s="142" t="s">
        <v>311</v>
      </c>
      <c r="B64" s="20" t="s">
        <v>473</v>
      </c>
      <c r="C64" s="20" t="s">
        <v>354</v>
      </c>
      <c r="D64" s="20" t="s">
        <v>371</v>
      </c>
      <c r="E64" s="29" t="s">
        <v>476</v>
      </c>
      <c r="F64" s="20" t="s">
        <v>392</v>
      </c>
      <c r="G64" s="29" t="s">
        <v>393</v>
      </c>
      <c r="H64" s="20" t="s">
        <v>374</v>
      </c>
      <c r="I64" s="20" t="s">
        <v>423</v>
      </c>
      <c r="J64" s="29" t="s">
        <v>476</v>
      </c>
    </row>
    <row r="65" ht="42" customHeight="1" spans="1:10">
      <c r="A65" s="142" t="s">
        <v>311</v>
      </c>
      <c r="B65" s="20" t="s">
        <v>473</v>
      </c>
      <c r="C65" s="20" t="s">
        <v>354</v>
      </c>
      <c r="D65" s="20" t="s">
        <v>376</v>
      </c>
      <c r="E65" s="29" t="s">
        <v>477</v>
      </c>
      <c r="F65" s="20" t="s">
        <v>392</v>
      </c>
      <c r="G65" s="29" t="s">
        <v>83</v>
      </c>
      <c r="H65" s="20" t="s">
        <v>400</v>
      </c>
      <c r="I65" s="20" t="s">
        <v>360</v>
      </c>
      <c r="J65" s="29" t="s">
        <v>477</v>
      </c>
    </row>
    <row r="66" ht="42" customHeight="1" spans="1:10">
      <c r="A66" s="142" t="s">
        <v>311</v>
      </c>
      <c r="B66" s="20" t="s">
        <v>473</v>
      </c>
      <c r="C66" s="20" t="s">
        <v>354</v>
      </c>
      <c r="D66" s="20" t="s">
        <v>355</v>
      </c>
      <c r="E66" s="29" t="s">
        <v>418</v>
      </c>
      <c r="F66" s="20" t="s">
        <v>392</v>
      </c>
      <c r="G66" s="29" t="s">
        <v>373</v>
      </c>
      <c r="H66" s="20" t="s">
        <v>374</v>
      </c>
      <c r="I66" s="20" t="s">
        <v>423</v>
      </c>
      <c r="J66" s="29" t="s">
        <v>478</v>
      </c>
    </row>
    <row r="67" ht="42" customHeight="1" spans="1:10">
      <c r="A67" s="142" t="s">
        <v>311</v>
      </c>
      <c r="B67" s="20" t="s">
        <v>473</v>
      </c>
      <c r="C67" s="20" t="s">
        <v>380</v>
      </c>
      <c r="D67" s="20" t="s">
        <v>381</v>
      </c>
      <c r="E67" s="29" t="s">
        <v>479</v>
      </c>
      <c r="F67" s="20" t="s">
        <v>392</v>
      </c>
      <c r="G67" s="29" t="s">
        <v>480</v>
      </c>
      <c r="H67" s="20" t="s">
        <v>374</v>
      </c>
      <c r="I67" s="20" t="s">
        <v>423</v>
      </c>
      <c r="J67" s="29" t="s">
        <v>480</v>
      </c>
    </row>
    <row r="68" ht="42" customHeight="1" spans="1:10">
      <c r="A68" s="142" t="s">
        <v>311</v>
      </c>
      <c r="B68" s="20" t="s">
        <v>473</v>
      </c>
      <c r="C68" s="20" t="s">
        <v>386</v>
      </c>
      <c r="D68" s="20" t="s">
        <v>387</v>
      </c>
      <c r="E68" s="29" t="s">
        <v>481</v>
      </c>
      <c r="F68" s="20" t="s">
        <v>392</v>
      </c>
      <c r="G68" s="29" t="s">
        <v>482</v>
      </c>
      <c r="H68" s="20" t="s">
        <v>374</v>
      </c>
      <c r="I68" s="20" t="s">
        <v>423</v>
      </c>
      <c r="J68" s="29" t="s">
        <v>483</v>
      </c>
    </row>
    <row r="69" ht="42" customHeight="1" spans="1:10">
      <c r="A69" s="142" t="s">
        <v>304</v>
      </c>
      <c r="B69" s="20" t="s">
        <v>484</v>
      </c>
      <c r="C69" s="20" t="s">
        <v>354</v>
      </c>
      <c r="D69" s="20" t="s">
        <v>355</v>
      </c>
      <c r="E69" s="29" t="s">
        <v>485</v>
      </c>
      <c r="F69" s="20" t="s">
        <v>392</v>
      </c>
      <c r="G69" s="29" t="s">
        <v>486</v>
      </c>
      <c r="H69" s="20" t="s">
        <v>487</v>
      </c>
      <c r="I69" s="20" t="s">
        <v>360</v>
      </c>
      <c r="J69" s="29" t="s">
        <v>488</v>
      </c>
    </row>
    <row r="70" ht="42" customHeight="1" spans="1:10">
      <c r="A70" s="142" t="s">
        <v>304</v>
      </c>
      <c r="B70" s="20" t="s">
        <v>484</v>
      </c>
      <c r="C70" s="20" t="s">
        <v>380</v>
      </c>
      <c r="D70" s="20" t="s">
        <v>381</v>
      </c>
      <c r="E70" s="29" t="s">
        <v>489</v>
      </c>
      <c r="F70" s="20" t="s">
        <v>357</v>
      </c>
      <c r="G70" s="29" t="s">
        <v>358</v>
      </c>
      <c r="H70" s="20" t="s">
        <v>374</v>
      </c>
      <c r="I70" s="20" t="s">
        <v>423</v>
      </c>
      <c r="J70" s="29" t="s">
        <v>490</v>
      </c>
    </row>
    <row r="71" ht="42" customHeight="1" spans="1:10">
      <c r="A71" s="142" t="s">
        <v>304</v>
      </c>
      <c r="B71" s="20" t="s">
        <v>484</v>
      </c>
      <c r="C71" s="20" t="s">
        <v>386</v>
      </c>
      <c r="D71" s="20" t="s">
        <v>387</v>
      </c>
      <c r="E71" s="29" t="s">
        <v>491</v>
      </c>
      <c r="F71" s="20" t="s">
        <v>357</v>
      </c>
      <c r="G71" s="29" t="s">
        <v>373</v>
      </c>
      <c r="H71" s="20" t="s">
        <v>374</v>
      </c>
      <c r="I71" s="20" t="s">
        <v>423</v>
      </c>
      <c r="J71" s="29" t="s">
        <v>491</v>
      </c>
    </row>
    <row r="72" ht="42" customHeight="1" spans="1:10">
      <c r="A72" s="142" t="s">
        <v>323</v>
      </c>
      <c r="B72" s="20" t="s">
        <v>492</v>
      </c>
      <c r="C72" s="20" t="s">
        <v>354</v>
      </c>
      <c r="D72" s="20" t="s">
        <v>355</v>
      </c>
      <c r="E72" s="29" t="s">
        <v>493</v>
      </c>
      <c r="F72" s="20" t="s">
        <v>494</v>
      </c>
      <c r="G72" s="29" t="s">
        <v>495</v>
      </c>
      <c r="H72" s="20" t="s">
        <v>496</v>
      </c>
      <c r="I72" s="20" t="s">
        <v>360</v>
      </c>
      <c r="J72" s="29" t="s">
        <v>497</v>
      </c>
    </row>
    <row r="73" ht="42" customHeight="1" spans="1:10">
      <c r="A73" s="142" t="s">
        <v>323</v>
      </c>
      <c r="B73" s="20" t="s">
        <v>492</v>
      </c>
      <c r="C73" s="20" t="s">
        <v>354</v>
      </c>
      <c r="D73" s="20" t="s">
        <v>355</v>
      </c>
      <c r="E73" s="29" t="s">
        <v>498</v>
      </c>
      <c r="F73" s="20" t="s">
        <v>357</v>
      </c>
      <c r="G73" s="29" t="s">
        <v>85</v>
      </c>
      <c r="H73" s="20" t="s">
        <v>455</v>
      </c>
      <c r="I73" s="20" t="s">
        <v>360</v>
      </c>
      <c r="J73" s="29" t="s">
        <v>499</v>
      </c>
    </row>
    <row r="74" ht="42" customHeight="1" spans="1:10">
      <c r="A74" s="142" t="s">
        <v>323</v>
      </c>
      <c r="B74" s="20" t="s">
        <v>492</v>
      </c>
      <c r="C74" s="20" t="s">
        <v>354</v>
      </c>
      <c r="D74" s="20" t="s">
        <v>355</v>
      </c>
      <c r="E74" s="29" t="s">
        <v>500</v>
      </c>
      <c r="F74" s="20" t="s">
        <v>357</v>
      </c>
      <c r="G74" s="29" t="s">
        <v>87</v>
      </c>
      <c r="H74" s="20" t="s">
        <v>501</v>
      </c>
      <c r="I74" s="20" t="s">
        <v>360</v>
      </c>
      <c r="J74" s="29" t="s">
        <v>502</v>
      </c>
    </row>
    <row r="75" ht="42" customHeight="1" spans="1:10">
      <c r="A75" s="142" t="s">
        <v>323</v>
      </c>
      <c r="B75" s="20" t="s">
        <v>492</v>
      </c>
      <c r="C75" s="20" t="s">
        <v>354</v>
      </c>
      <c r="D75" s="20" t="s">
        <v>371</v>
      </c>
      <c r="E75" s="29" t="s">
        <v>503</v>
      </c>
      <c r="F75" s="20" t="s">
        <v>494</v>
      </c>
      <c r="G75" s="29" t="s">
        <v>504</v>
      </c>
      <c r="H75" s="20" t="s">
        <v>374</v>
      </c>
      <c r="I75" s="20" t="s">
        <v>360</v>
      </c>
      <c r="J75" s="29" t="s">
        <v>505</v>
      </c>
    </row>
    <row r="76" ht="42" customHeight="1" spans="1:10">
      <c r="A76" s="142" t="s">
        <v>323</v>
      </c>
      <c r="B76" s="20" t="s">
        <v>492</v>
      </c>
      <c r="C76" s="20" t="s">
        <v>354</v>
      </c>
      <c r="D76" s="20" t="s">
        <v>371</v>
      </c>
      <c r="E76" s="29" t="s">
        <v>506</v>
      </c>
      <c r="F76" s="20" t="s">
        <v>357</v>
      </c>
      <c r="G76" s="29" t="s">
        <v>393</v>
      </c>
      <c r="H76" s="20" t="s">
        <v>374</v>
      </c>
      <c r="I76" s="20" t="s">
        <v>360</v>
      </c>
      <c r="J76" s="29" t="s">
        <v>507</v>
      </c>
    </row>
    <row r="77" ht="42" customHeight="1" spans="1:10">
      <c r="A77" s="142" t="s">
        <v>323</v>
      </c>
      <c r="B77" s="20" t="s">
        <v>492</v>
      </c>
      <c r="C77" s="20" t="s">
        <v>354</v>
      </c>
      <c r="D77" s="20" t="s">
        <v>371</v>
      </c>
      <c r="E77" s="29" t="s">
        <v>508</v>
      </c>
      <c r="F77" s="20" t="s">
        <v>357</v>
      </c>
      <c r="G77" s="29" t="s">
        <v>393</v>
      </c>
      <c r="H77" s="20" t="s">
        <v>374</v>
      </c>
      <c r="I77" s="20" t="s">
        <v>360</v>
      </c>
      <c r="J77" s="29" t="s">
        <v>509</v>
      </c>
    </row>
    <row r="78" ht="42" customHeight="1" spans="1:10">
      <c r="A78" s="142" t="s">
        <v>323</v>
      </c>
      <c r="B78" s="20" t="s">
        <v>492</v>
      </c>
      <c r="C78" s="20" t="s">
        <v>354</v>
      </c>
      <c r="D78" s="20" t="s">
        <v>376</v>
      </c>
      <c r="E78" s="29" t="s">
        <v>510</v>
      </c>
      <c r="F78" s="20" t="s">
        <v>494</v>
      </c>
      <c r="G78" s="29" t="s">
        <v>399</v>
      </c>
      <c r="H78" s="20" t="s">
        <v>511</v>
      </c>
      <c r="I78" s="20" t="s">
        <v>360</v>
      </c>
      <c r="J78" s="29" t="s">
        <v>512</v>
      </c>
    </row>
    <row r="79" ht="42" customHeight="1" spans="1:10">
      <c r="A79" s="142" t="s">
        <v>323</v>
      </c>
      <c r="B79" s="20" t="s">
        <v>492</v>
      </c>
      <c r="C79" s="20" t="s">
        <v>354</v>
      </c>
      <c r="D79" s="20" t="s">
        <v>417</v>
      </c>
      <c r="E79" s="29" t="s">
        <v>418</v>
      </c>
      <c r="F79" s="20" t="s">
        <v>392</v>
      </c>
      <c r="G79" s="29" t="s">
        <v>90</v>
      </c>
      <c r="H79" s="20" t="s">
        <v>419</v>
      </c>
      <c r="I79" s="20" t="s">
        <v>360</v>
      </c>
      <c r="J79" s="29" t="s">
        <v>513</v>
      </c>
    </row>
    <row r="80" ht="42" customHeight="1" spans="1:10">
      <c r="A80" s="142" t="s">
        <v>323</v>
      </c>
      <c r="B80" s="20" t="s">
        <v>492</v>
      </c>
      <c r="C80" s="20" t="s">
        <v>380</v>
      </c>
      <c r="D80" s="20" t="s">
        <v>381</v>
      </c>
      <c r="E80" s="29" t="s">
        <v>514</v>
      </c>
      <c r="F80" s="20" t="s">
        <v>357</v>
      </c>
      <c r="G80" s="29" t="s">
        <v>393</v>
      </c>
      <c r="H80" s="20" t="s">
        <v>374</v>
      </c>
      <c r="I80" s="20" t="s">
        <v>360</v>
      </c>
      <c r="J80" s="29" t="s">
        <v>515</v>
      </c>
    </row>
    <row r="81" ht="42" customHeight="1" spans="1:10">
      <c r="A81" s="142" t="s">
        <v>323</v>
      </c>
      <c r="B81" s="20" t="s">
        <v>492</v>
      </c>
      <c r="C81" s="20" t="s">
        <v>380</v>
      </c>
      <c r="D81" s="20" t="s">
        <v>381</v>
      </c>
      <c r="E81" s="29" t="s">
        <v>516</v>
      </c>
      <c r="F81" s="20" t="s">
        <v>357</v>
      </c>
      <c r="G81" s="29" t="s">
        <v>393</v>
      </c>
      <c r="H81" s="20" t="s">
        <v>374</v>
      </c>
      <c r="I81" s="20" t="s">
        <v>360</v>
      </c>
      <c r="J81" s="29" t="s">
        <v>517</v>
      </c>
    </row>
    <row r="82" ht="42" customHeight="1" spans="1:10">
      <c r="A82" s="142" t="s">
        <v>323</v>
      </c>
      <c r="B82" s="20" t="s">
        <v>492</v>
      </c>
      <c r="C82" s="20" t="s">
        <v>380</v>
      </c>
      <c r="D82" s="20" t="s">
        <v>381</v>
      </c>
      <c r="E82" s="29" t="s">
        <v>518</v>
      </c>
      <c r="F82" s="20" t="s">
        <v>357</v>
      </c>
      <c r="G82" s="29" t="s">
        <v>393</v>
      </c>
      <c r="H82" s="20" t="s">
        <v>374</v>
      </c>
      <c r="I82" s="20" t="s">
        <v>360</v>
      </c>
      <c r="J82" s="29" t="s">
        <v>519</v>
      </c>
    </row>
    <row r="83" ht="42" customHeight="1" spans="1:10">
      <c r="A83" s="142" t="s">
        <v>323</v>
      </c>
      <c r="B83" s="20" t="s">
        <v>492</v>
      </c>
      <c r="C83" s="20" t="s">
        <v>380</v>
      </c>
      <c r="D83" s="20" t="s">
        <v>425</v>
      </c>
      <c r="E83" s="29" t="s">
        <v>520</v>
      </c>
      <c r="F83" s="20" t="s">
        <v>357</v>
      </c>
      <c r="G83" s="29" t="s">
        <v>92</v>
      </c>
      <c r="H83" s="20" t="s">
        <v>400</v>
      </c>
      <c r="I83" s="20" t="s">
        <v>360</v>
      </c>
      <c r="J83" s="29" t="s">
        <v>521</v>
      </c>
    </row>
    <row r="84" ht="42" customHeight="1" spans="1:10">
      <c r="A84" s="142" t="s">
        <v>323</v>
      </c>
      <c r="B84" s="20" t="s">
        <v>492</v>
      </c>
      <c r="C84" s="20" t="s">
        <v>386</v>
      </c>
      <c r="D84" s="20" t="s">
        <v>387</v>
      </c>
      <c r="E84" s="29" t="s">
        <v>522</v>
      </c>
      <c r="F84" s="20" t="s">
        <v>357</v>
      </c>
      <c r="G84" s="29" t="s">
        <v>373</v>
      </c>
      <c r="H84" s="20" t="s">
        <v>374</v>
      </c>
      <c r="I84" s="20" t="s">
        <v>360</v>
      </c>
      <c r="J84" s="29" t="s">
        <v>523</v>
      </c>
    </row>
    <row r="85" ht="42" customHeight="1" spans="1:10">
      <c r="A85" s="142" t="s">
        <v>313</v>
      </c>
      <c r="B85" s="20" t="s">
        <v>524</v>
      </c>
      <c r="C85" s="20" t="s">
        <v>354</v>
      </c>
      <c r="D85" s="20" t="s">
        <v>355</v>
      </c>
      <c r="E85" s="29" t="s">
        <v>356</v>
      </c>
      <c r="F85" s="20" t="s">
        <v>357</v>
      </c>
      <c r="G85" s="29" t="s">
        <v>358</v>
      </c>
      <c r="H85" s="20" t="s">
        <v>359</v>
      </c>
      <c r="I85" s="20" t="s">
        <v>360</v>
      </c>
      <c r="J85" s="29" t="s">
        <v>361</v>
      </c>
    </row>
    <row r="86" ht="42" customHeight="1" spans="1:10">
      <c r="A86" s="142" t="s">
        <v>313</v>
      </c>
      <c r="B86" s="20" t="s">
        <v>524</v>
      </c>
      <c r="C86" s="20" t="s">
        <v>354</v>
      </c>
      <c r="D86" s="20" t="s">
        <v>355</v>
      </c>
      <c r="E86" s="29" t="s">
        <v>363</v>
      </c>
      <c r="F86" s="20" t="s">
        <v>357</v>
      </c>
      <c r="G86" s="29" t="s">
        <v>364</v>
      </c>
      <c r="H86" s="20" t="s">
        <v>365</v>
      </c>
      <c r="I86" s="20" t="s">
        <v>360</v>
      </c>
      <c r="J86" s="29" t="s">
        <v>525</v>
      </c>
    </row>
    <row r="87" ht="42" customHeight="1" spans="1:10">
      <c r="A87" s="142" t="s">
        <v>313</v>
      </c>
      <c r="B87" s="20" t="s">
        <v>524</v>
      </c>
      <c r="C87" s="20" t="s">
        <v>354</v>
      </c>
      <c r="D87" s="20" t="s">
        <v>355</v>
      </c>
      <c r="E87" s="29" t="s">
        <v>367</v>
      </c>
      <c r="F87" s="20" t="s">
        <v>357</v>
      </c>
      <c r="G87" s="29" t="s">
        <v>368</v>
      </c>
      <c r="H87" s="20" t="s">
        <v>369</v>
      </c>
      <c r="I87" s="20" t="s">
        <v>360</v>
      </c>
      <c r="J87" s="29" t="s">
        <v>526</v>
      </c>
    </row>
    <row r="88" ht="42" customHeight="1" spans="1:10">
      <c r="A88" s="142" t="s">
        <v>313</v>
      </c>
      <c r="B88" s="20" t="s">
        <v>524</v>
      </c>
      <c r="C88" s="20" t="s">
        <v>354</v>
      </c>
      <c r="D88" s="20" t="s">
        <v>371</v>
      </c>
      <c r="E88" s="29" t="s">
        <v>372</v>
      </c>
      <c r="F88" s="20" t="s">
        <v>392</v>
      </c>
      <c r="G88" s="29" t="s">
        <v>373</v>
      </c>
      <c r="H88" s="20" t="s">
        <v>527</v>
      </c>
      <c r="I88" s="20" t="s">
        <v>360</v>
      </c>
      <c r="J88" s="29" t="s">
        <v>528</v>
      </c>
    </row>
    <row r="89" ht="42" customHeight="1" spans="1:10">
      <c r="A89" s="142" t="s">
        <v>313</v>
      </c>
      <c r="B89" s="20" t="s">
        <v>524</v>
      </c>
      <c r="C89" s="20" t="s">
        <v>354</v>
      </c>
      <c r="D89" s="20" t="s">
        <v>376</v>
      </c>
      <c r="E89" s="29" t="s">
        <v>377</v>
      </c>
      <c r="F89" s="20" t="s">
        <v>357</v>
      </c>
      <c r="G89" s="29" t="s">
        <v>378</v>
      </c>
      <c r="H89" s="20" t="s">
        <v>374</v>
      </c>
      <c r="I89" s="20" t="s">
        <v>360</v>
      </c>
      <c r="J89" s="29" t="s">
        <v>529</v>
      </c>
    </row>
    <row r="90" ht="42" customHeight="1" spans="1:10">
      <c r="A90" s="142" t="s">
        <v>313</v>
      </c>
      <c r="B90" s="20" t="s">
        <v>524</v>
      </c>
      <c r="C90" s="20" t="s">
        <v>380</v>
      </c>
      <c r="D90" s="20" t="s">
        <v>381</v>
      </c>
      <c r="E90" s="29" t="s">
        <v>382</v>
      </c>
      <c r="F90" s="20" t="s">
        <v>357</v>
      </c>
      <c r="G90" s="29" t="s">
        <v>358</v>
      </c>
      <c r="H90" s="20" t="s">
        <v>374</v>
      </c>
      <c r="I90" s="20" t="s">
        <v>360</v>
      </c>
      <c r="J90" s="29" t="s">
        <v>530</v>
      </c>
    </row>
    <row r="91" ht="42" customHeight="1" spans="1:10">
      <c r="A91" s="142" t="s">
        <v>313</v>
      </c>
      <c r="B91" s="20" t="s">
        <v>524</v>
      </c>
      <c r="C91" s="20" t="s">
        <v>380</v>
      </c>
      <c r="D91" s="20" t="s">
        <v>381</v>
      </c>
      <c r="E91" s="29" t="s">
        <v>531</v>
      </c>
      <c r="F91" s="20" t="s">
        <v>357</v>
      </c>
      <c r="G91" s="29" t="s">
        <v>373</v>
      </c>
      <c r="H91" s="20" t="s">
        <v>385</v>
      </c>
      <c r="I91" s="20" t="s">
        <v>360</v>
      </c>
      <c r="J91" s="29" t="s">
        <v>532</v>
      </c>
    </row>
    <row r="92" ht="42" customHeight="1" spans="1:10">
      <c r="A92" s="142" t="s">
        <v>313</v>
      </c>
      <c r="B92" s="20" t="s">
        <v>524</v>
      </c>
      <c r="C92" s="20" t="s">
        <v>386</v>
      </c>
      <c r="D92" s="20" t="s">
        <v>387</v>
      </c>
      <c r="E92" s="29" t="s">
        <v>388</v>
      </c>
      <c r="F92" s="20" t="s">
        <v>357</v>
      </c>
      <c r="G92" s="29" t="s">
        <v>378</v>
      </c>
      <c r="H92" s="20" t="s">
        <v>374</v>
      </c>
      <c r="I92" s="20" t="s">
        <v>360</v>
      </c>
      <c r="J92" s="29" t="s">
        <v>533</v>
      </c>
    </row>
    <row r="93" ht="42" customHeight="1" spans="1:10">
      <c r="A93" s="142" t="s">
        <v>340</v>
      </c>
      <c r="B93" s="20" t="s">
        <v>534</v>
      </c>
      <c r="C93" s="20" t="s">
        <v>354</v>
      </c>
      <c r="D93" s="20" t="s">
        <v>355</v>
      </c>
      <c r="E93" s="29" t="s">
        <v>535</v>
      </c>
      <c r="F93" s="20" t="s">
        <v>392</v>
      </c>
      <c r="G93" s="29" t="s">
        <v>84</v>
      </c>
      <c r="H93" s="20" t="s">
        <v>369</v>
      </c>
      <c r="I93" s="20" t="s">
        <v>360</v>
      </c>
      <c r="J93" s="29" t="s">
        <v>536</v>
      </c>
    </row>
    <row r="94" ht="42" customHeight="1" spans="1:10">
      <c r="A94" s="142" t="s">
        <v>340</v>
      </c>
      <c r="B94" s="20" t="s">
        <v>534</v>
      </c>
      <c r="C94" s="20" t="s">
        <v>354</v>
      </c>
      <c r="D94" s="20" t="s">
        <v>355</v>
      </c>
      <c r="E94" s="29" t="s">
        <v>537</v>
      </c>
      <c r="F94" s="20" t="s">
        <v>357</v>
      </c>
      <c r="G94" s="29" t="s">
        <v>86</v>
      </c>
      <c r="H94" s="20" t="s">
        <v>369</v>
      </c>
      <c r="I94" s="20" t="s">
        <v>360</v>
      </c>
      <c r="J94" s="29" t="s">
        <v>538</v>
      </c>
    </row>
    <row r="95" ht="42" customHeight="1" spans="1:10">
      <c r="A95" s="142" t="s">
        <v>340</v>
      </c>
      <c r="B95" s="20" t="s">
        <v>534</v>
      </c>
      <c r="C95" s="20" t="s">
        <v>354</v>
      </c>
      <c r="D95" s="20" t="s">
        <v>376</v>
      </c>
      <c r="E95" s="29" t="s">
        <v>539</v>
      </c>
      <c r="F95" s="20" t="s">
        <v>392</v>
      </c>
      <c r="G95" s="29" t="s">
        <v>84</v>
      </c>
      <c r="H95" s="20" t="s">
        <v>369</v>
      </c>
      <c r="I95" s="20" t="s">
        <v>360</v>
      </c>
      <c r="J95" s="29" t="s">
        <v>540</v>
      </c>
    </row>
    <row r="96" ht="42" customHeight="1" spans="1:10">
      <c r="A96" s="142" t="s">
        <v>340</v>
      </c>
      <c r="B96" s="20" t="s">
        <v>534</v>
      </c>
      <c r="C96" s="20" t="s">
        <v>354</v>
      </c>
      <c r="D96" s="20" t="s">
        <v>376</v>
      </c>
      <c r="E96" s="29" t="s">
        <v>541</v>
      </c>
      <c r="F96" s="20" t="s">
        <v>392</v>
      </c>
      <c r="G96" s="29" t="s">
        <v>86</v>
      </c>
      <c r="H96" s="20" t="s">
        <v>369</v>
      </c>
      <c r="I96" s="20" t="s">
        <v>360</v>
      </c>
      <c r="J96" s="29" t="s">
        <v>542</v>
      </c>
    </row>
    <row r="97" ht="42" customHeight="1" spans="1:10">
      <c r="A97" s="142" t="s">
        <v>340</v>
      </c>
      <c r="B97" s="20" t="s">
        <v>534</v>
      </c>
      <c r="C97" s="20" t="s">
        <v>380</v>
      </c>
      <c r="D97" s="20" t="s">
        <v>381</v>
      </c>
      <c r="E97" s="29" t="s">
        <v>543</v>
      </c>
      <c r="F97" s="20" t="s">
        <v>357</v>
      </c>
      <c r="G97" s="29" t="s">
        <v>544</v>
      </c>
      <c r="H97" s="20" t="s">
        <v>374</v>
      </c>
      <c r="I97" s="20" t="s">
        <v>360</v>
      </c>
      <c r="J97" s="29" t="s">
        <v>545</v>
      </c>
    </row>
    <row r="98" ht="42" customHeight="1" spans="1:10">
      <c r="A98" s="142" t="s">
        <v>340</v>
      </c>
      <c r="B98" s="20" t="s">
        <v>534</v>
      </c>
      <c r="C98" s="20" t="s">
        <v>386</v>
      </c>
      <c r="D98" s="20" t="s">
        <v>387</v>
      </c>
      <c r="E98" s="29" t="s">
        <v>546</v>
      </c>
      <c r="F98" s="20" t="s">
        <v>357</v>
      </c>
      <c r="G98" s="29" t="s">
        <v>358</v>
      </c>
      <c r="H98" s="20" t="s">
        <v>374</v>
      </c>
      <c r="I98" s="20" t="s">
        <v>360</v>
      </c>
      <c r="J98" s="29" t="s">
        <v>547</v>
      </c>
    </row>
    <row r="99" ht="42" customHeight="1" spans="1:10">
      <c r="A99" s="142" t="s">
        <v>342</v>
      </c>
      <c r="B99" s="20" t="s">
        <v>548</v>
      </c>
      <c r="C99" s="20" t="s">
        <v>354</v>
      </c>
      <c r="D99" s="20" t="s">
        <v>371</v>
      </c>
      <c r="E99" s="29" t="s">
        <v>549</v>
      </c>
      <c r="F99" s="20" t="s">
        <v>392</v>
      </c>
      <c r="G99" s="29" t="s">
        <v>550</v>
      </c>
      <c r="H99" s="20" t="s">
        <v>374</v>
      </c>
      <c r="I99" s="20" t="s">
        <v>423</v>
      </c>
      <c r="J99" s="29" t="s">
        <v>551</v>
      </c>
    </row>
    <row r="100" ht="42" customHeight="1" spans="1:10">
      <c r="A100" s="142" t="s">
        <v>342</v>
      </c>
      <c r="B100" s="20" t="s">
        <v>548</v>
      </c>
      <c r="C100" s="20" t="s">
        <v>354</v>
      </c>
      <c r="D100" s="20" t="s">
        <v>376</v>
      </c>
      <c r="E100" s="29" t="s">
        <v>552</v>
      </c>
      <c r="F100" s="20" t="s">
        <v>357</v>
      </c>
      <c r="G100" s="29" t="s">
        <v>410</v>
      </c>
      <c r="H100" s="20" t="s">
        <v>374</v>
      </c>
      <c r="I100" s="20" t="s">
        <v>360</v>
      </c>
      <c r="J100" s="29" t="s">
        <v>553</v>
      </c>
    </row>
    <row r="101" ht="42" customHeight="1" spans="1:10">
      <c r="A101" s="142" t="s">
        <v>342</v>
      </c>
      <c r="B101" s="20" t="s">
        <v>548</v>
      </c>
      <c r="C101" s="20" t="s">
        <v>380</v>
      </c>
      <c r="D101" s="20" t="s">
        <v>438</v>
      </c>
      <c r="E101" s="29" t="s">
        <v>554</v>
      </c>
      <c r="F101" s="20" t="s">
        <v>392</v>
      </c>
      <c r="G101" s="29" t="s">
        <v>555</v>
      </c>
      <c r="H101" s="20" t="s">
        <v>374</v>
      </c>
      <c r="I101" s="20" t="s">
        <v>423</v>
      </c>
      <c r="J101" s="29" t="s">
        <v>556</v>
      </c>
    </row>
    <row r="102" ht="42" customHeight="1" spans="1:10">
      <c r="A102" s="142" t="s">
        <v>342</v>
      </c>
      <c r="B102" s="20" t="s">
        <v>548</v>
      </c>
      <c r="C102" s="20" t="s">
        <v>380</v>
      </c>
      <c r="D102" s="20" t="s">
        <v>381</v>
      </c>
      <c r="E102" s="29" t="s">
        <v>557</v>
      </c>
      <c r="F102" s="20" t="s">
        <v>392</v>
      </c>
      <c r="G102" s="29" t="s">
        <v>558</v>
      </c>
      <c r="H102" s="20" t="s">
        <v>374</v>
      </c>
      <c r="I102" s="20" t="s">
        <v>423</v>
      </c>
      <c r="J102" s="29" t="s">
        <v>559</v>
      </c>
    </row>
    <row r="103" ht="42" customHeight="1" spans="1:10">
      <c r="A103" s="142" t="s">
        <v>342</v>
      </c>
      <c r="B103" s="20" t="s">
        <v>548</v>
      </c>
      <c r="C103" s="20" t="s">
        <v>386</v>
      </c>
      <c r="D103" s="20" t="s">
        <v>387</v>
      </c>
      <c r="E103" s="29" t="s">
        <v>560</v>
      </c>
      <c r="F103" s="20" t="s">
        <v>357</v>
      </c>
      <c r="G103" s="29" t="s">
        <v>358</v>
      </c>
      <c r="H103" s="20" t="s">
        <v>374</v>
      </c>
      <c r="I103" s="20" t="s">
        <v>360</v>
      </c>
      <c r="J103" s="29" t="s">
        <v>561</v>
      </c>
    </row>
    <row r="104" ht="42" customHeight="1" spans="1:10">
      <c r="A104" s="142" t="s">
        <v>331</v>
      </c>
      <c r="B104" s="20" t="s">
        <v>562</v>
      </c>
      <c r="C104" s="20" t="s">
        <v>354</v>
      </c>
      <c r="D104" s="20" t="s">
        <v>376</v>
      </c>
      <c r="E104" s="29" t="s">
        <v>432</v>
      </c>
      <c r="F104" s="20" t="s">
        <v>392</v>
      </c>
      <c r="G104" s="29" t="s">
        <v>393</v>
      </c>
      <c r="H104" s="20" t="s">
        <v>374</v>
      </c>
      <c r="I104" s="20" t="s">
        <v>360</v>
      </c>
      <c r="J104" s="29" t="s">
        <v>433</v>
      </c>
    </row>
    <row r="105" ht="42" customHeight="1" spans="1:10">
      <c r="A105" s="142" t="s">
        <v>331</v>
      </c>
      <c r="B105" s="20" t="s">
        <v>562</v>
      </c>
      <c r="C105" s="20" t="s">
        <v>354</v>
      </c>
      <c r="D105" s="20" t="s">
        <v>376</v>
      </c>
      <c r="E105" s="29" t="s">
        <v>436</v>
      </c>
      <c r="F105" s="20" t="s">
        <v>392</v>
      </c>
      <c r="G105" s="29" t="s">
        <v>393</v>
      </c>
      <c r="H105" s="20" t="s">
        <v>374</v>
      </c>
      <c r="I105" s="20" t="s">
        <v>360</v>
      </c>
      <c r="J105" s="29" t="s">
        <v>437</v>
      </c>
    </row>
    <row r="106" ht="42" customHeight="1" spans="1:10">
      <c r="A106" s="142" t="s">
        <v>331</v>
      </c>
      <c r="B106" s="20" t="s">
        <v>562</v>
      </c>
      <c r="C106" s="20" t="s">
        <v>380</v>
      </c>
      <c r="D106" s="20" t="s">
        <v>438</v>
      </c>
      <c r="E106" s="29" t="s">
        <v>439</v>
      </c>
      <c r="F106" s="20" t="s">
        <v>357</v>
      </c>
      <c r="G106" s="29" t="s">
        <v>410</v>
      </c>
      <c r="H106" s="20" t="s">
        <v>374</v>
      </c>
      <c r="I106" s="20" t="s">
        <v>360</v>
      </c>
      <c r="J106" s="29" t="s">
        <v>440</v>
      </c>
    </row>
    <row r="107" ht="42" customHeight="1" spans="1:10">
      <c r="A107" s="142" t="s">
        <v>331</v>
      </c>
      <c r="B107" s="20" t="s">
        <v>562</v>
      </c>
      <c r="C107" s="20" t="s">
        <v>380</v>
      </c>
      <c r="D107" s="20" t="s">
        <v>438</v>
      </c>
      <c r="E107" s="29" t="s">
        <v>441</v>
      </c>
      <c r="F107" s="20" t="s">
        <v>357</v>
      </c>
      <c r="G107" s="29" t="s">
        <v>442</v>
      </c>
      <c r="H107" s="20" t="s">
        <v>374</v>
      </c>
      <c r="I107" s="20" t="s">
        <v>423</v>
      </c>
      <c r="J107" s="29" t="s">
        <v>443</v>
      </c>
    </row>
    <row r="108" ht="42" customHeight="1" spans="1:10">
      <c r="A108" s="142" t="s">
        <v>331</v>
      </c>
      <c r="B108" s="20" t="s">
        <v>562</v>
      </c>
      <c r="C108" s="20" t="s">
        <v>386</v>
      </c>
      <c r="D108" s="20" t="s">
        <v>387</v>
      </c>
      <c r="E108" s="29" t="s">
        <v>563</v>
      </c>
      <c r="F108" s="20" t="s">
        <v>357</v>
      </c>
      <c r="G108" s="29" t="s">
        <v>358</v>
      </c>
      <c r="H108" s="20" t="s">
        <v>374</v>
      </c>
      <c r="I108" s="20" t="s">
        <v>360</v>
      </c>
      <c r="J108" s="29" t="s">
        <v>564</v>
      </c>
    </row>
  </sheetData>
  <mergeCells count="32">
    <mergeCell ref="A2:J2"/>
    <mergeCell ref="A3:H3"/>
    <mergeCell ref="A8:A16"/>
    <mergeCell ref="A17:A21"/>
    <mergeCell ref="A22:A26"/>
    <mergeCell ref="A27:A34"/>
    <mergeCell ref="A35:A41"/>
    <mergeCell ref="A42:A48"/>
    <mergeCell ref="A49:A55"/>
    <mergeCell ref="A56:A62"/>
    <mergeCell ref="A63:A68"/>
    <mergeCell ref="A69:A71"/>
    <mergeCell ref="A72:A84"/>
    <mergeCell ref="A85:A92"/>
    <mergeCell ref="A93:A98"/>
    <mergeCell ref="A99:A103"/>
    <mergeCell ref="A104:A108"/>
    <mergeCell ref="B8:B16"/>
    <mergeCell ref="B17:B21"/>
    <mergeCell ref="B22:B26"/>
    <mergeCell ref="B27:B34"/>
    <mergeCell ref="B35:B41"/>
    <mergeCell ref="B42:B48"/>
    <mergeCell ref="B49:B55"/>
    <mergeCell ref="B56:B62"/>
    <mergeCell ref="B63:B68"/>
    <mergeCell ref="B69:B71"/>
    <mergeCell ref="B72:B84"/>
    <mergeCell ref="B85:B92"/>
    <mergeCell ref="B93:B98"/>
    <mergeCell ref="B99:B103"/>
    <mergeCell ref="B104:B10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朱敏</cp:lastModifiedBy>
  <dcterms:created xsi:type="dcterms:W3CDTF">2025-03-14T02:55:00Z</dcterms:created>
  <dcterms:modified xsi:type="dcterms:W3CDTF">2025-03-17T02:43:47Z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0C979241CE1140C9A459D73990248896_13</vt:lpwstr>
  </property>
  <property fmtid="{D5CDD505-2E9C-101B-9397-08002B2CF9AE}" pid="3" name="KSOProductBuildVer">
    <vt:lpwstr>2052-12.1.0.17133</vt:lpwstr>
  </property>
</Properties>
</file>