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'县对下转移支付预算表09-1'!$A:$A,'县对下转移支付预算表09-1'!$1:$1</definedName>
    <definedName name="_xlnm.Print_Titles" localSheetId="13">'县对下转移支付绩效目标表09-2'!$A:$A,'县对下转移支付绩效目标表09-2'!$1:$1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<sst xmlns="http://schemas.openxmlformats.org/spreadsheetml/2006/main" count="567" uniqueCount="285">
  <si>
    <t>预算01-1表</t>
  </si>
  <si>
    <t>单位名称：寻甸回族彝族自治县第一人民医院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</si>
  <si>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</si>
  <si>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</si>
  <si>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</si>
  <si>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</si>
  <si>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</si>
  <si>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</si>
  <si>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</si>
  <si>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</si>
  <si>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</si>
  <si>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</si>
  <si>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</si>
  <si>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</si>
  <si>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</si>
  <si>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</si>
  <si>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</si>
  <si>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</si>
  <si>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</si>
  <si>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</si>
  <si>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</si>
  <si>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</si>
  <si>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</si>
  <si>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</si>
  <si>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</si>
  <si>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</si>
  <si>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</si>
  <si>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</si>
  <si>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</si>
  <si>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</si>
  <si>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</si>
  <si>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</si>
  <si>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</si>
  <si>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</si>
  <si>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</si>
  <si>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</si>
  <si>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</si>
  <si>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</si>
  <si>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</si>
  <si>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</si>
  <si>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</si>
  <si>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</si>
  <si>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</si>
  <si>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</si>
  <si>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</si>
  <si>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</si>
  <si>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</si>
  <si>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</si>
  <si>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</si>
  <si>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</si>
  <si>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</si>
  <si>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</si>
  <si>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</si>
  <si>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</si>
  <si>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</si>
  <si>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</si>
  <si>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</si>
  <si>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</si>
  <si>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</si>
  <si>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</si>
  <si>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</si>
  <si>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</si>
  <si>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</si>
  <si>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</si>
  <si>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</si>
  <si>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</si>
  <si>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</si>
  <si>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</si>
  <si>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</si>
  <si>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</si>
  <si>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寻甸回族彝族自治县第一人民医院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</si>
  <si>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</si>
  <si>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</si>
  <si>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</si>
  <si>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</si>
  <si>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</si>
  <si>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</si>
  <si>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</si>
  <si>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</si>
  <si>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</si>
  <si>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</si>
  <si>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</si>
  <si>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</si>
  <si>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</si>
  <si>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</si>
  <si>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</si>
  <si>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</si>
  <si>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</si>
  <si>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</si>
  <si>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</si>
  <si>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</si>
  <si>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</si>
  <si>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</si>
  <si>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综合医院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</si>
  <si>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</si>
  <si>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</si>
  <si>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</si>
  <si>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</si>
  <si>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</si>
  <si>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</si>
  <si>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</si>
  <si>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</si>
  <si>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</si>
  <si>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</si>
  <si>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</si>
  <si>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</si>
  <si>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</si>
  <si>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</si>
  <si>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</si>
  <si>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</si>
  <si>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</si>
  <si>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</si>
  <si>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</si>
  <si>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</si>
  <si>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</si>
  <si>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</si>
  <si>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</si>
  <si>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</si>
  <si>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</si>
  <si>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</si>
  <si>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</si>
  <si>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</si>
  <si>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</si>
  <si>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</si>
  <si>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</si>
  <si>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</si>
  <si>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</si>
  <si>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</si>
  <si>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</si>
  <si>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</si>
  <si>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</si>
  <si>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</si>
  <si>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3</t>
  </si>
  <si>
    <t>4</t>
  </si>
  <si>
    <t>5</t>
  </si>
  <si>
    <t>6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</si>
  <si>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</si>
  <si>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</si>
  <si>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</si>
  <si>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</si>
  <si>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</si>
  <si>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</si>
  <si>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</si>
  <si>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</si>
  <si>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我单位无此预算，此表无数据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</si>
  <si>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</si>
  <si>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</si>
  <si>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</si>
  <si>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</si>
  <si>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</si>
  <si>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</si>
  <si>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</si>
  <si>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</si>
  <si>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</si>
  <si>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</si>
  <si>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</si>
  <si>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</si>
  <si>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</si>
  <si>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</si>
  <si>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</si>
  <si>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</si>
  <si>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</si>
  <si>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</si>
  <si>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</si>
  <si>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寻甸回族彝族自治县卫生健康局</t>
  </si>
  <si>
    <t>530129210000000004690</t>
  </si>
  <si>
    <t>事业人员支出工资</t>
  </si>
  <si>
    <t>2100201</t>
  </si>
  <si>
    <t>30101</t>
  </si>
  <si>
    <t>基本工资</t>
  </si>
  <si>
    <t>30102</t>
  </si>
  <si>
    <t>津贴补贴</t>
  </si>
  <si>
    <t>30107</t>
  </si>
  <si>
    <t>绩效工资</t>
  </si>
  <si>
    <t>530129210000000004691</t>
  </si>
  <si>
    <t>社会保障缴费</t>
  </si>
  <si>
    <t>2080505</t>
  </si>
  <si>
    <t>机关事业单位基本养老保险缴费支出</t>
  </si>
  <si>
    <t>30108</t>
  </si>
  <si>
    <t>机关事业单位基本养老保险缴费</t>
  </si>
  <si>
    <t>2101102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</si>
  <si>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</si>
  <si>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</si>
  <si>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</si>
  <si>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</si>
  <si>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</si>
  <si>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</si>
  <si>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2101199</t>
  </si>
  <si>
    <t>其他行政事业单位医疗支出</t>
  </si>
  <si>
    <t>30112</t>
  </si>
  <si>
    <t>其他社会保障缴费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</si>
  <si>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</si>
  <si>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</si>
  <si>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</si>
  <si>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</si>
  <si>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</si>
  <si>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</si>
  <si>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</si>
  <si>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313 事业发展类</t>
  </si>
  <si>
    <t>530129241100003204490</t>
  </si>
  <si>
    <t>2024年重大传染病防控中央补助资金</t>
  </si>
  <si>
    <t>专用燃料</t>
  </si>
  <si>
    <t>311 专项业务类</t>
  </si>
  <si>
    <t>530129241100003265438</t>
  </si>
  <si>
    <t>上海援滇医疗队员保障经费</t>
  </si>
  <si>
    <t>生活补助</t>
  </si>
  <si>
    <t>530129241100003320249</t>
  </si>
  <si>
    <t>巡察整改资金</t>
  </si>
  <si>
    <t>办公费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</si>
  <si>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</si>
  <si>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</si>
  <si>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</si>
  <si>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</si>
  <si>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</si>
  <si>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</si>
  <si>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</si>
  <si>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</si>
  <si>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</si>
  <si>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</si>
  <si>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备注：本单位2025年度无项目支出绩效目标表，此表为空。</t>
  </si>
  <si>
    <t>预算06表</t>
  </si>
  <si>
    <t>政府性基金预算支出预算表</t>
  </si>
  <si>
    <t>政府性基金预算支出</t>
  </si>
  <si>
    <t>备注：本单位2025年度无政府性基金预算支出预算表，此表为空。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</si>
  <si>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</si>
  <si>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</si>
  <si>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</si>
  <si>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</si>
  <si>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</si>
  <si>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</si>
  <si>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</si>
  <si>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</si>
  <si>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</si>
  <si>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</si>
  <si>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</si>
  <si>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</si>
  <si>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备注：本单位2025年度无部门政府采购预算表，此表为空。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</si>
  <si>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</si>
  <si>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</si>
  <si>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</si>
  <si>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</si>
  <si>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</si>
  <si>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</si>
  <si>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</si>
  <si>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</si>
  <si>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</si>
  <si>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</si>
  <si>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</si>
  <si>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</si>
  <si>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</si>
  <si>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</si>
  <si>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</si>
  <si>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</si>
  <si>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</si>
  <si>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</si>
  <si>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</si>
  <si>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</si>
  <si>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</si>
  <si>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</si>
  <si>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</si>
  <si>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</si>
  <si>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</si>
  <si>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</si>
  <si>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</si>
  <si>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</si>
  <si>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</si>
  <si>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</si>
  <si>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备注：本单位2025年度无县对下转移支付预算表，此表为空。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</si>
  <si>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</si>
  <si>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</si>
  <si>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</si>
  <si>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</si>
  <si>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</si>
  <si>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</si>
  <si>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</si>
  <si>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</si>
  <si>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</si>
  <si>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备注：本单位2025年度无新增资产配置表，此表为空。</t>
  </si>
  <si>
    <t>预算11表</t>
  </si>
  <si>
    <t>上级补助</t>
  </si>
  <si>
    <t>备注：本单位2025年度无上级补助项目支出预算表，此表为空。</t>
  </si>
  <si>
    <t>预算12表</t>
  </si>
  <si>
    <t>项目级次</t>
  </si>
  <si>
    <t/>
  </si>
  <si>
    <t>备注：本单位2025年度无项目中期规划预算表，此表为空。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</si>
</sst>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6" borderId="22" applyNumberFormat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  <xf numFmtId="0" fontId="34" fillId="0" borderId="0">
      <alignment vertical="top"/>
      <protection locked="0"/>
    </xf>
    <xf numFmtId="0" fontId="35" fillId="0" borderId="0"/>
  </cellStyleXfs>
  <cellXfs count="19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178" fontId="5" fillId="0" borderId="1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4" xfId="0" applyFont="1" applyBorder="1" applyAlignment="1" quotePrefix="1">
      <alignment vertical="center" wrapText="1"/>
    </xf>
    <xf numFmtId="0" fontId="2" fillId="0" borderId="15" xfId="0" applyFont="1" applyBorder="1" applyAlignment="1" quotePrefix="1">
      <alignment vertical="center" wrapText="1"/>
    </xf>
    <xf numFmtId="0" fontId="2" fillId="0" borderId="16" xfId="0" applyFont="1" applyBorder="1" applyAlignment="1" quotePrefix="1">
      <alignment vertical="center" wrapText="1"/>
    </xf>
    <xf numFmtId="0" fontId="0" fillId="0" borderId="0" xfId="0" applyFont="1" applyBorder="1" quotePrefix="1"/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">
        <v>1</v>
      </c>
      <c r="B4" s="159"/>
      <c r="D4" s="144" t="s">
        <v>2</v>
      </c>
    </row>
    <row r="5" ht="23.25" customHeight="1" spans="1:4">
      <c r="A5" s="165" t="s">
        <v>3</v>
      </c>
      <c r="B5" s="166"/>
      <c r="C5" s="165" t="s">
        <v>4</v>
      </c>
      <c r="D5" s="166"/>
    </row>
    <row r="6" ht="24" customHeight="1" spans="1:4">
      <c r="A6" s="165" t="s">
        <v>5</v>
      </c>
      <c r="B6" s="165" t="s">
        <v>6</v>
      </c>
      <c r="C6" s="165" t="s">
        <v>7</v>
      </c>
      <c r="D6" s="165" t="s">
        <v>6</v>
      </c>
    </row>
    <row r="7" ht="17.25" customHeight="1" spans="1:4">
      <c r="A7" s="167" t="s">
        <v>8</v>
      </c>
      <c r="B7" s="79">
        <v>19673660.17</v>
      </c>
      <c r="C7" s="167" t="s">
        <v>9</v>
      </c>
      <c r="D7" s="79"/>
    </row>
    <row r="8" ht="17.25" customHeight="1" spans="1:4">
      <c r="A8" s="167" t="s">
        <v>10</v>
      </c>
      <c r="B8" s="79"/>
      <c r="C8" s="167" t="s">
        <v>11</v>
      </c>
      <c r="D8" s="79"/>
    </row>
    <row r="9" ht="17.25" customHeight="1" spans="1:4">
      <c r="A9" s="167" t="s">
        <v>12</v>
      </c>
      <c r="B9" s="79"/>
      <c r="C9" s="198" t="s">
        <v>13</v>
      </c>
      <c r="D9" s="79"/>
    </row>
    <row r="10" ht="17.25" customHeight="1" spans="1:4">
      <c r="A10" s="167" t="s">
        <v>14</v>
      </c>
      <c r="B10" s="79"/>
      <c r="C10" s="198" t="s">
        <v>15</v>
      </c>
      <c r="D10" s="79"/>
    </row>
    <row r="11" ht="17.25" customHeight="1" spans="1:4">
      <c r="A11" s="167" t="s">
        <v>16</v>
      </c>
      <c r="B11" s="79"/>
      <c r="C11" s="198" t="s">
        <v>17</v>
      </c>
      <c r="D11" s="79"/>
    </row>
    <row r="12" ht="17.25" customHeight="1" spans="1:4">
      <c r="A12" s="167" t="s">
        <v>18</v>
      </c>
      <c r="B12" s="79"/>
      <c r="C12" s="198" t="s">
        <v>19</v>
      </c>
      <c r="D12" s="79"/>
    </row>
    <row r="13" ht="17.25" customHeight="1" spans="1:4">
      <c r="A13" s="167" t="s">
        <v>20</v>
      </c>
      <c r="B13" s="79"/>
      <c r="C13" s="31" t="s">
        <v>21</v>
      </c>
      <c r="D13" s="79"/>
    </row>
    <row r="14" ht="17.25" customHeight="1" spans="1:4">
      <c r="A14" s="167" t="s">
        <v>22</v>
      </c>
      <c r="B14" s="79"/>
      <c r="C14" s="31" t="s">
        <v>23</v>
      </c>
      <c r="D14" s="79">
        <v>2813744.95</v>
      </c>
    </row>
    <row r="15" ht="17.25" customHeight="1" spans="1:4">
      <c r="A15" s="167" t="s">
        <v>24</v>
      </c>
      <c r="B15" s="79"/>
      <c r="C15" s="31" t="s">
        <v>25</v>
      </c>
      <c r="D15" s="79">
        <v>15771015.22</v>
      </c>
    </row>
    <row r="16" ht="17.25" customHeight="1" spans="1:4">
      <c r="A16" s="167" t="s">
        <v>26</v>
      </c>
      <c r="B16" s="79"/>
      <c r="C16" s="31" t="s">
        <v>27</v>
      </c>
      <c r="D16" s="79"/>
    </row>
    <row r="17" ht="17.25" customHeight="1" spans="1:4">
      <c r="A17" s="168"/>
      <c r="B17" s="79"/>
      <c r="C17" s="31" t="s">
        <v>28</v>
      </c>
      <c r="D17" s="79"/>
    </row>
    <row r="18" ht="17.25" customHeight="1" spans="1:4">
      <c r="A18" s="169"/>
      <c r="B18" s="79"/>
      <c r="C18" s="31" t="s">
        <v>29</v>
      </c>
      <c r="D18" s="79"/>
    </row>
    <row r="19" ht="17.25" customHeight="1" spans="1:4">
      <c r="A19" s="169"/>
      <c r="B19" s="79"/>
      <c r="C19" s="31" t="s">
        <v>30</v>
      </c>
      <c r="D19" s="79"/>
    </row>
    <row r="20" ht="17.25" customHeight="1" spans="1:4">
      <c r="A20" s="169"/>
      <c r="B20" s="79"/>
      <c r="C20" s="31" t="s">
        <v>31</v>
      </c>
      <c r="D20" s="79"/>
    </row>
    <row r="21" ht="17.25" customHeight="1" spans="1:4">
      <c r="A21" s="169"/>
      <c r="B21" s="79"/>
      <c r="C21" s="31" t="s">
        <v>32</v>
      </c>
      <c r="D21" s="79"/>
    </row>
    <row r="22" ht="17.25" customHeight="1" spans="1:4">
      <c r="A22" s="169"/>
      <c r="B22" s="79"/>
      <c r="C22" s="31" t="s">
        <v>33</v>
      </c>
      <c r="D22" s="79"/>
    </row>
    <row r="23" ht="17.25" customHeight="1" spans="1:4">
      <c r="A23" s="169"/>
      <c r="B23" s="79"/>
      <c r="C23" s="31" t="s">
        <v>34</v>
      </c>
      <c r="D23" s="79"/>
    </row>
    <row r="24" ht="17.25" customHeight="1" spans="1:4">
      <c r="A24" s="169"/>
      <c r="B24" s="79"/>
      <c r="C24" s="31" t="s">
        <v>35</v>
      </c>
      <c r="D24" s="79"/>
    </row>
    <row r="25" ht="17.25" customHeight="1" spans="1:4">
      <c r="A25" s="169"/>
      <c r="B25" s="79"/>
      <c r="C25" s="31" t="s">
        <v>36</v>
      </c>
      <c r="D25" s="79"/>
    </row>
    <row r="26" ht="17.25" customHeight="1" spans="1:4">
      <c r="A26" s="169"/>
      <c r="B26" s="79"/>
      <c r="C26" s="31" t="s">
        <v>37</v>
      </c>
      <c r="D26" s="79"/>
    </row>
    <row r="27" ht="17.25" customHeight="1" spans="1:4">
      <c r="A27" s="169"/>
      <c r="B27" s="79"/>
      <c r="C27" s="168" t="s">
        <v>38</v>
      </c>
      <c r="D27" s="79"/>
    </row>
    <row r="28" ht="17.25" customHeight="1" spans="1:4">
      <c r="A28" s="169"/>
      <c r="B28" s="79"/>
      <c r="C28" s="31" t="s">
        <v>39</v>
      </c>
      <c r="D28" s="79"/>
    </row>
    <row r="29" ht="16.5" customHeight="1" spans="1:4">
      <c r="A29" s="169"/>
      <c r="B29" s="79"/>
      <c r="C29" s="31" t="s">
        <v>40</v>
      </c>
      <c r="D29" s="79"/>
    </row>
    <row r="30" ht="16.5" customHeight="1" spans="1:4">
      <c r="A30" s="169"/>
      <c r="B30" s="79"/>
      <c r="C30" s="168" t="s">
        <v>41</v>
      </c>
      <c r="D30" s="79">
        <v>1088900</v>
      </c>
    </row>
    <row r="31" ht="17.25" customHeight="1" spans="1:4">
      <c r="A31" s="169"/>
      <c r="B31" s="79"/>
      <c r="C31" s="168" t="s">
        <v>42</v>
      </c>
      <c r="D31" s="79"/>
    </row>
    <row r="32" ht="17.25" customHeight="1" spans="1:4">
      <c r="A32" s="169"/>
      <c r="B32" s="79"/>
      <c r="C32" s="31" t="s">
        <v>43</v>
      </c>
      <c r="D32" s="79"/>
    </row>
    <row r="33" ht="16.5" customHeight="1" spans="1:4">
      <c r="A33" s="169" t="s">
        <v>44</v>
      </c>
      <c r="B33" s="79">
        <v>19673660.17</v>
      </c>
      <c r="C33" s="169" t="s">
        <v>45</v>
      </c>
      <c r="D33" s="79">
        <v>19673660.17</v>
      </c>
    </row>
    <row r="34" ht="16.5" customHeight="1" spans="1:4">
      <c r="A34" s="168" t="s">
        <v>46</v>
      </c>
      <c r="B34" s="79">
        <v>0</v>
      </c>
      <c r="C34" s="168" t="s">
        <v>47</v>
      </c>
      <c r="D34" s="79"/>
    </row>
    <row r="35" ht="16.5" customHeight="1" spans="1:4">
      <c r="A35" s="31" t="s">
        <v>48</v>
      </c>
      <c r="B35" s="79"/>
      <c r="C35" s="31" t="s">
        <v>48</v>
      </c>
      <c r="D35" s="79"/>
    </row>
    <row r="36" ht="16.5" customHeight="1" spans="1:4">
      <c r="A36" s="31" t="s">
        <v>49</v>
      </c>
      <c r="B36" s="79"/>
      <c r="C36" s="31" t="s">
        <v>50</v>
      </c>
      <c r="D36" s="79"/>
    </row>
    <row r="37" ht="16.5" customHeight="1" spans="1:4">
      <c r="A37" s="170" t="s">
        <v>51</v>
      </c>
      <c r="B37" s="79">
        <v>19673660.17</v>
      </c>
      <c r="C37" s="170" t="s">
        <v>52</v>
      </c>
      <c r="D37" s="79">
        <v>19673660.17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B4" s="159"/>
      <c r="S4" s="45" t="s">
        <v>2</v>
      </c>
    </row>
    <row r="5" ht="21.75" customHeight="1" spans="1:19">
      <c r="A5" s="184" t="s">
        <v>54</v>
      </c>
      <c r="B5" s="185" t="s">
        <v>55</v>
      </c>
      <c r="C5" s="185" t="s">
        <v>56</v>
      </c>
      <c r="D5" s="186" t="s">
        <v>57</v>
      </c>
      <c r="E5" s="186"/>
      <c r="F5" s="186"/>
      <c r="G5" s="186"/>
      <c r="H5" s="186"/>
      <c r="I5" s="130"/>
      <c r="J5" s="186"/>
      <c r="K5" s="186"/>
      <c r="L5" s="186"/>
      <c r="M5" s="186"/>
      <c r="N5" s="193"/>
      <c r="O5" s="186" t="s">
        <v>46</v>
      </c>
      <c r="P5" s="186"/>
      <c r="Q5" s="186"/>
      <c r="R5" s="186"/>
      <c r="S5" s="193"/>
    </row>
    <row r="6" ht="27" customHeight="1" spans="1:19">
      <c r="A6" s="187"/>
      <c r="B6" s="188"/>
      <c r="C6" s="188"/>
      <c r="D6" s="188" t="s">
        <v>58</v>
      </c>
      <c r="E6" s="188" t="s">
        <v>59</v>
      </c>
      <c r="F6" s="188" t="s">
        <v>60</v>
      </c>
      <c r="G6" s="188" t="s">
        <v>61</v>
      </c>
      <c r="H6" s="188" t="s">
        <v>62</v>
      </c>
      <c r="I6" s="194" t="s">
        <v>63</v>
      </c>
      <c r="J6" s="195"/>
      <c r="K6" s="195"/>
      <c r="L6" s="195"/>
      <c r="M6" s="195"/>
      <c r="N6" s="196"/>
      <c r="O6" s="188" t="s">
        <v>58</v>
      </c>
      <c r="P6" s="188" t="s">
        <v>59</v>
      </c>
      <c r="Q6" s="188" t="s">
        <v>60</v>
      </c>
      <c r="R6" s="188" t="s">
        <v>61</v>
      </c>
      <c r="S6" s="188" t="s">
        <v>64</v>
      </c>
    </row>
    <row r="7" ht="30" customHeight="1" spans="1:19">
      <c r="A7" s="189"/>
      <c r="B7" s="105"/>
      <c r="C7" s="114"/>
      <c r="D7" s="114"/>
      <c r="E7" s="114"/>
      <c r="F7" s="114"/>
      <c r="G7" s="114"/>
      <c r="H7" s="114"/>
      <c r="I7" s="70" t="s">
        <v>58</v>
      </c>
      <c r="J7" s="196" t="s">
        <v>65</v>
      </c>
      <c r="K7" s="196" t="s">
        <v>66</v>
      </c>
      <c r="L7" s="196" t="s">
        <v>67</v>
      </c>
      <c r="M7" s="196" t="s">
        <v>68</v>
      </c>
      <c r="N7" s="196" t="s">
        <v>69</v>
      </c>
      <c r="O7" s="197"/>
      <c r="P7" s="197"/>
      <c r="Q7" s="197"/>
      <c r="R7" s="197"/>
      <c r="S7" s="114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70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>
        <v>131001</v>
      </c>
      <c r="B9" s="21" t="s">
        <v>70</v>
      </c>
      <c r="C9" s="79">
        <v>19673660.17</v>
      </c>
      <c r="D9" s="79">
        <v>19673660.17</v>
      </c>
      <c r="E9" s="79">
        <v>19673660.17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191"/>
      <c r="B10" s="191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191"/>
      <c r="B11" s="191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191"/>
      <c r="B12" s="191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ht="18" customHeight="1" spans="1:19">
      <c r="A13" s="48" t="s">
        <v>56</v>
      </c>
      <c r="B13" s="192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9"/>
  <sheetViews>
    <sheetView showGridLines="0" showZeros="0" workbookViewId="0">
      <pane ySplit="1" topLeftCell="A2" activePane="bottomLeft" state="frozen"/>
      <selection/>
      <selection pane="bottomLeft" activeCell="F8" sqref="F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B4" s="159"/>
      <c r="O4" s="45" t="s">
        <v>2</v>
      </c>
    </row>
    <row r="5" ht="27" customHeight="1" spans="1:15">
      <c r="A5" s="172" t="s">
        <v>72</v>
      </c>
      <c r="B5" s="172" t="s">
        <v>73</v>
      </c>
      <c r="C5" s="172" t="s">
        <v>56</v>
      </c>
      <c r="D5" s="173" t="s">
        <v>59</v>
      </c>
      <c r="E5" s="174"/>
      <c r="F5" s="175"/>
      <c r="G5" s="176" t="s">
        <v>60</v>
      </c>
      <c r="H5" s="176" t="s">
        <v>61</v>
      </c>
      <c r="I5" s="176" t="s">
        <v>74</v>
      </c>
      <c r="J5" s="173" t="s">
        <v>63</v>
      </c>
      <c r="K5" s="174"/>
      <c r="L5" s="174"/>
      <c r="M5" s="174"/>
      <c r="N5" s="181"/>
      <c r="O5" s="182"/>
    </row>
    <row r="6" ht="42" customHeight="1" spans="1:15">
      <c r="A6" s="177"/>
      <c r="B6" s="177"/>
      <c r="C6" s="178"/>
      <c r="D6" s="179" t="s">
        <v>58</v>
      </c>
      <c r="E6" s="179" t="s">
        <v>75</v>
      </c>
      <c r="F6" s="179" t="s">
        <v>76</v>
      </c>
      <c r="G6" s="178"/>
      <c r="H6" s="178"/>
      <c r="I6" s="183"/>
      <c r="J6" s="179" t="s">
        <v>58</v>
      </c>
      <c r="K6" s="165" t="s">
        <v>77</v>
      </c>
      <c r="L6" s="165" t="s">
        <v>78</v>
      </c>
      <c r="M6" s="165" t="s">
        <v>79</v>
      </c>
      <c r="N6" s="165" t="s">
        <v>80</v>
      </c>
      <c r="O6" s="165" t="s">
        <v>81</v>
      </c>
    </row>
    <row r="7" ht="18" customHeight="1" spans="1:15">
      <c r="A7" s="51" t="s">
        <v>82</v>
      </c>
      <c r="B7" s="51" t="s">
        <v>83</v>
      </c>
      <c r="C7" s="51">
        <v>3</v>
      </c>
      <c r="D7" s="55">
        <v>4</v>
      </c>
      <c r="E7" s="55">
        <v>5</v>
      </c>
      <c r="F7" s="55">
        <v>6</v>
      </c>
      <c r="G7" s="55" t="s">
        <v>84</v>
      </c>
      <c r="H7" s="55" t="s">
        <v>85</v>
      </c>
      <c r="I7" s="55" t="s">
        <v>86</v>
      </c>
      <c r="J7" s="55" t="s">
        <v>87</v>
      </c>
      <c r="K7" s="55" t="s">
        <v>88</v>
      </c>
      <c r="L7" s="55" t="s">
        <v>89</v>
      </c>
      <c r="M7" s="55" t="s">
        <v>90</v>
      </c>
      <c r="N7" s="51" t="s">
        <v>91</v>
      </c>
      <c r="O7" s="55" t="s">
        <v>92</v>
      </c>
    </row>
    <row r="8" ht="21" customHeight="1" spans="1:15">
      <c r="A8" s="56">
        <v>2100201</v>
      </c>
      <c r="B8" s="56" t="s">
        <v>93</v>
      </c>
      <c r="C8" s="79">
        <v>19673660.17</v>
      </c>
      <c r="D8" s="79">
        <v>19673660.17</v>
      </c>
      <c r="E8" s="79">
        <v>18584760.17</v>
      </c>
      <c r="F8" s="79">
        <v>1088900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80" t="s">
        <v>56</v>
      </c>
      <c r="B9" s="3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</sheetData>
  <mergeCells count="12">
    <mergeCell ref="A2:O2"/>
    <mergeCell ref="A3:O3"/>
    <mergeCell ref="A4:B4"/>
    <mergeCell ref="D5:F5"/>
    <mergeCell ref="J5:O5"/>
    <mergeCell ref="A9:B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D27" sqref="D2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94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59"/>
      <c r="D4" s="45" t="s">
        <v>2</v>
      </c>
    </row>
    <row r="5" ht="17.25" customHeight="1" spans="1:4">
      <c r="A5" s="165" t="s">
        <v>3</v>
      </c>
      <c r="B5" s="166"/>
      <c r="C5" s="165" t="s">
        <v>4</v>
      </c>
      <c r="D5" s="166"/>
    </row>
    <row r="6" ht="18.75" customHeight="1" spans="1:4">
      <c r="A6" s="165" t="s">
        <v>5</v>
      </c>
      <c r="B6" s="165" t="s">
        <v>6</v>
      </c>
      <c r="C6" s="165" t="s">
        <v>7</v>
      </c>
      <c r="D6" s="165" t="s">
        <v>6</v>
      </c>
    </row>
    <row r="7" ht="16.5" customHeight="1" spans="1:4">
      <c r="A7" s="167" t="s">
        <v>95</v>
      </c>
      <c r="B7" s="79">
        <v>19673660.17</v>
      </c>
      <c r="C7" s="167" t="s">
        <v>96</v>
      </c>
      <c r="D7" s="79">
        <v>19673660.17</v>
      </c>
    </row>
    <row r="8" ht="16.5" customHeight="1" spans="1:4">
      <c r="A8" s="167" t="s">
        <v>97</v>
      </c>
      <c r="B8" s="79">
        <v>19673660.17</v>
      </c>
      <c r="C8" s="167" t="s">
        <v>98</v>
      </c>
      <c r="D8" s="79"/>
    </row>
    <row r="9" ht="16.5" customHeight="1" spans="1:4">
      <c r="A9" s="167" t="s">
        <v>99</v>
      </c>
      <c r="B9" s="79"/>
      <c r="C9" s="167" t="s">
        <v>100</v>
      </c>
      <c r="D9" s="79"/>
    </row>
    <row r="10" ht="16.5" customHeight="1" spans="1:4">
      <c r="A10" s="167" t="s">
        <v>101</v>
      </c>
      <c r="B10" s="79"/>
      <c r="C10" s="167" t="s">
        <v>102</v>
      </c>
      <c r="D10" s="79"/>
    </row>
    <row r="11" ht="16.5" customHeight="1" spans="1:4">
      <c r="A11" s="167" t="s">
        <v>103</v>
      </c>
      <c r="B11" s="79"/>
      <c r="C11" s="167" t="s">
        <v>104</v>
      </c>
      <c r="D11" s="79"/>
    </row>
    <row r="12" ht="16.5" customHeight="1" spans="1:4">
      <c r="A12" s="167" t="s">
        <v>97</v>
      </c>
      <c r="B12" s="79"/>
      <c r="C12" s="167" t="s">
        <v>105</v>
      </c>
      <c r="D12" s="79"/>
    </row>
    <row r="13" ht="16.5" customHeight="1" spans="1:4">
      <c r="A13" s="168" t="s">
        <v>99</v>
      </c>
      <c r="B13" s="79"/>
      <c r="C13" s="68" t="s">
        <v>106</v>
      </c>
      <c r="D13" s="79"/>
    </row>
    <row r="14" ht="16.5" customHeight="1" spans="1:4">
      <c r="A14" s="168" t="s">
        <v>101</v>
      </c>
      <c r="B14" s="79"/>
      <c r="C14" s="68" t="s">
        <v>107</v>
      </c>
      <c r="D14" s="79"/>
    </row>
    <row r="15" ht="16.5" customHeight="1" spans="1:4">
      <c r="A15" s="169"/>
      <c r="B15" s="79"/>
      <c r="C15" s="68" t="s">
        <v>108</v>
      </c>
      <c r="D15" s="79">
        <v>2813744.95</v>
      </c>
    </row>
    <row r="16" ht="16.5" customHeight="1" spans="1:4">
      <c r="A16" s="169"/>
      <c r="B16" s="79"/>
      <c r="C16" s="68" t="s">
        <v>109</v>
      </c>
      <c r="D16" s="79">
        <v>15771015.22</v>
      </c>
    </row>
    <row r="17" ht="16.5" customHeight="1" spans="1:4">
      <c r="A17" s="169"/>
      <c r="B17" s="79"/>
      <c r="C17" s="68" t="s">
        <v>110</v>
      </c>
      <c r="D17" s="79"/>
    </row>
    <row r="18" ht="16.5" customHeight="1" spans="1:4">
      <c r="A18" s="169"/>
      <c r="B18" s="79"/>
      <c r="C18" s="68" t="s">
        <v>111</v>
      </c>
      <c r="D18" s="79"/>
    </row>
    <row r="19" ht="16.5" customHeight="1" spans="1:4">
      <c r="A19" s="169"/>
      <c r="B19" s="79"/>
      <c r="C19" s="68" t="s">
        <v>112</v>
      </c>
      <c r="D19" s="79"/>
    </row>
    <row r="20" ht="16.5" customHeight="1" spans="1:4">
      <c r="A20" s="169"/>
      <c r="B20" s="79"/>
      <c r="C20" s="68" t="s">
        <v>113</v>
      </c>
      <c r="D20" s="79"/>
    </row>
    <row r="21" ht="16.5" customHeight="1" spans="1:4">
      <c r="A21" s="169"/>
      <c r="B21" s="79"/>
      <c r="C21" s="68" t="s">
        <v>114</v>
      </c>
      <c r="D21" s="79"/>
    </row>
    <row r="22" ht="16.5" customHeight="1" spans="1:4">
      <c r="A22" s="169"/>
      <c r="B22" s="79"/>
      <c r="C22" s="68" t="s">
        <v>115</v>
      </c>
      <c r="D22" s="79"/>
    </row>
    <row r="23" ht="16.5" customHeight="1" spans="1:4">
      <c r="A23" s="169"/>
      <c r="B23" s="79"/>
      <c r="C23" s="68" t="s">
        <v>116</v>
      </c>
      <c r="D23" s="79"/>
    </row>
    <row r="24" ht="16.5" customHeight="1" spans="1:4">
      <c r="A24" s="169"/>
      <c r="B24" s="79"/>
      <c r="C24" s="68" t="s">
        <v>117</v>
      </c>
      <c r="D24" s="79"/>
    </row>
    <row r="25" ht="16.5" customHeight="1" spans="1:4">
      <c r="A25" s="169"/>
      <c r="B25" s="79"/>
      <c r="C25" s="68" t="s">
        <v>118</v>
      </c>
      <c r="D25" s="79"/>
    </row>
    <row r="26" ht="16.5" customHeight="1" spans="1:4">
      <c r="A26" s="169"/>
      <c r="B26" s="79"/>
      <c r="C26" s="68" t="s">
        <v>119</v>
      </c>
      <c r="D26" s="79"/>
    </row>
    <row r="27" ht="16.5" customHeight="1" spans="1:4">
      <c r="A27" s="169"/>
      <c r="B27" s="79"/>
      <c r="C27" s="68" t="s">
        <v>120</v>
      </c>
      <c r="D27" s="79"/>
    </row>
    <row r="28" ht="16.5" customHeight="1" spans="1:4">
      <c r="A28" s="169"/>
      <c r="B28" s="79"/>
      <c r="C28" s="68" t="s">
        <v>121</v>
      </c>
      <c r="D28" s="79"/>
    </row>
    <row r="29" ht="16.5" customHeight="1" spans="1:4">
      <c r="A29" s="169"/>
      <c r="B29" s="79"/>
      <c r="C29" s="68" t="s">
        <v>122</v>
      </c>
      <c r="D29" s="79"/>
    </row>
    <row r="30" ht="16.5" customHeight="1" spans="1:4">
      <c r="A30" s="169"/>
      <c r="B30" s="79"/>
      <c r="C30" s="68" t="s">
        <v>123</v>
      </c>
      <c r="D30" s="79"/>
    </row>
    <row r="31" ht="16.5" customHeight="1" spans="1:4">
      <c r="A31" s="169"/>
      <c r="B31" s="79"/>
      <c r="C31" s="68" t="s">
        <v>124</v>
      </c>
      <c r="D31" s="79">
        <v>1088900</v>
      </c>
    </row>
    <row r="32" ht="16.5" customHeight="1" spans="1:4">
      <c r="A32" s="169"/>
      <c r="B32" s="79"/>
      <c r="C32" s="168" t="s">
        <v>125</v>
      </c>
      <c r="D32" s="79"/>
    </row>
    <row r="33" ht="16.5" customHeight="1" spans="1:4">
      <c r="A33" s="169"/>
      <c r="B33" s="79"/>
      <c r="C33" s="168" t="s">
        <v>126</v>
      </c>
      <c r="D33" s="79"/>
    </row>
    <row r="34" ht="16.5" customHeight="1" spans="1:4">
      <c r="A34" s="169"/>
      <c r="B34" s="79"/>
      <c r="C34" s="29" t="s">
        <v>127</v>
      </c>
      <c r="D34" s="79"/>
    </row>
    <row r="35" ht="15" customHeight="1" spans="1:4">
      <c r="A35" s="170" t="s">
        <v>51</v>
      </c>
      <c r="B35" s="171">
        <v>19673660.17</v>
      </c>
      <c r="C35" s="170" t="s">
        <v>52</v>
      </c>
      <c r="D35" s="171">
        <v>19673660.17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9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44" t="s">
        <v>128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43" t="s">
        <v>1</v>
      </c>
      <c r="B4" s="159"/>
      <c r="F4" s="120"/>
      <c r="G4" s="144" t="s">
        <v>2</v>
      </c>
    </row>
    <row r="5" ht="20.25" customHeight="1" spans="1:7">
      <c r="A5" s="161" t="s">
        <v>129</v>
      </c>
      <c r="B5" s="162"/>
      <c r="C5" s="124" t="s">
        <v>56</v>
      </c>
      <c r="D5" s="153" t="s">
        <v>75</v>
      </c>
      <c r="E5" s="12"/>
      <c r="F5" s="13"/>
      <c r="G5" s="138" t="s">
        <v>76</v>
      </c>
    </row>
    <row r="6" ht="20.25" customHeight="1" spans="1:7">
      <c r="A6" s="163" t="s">
        <v>72</v>
      </c>
      <c r="B6" s="163" t="s">
        <v>73</v>
      </c>
      <c r="C6" s="19"/>
      <c r="D6" s="129" t="s">
        <v>58</v>
      </c>
      <c r="E6" s="129" t="s">
        <v>130</v>
      </c>
      <c r="F6" s="129" t="s">
        <v>131</v>
      </c>
      <c r="G6" s="140"/>
    </row>
    <row r="7" ht="15" customHeight="1" spans="1:7">
      <c r="A7" s="59" t="s">
        <v>82</v>
      </c>
      <c r="B7" s="59" t="s">
        <v>83</v>
      </c>
      <c r="C7" s="59" t="s">
        <v>132</v>
      </c>
      <c r="D7" s="59" t="s">
        <v>133</v>
      </c>
      <c r="E7" s="59" t="s">
        <v>134</v>
      </c>
      <c r="F7" s="59" t="s">
        <v>135</v>
      </c>
      <c r="G7" s="59" t="s">
        <v>84</v>
      </c>
    </row>
    <row r="8" ht="18" customHeight="1" spans="1:7">
      <c r="A8" s="29">
        <v>2100201</v>
      </c>
      <c r="B8" s="29" t="s">
        <v>93</v>
      </c>
      <c r="C8" s="79">
        <v>19673660.17</v>
      </c>
      <c r="D8" s="79">
        <v>19673660.17</v>
      </c>
      <c r="E8" s="79">
        <v>18584760.17</v>
      </c>
      <c r="F8" s="79"/>
      <c r="G8" s="79">
        <v>1088900</v>
      </c>
    </row>
    <row r="9" ht="18" customHeight="1" spans="1:7">
      <c r="A9" s="78" t="s">
        <v>136</v>
      </c>
      <c r="B9" s="164" t="s">
        <v>136</v>
      </c>
      <c r="C9" s="79"/>
      <c r="D9" s="79"/>
      <c r="E9" s="79"/>
      <c r="F9" s="79"/>
      <c r="G9" s="79"/>
    </row>
  </sheetData>
  <mergeCells count="7">
    <mergeCell ref="A3:G3"/>
    <mergeCell ref="A4:B4"/>
    <mergeCell ref="A5:B5"/>
    <mergeCell ref="D5:F5"/>
    <mergeCell ref="A9:B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7" t="s">
        <v>137</v>
      </c>
    </row>
    <row r="3" ht="41.25" customHeight="1" spans="1:6">
      <c r="A3" s="158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43" t="s">
        <v>1</v>
      </c>
      <c r="B4" s="159"/>
      <c r="D4" s="42"/>
      <c r="E4" s="41"/>
      <c r="F4" s="63" t="s">
        <v>2</v>
      </c>
    </row>
    <row r="5" ht="27" customHeight="1" spans="1:6">
      <c r="A5" s="46" t="s">
        <v>138</v>
      </c>
      <c r="B5" s="46" t="s">
        <v>139</v>
      </c>
      <c r="C5" s="48" t="s">
        <v>140</v>
      </c>
      <c r="D5" s="46"/>
      <c r="E5" s="47"/>
      <c r="F5" s="46" t="s">
        <v>141</v>
      </c>
    </row>
    <row r="6" ht="28.5" customHeight="1" spans="1:6">
      <c r="A6" s="160"/>
      <c r="B6" s="50"/>
      <c r="C6" s="47" t="s">
        <v>58</v>
      </c>
      <c r="D6" s="47" t="s">
        <v>142</v>
      </c>
      <c r="E6" s="47" t="s">
        <v>143</v>
      </c>
      <c r="F6" s="49"/>
    </row>
    <row r="7" ht="17.25" customHeight="1" spans="1:6">
      <c r="A7" s="55" t="s">
        <v>82</v>
      </c>
      <c r="B7" s="55" t="s">
        <v>83</v>
      </c>
      <c r="C7" s="55" t="s">
        <v>132</v>
      </c>
      <c r="D7" s="55" t="s">
        <v>133</v>
      </c>
      <c r="E7" s="55" t="s">
        <v>134</v>
      </c>
      <c r="F7" s="55" t="s">
        <v>135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t="s">
        <v>144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0"/>
  <sheetViews>
    <sheetView showZeros="0" topLeftCell="C1" workbookViewId="0">
      <pane ySplit="1" topLeftCell="A2" activePane="bottomLeft" state="frozen"/>
      <selection/>
      <selection pane="bottomLeft" activeCell="I17" sqref="I17"/>
    </sheetView>
  </sheetViews>
  <sheetFormatPr defaultColWidth="9.14166666666667" defaultRowHeight="14.25" customHeight="1"/>
  <cols>
    <col min="1" max="1" width="22.625" customWidth="1"/>
    <col min="2" max="2" width="32.85" customWidth="1"/>
    <col min="3" max="3" width="20.7083333333333" customWidth="1"/>
    <col min="4" max="4" width="31.2833333333333" customWidth="1"/>
    <col min="5" max="5" width="10.1416666666667" customWidth="1"/>
    <col min="6" max="6" width="21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45"/>
      <c r="E2" s="146"/>
      <c r="F2" s="146"/>
      <c r="G2" s="146"/>
      <c r="H2" s="146"/>
      <c r="I2" s="83"/>
      <c r="J2" s="83"/>
      <c r="K2" s="83"/>
      <c r="L2" s="83"/>
      <c r="M2" s="83"/>
      <c r="N2" s="83"/>
      <c r="R2" s="83"/>
      <c r="V2" s="145"/>
      <c r="X2" s="3" t="s">
        <v>145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47"/>
      <c r="D4" s="147"/>
      <c r="E4" s="147"/>
      <c r="F4" s="147"/>
      <c r="G4" s="147"/>
      <c r="H4" s="147"/>
      <c r="I4" s="85"/>
      <c r="J4" s="85"/>
      <c r="K4" s="85"/>
      <c r="L4" s="85"/>
      <c r="M4" s="85"/>
      <c r="N4" s="85"/>
      <c r="O4" s="7"/>
      <c r="P4" s="7"/>
      <c r="Q4" s="7"/>
      <c r="R4" s="85"/>
      <c r="V4" s="145"/>
      <c r="X4" s="3" t="s">
        <v>2</v>
      </c>
    </row>
    <row r="5" ht="18" customHeight="1" spans="1:24">
      <c r="A5" s="9" t="s">
        <v>146</v>
      </c>
      <c r="B5" s="9" t="s">
        <v>147</v>
      </c>
      <c r="C5" s="9" t="s">
        <v>148</v>
      </c>
      <c r="D5" s="9" t="s">
        <v>149</v>
      </c>
      <c r="E5" s="9" t="s">
        <v>150</v>
      </c>
      <c r="F5" s="9" t="s">
        <v>151</v>
      </c>
      <c r="G5" s="9" t="s">
        <v>152</v>
      </c>
      <c r="H5" s="9" t="s">
        <v>153</v>
      </c>
      <c r="I5" s="153" t="s">
        <v>154</v>
      </c>
      <c r="J5" s="80" t="s">
        <v>154</v>
      </c>
      <c r="K5" s="80"/>
      <c r="L5" s="80"/>
      <c r="M5" s="80"/>
      <c r="N5" s="80"/>
      <c r="O5" s="12"/>
      <c r="P5" s="12"/>
      <c r="Q5" s="12"/>
      <c r="R5" s="101" t="s">
        <v>62</v>
      </c>
      <c r="S5" s="80" t="s">
        <v>63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155</v>
      </c>
      <c r="J6" s="153" t="s">
        <v>59</v>
      </c>
      <c r="K6" s="80"/>
      <c r="L6" s="80"/>
      <c r="M6" s="80"/>
      <c r="N6" s="81"/>
      <c r="O6" s="11" t="s">
        <v>156</v>
      </c>
      <c r="P6" s="12"/>
      <c r="Q6" s="13"/>
      <c r="R6" s="9" t="s">
        <v>62</v>
      </c>
      <c r="S6" s="153" t="s">
        <v>63</v>
      </c>
      <c r="T6" s="101" t="s">
        <v>65</v>
      </c>
      <c r="U6" s="80" t="s">
        <v>63</v>
      </c>
      <c r="V6" s="101" t="s">
        <v>67</v>
      </c>
      <c r="W6" s="101" t="s">
        <v>68</v>
      </c>
      <c r="X6" s="156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4" t="s">
        <v>157</v>
      </c>
      <c r="K7" s="9" t="s">
        <v>158</v>
      </c>
      <c r="L7" s="9" t="s">
        <v>159</v>
      </c>
      <c r="M7" s="9" t="s">
        <v>160</v>
      </c>
      <c r="N7" s="9" t="s">
        <v>161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162</v>
      </c>
      <c r="V7" s="9" t="s">
        <v>67</v>
      </c>
      <c r="W7" s="9" t="s">
        <v>68</v>
      </c>
      <c r="X7" s="9" t="s">
        <v>69</v>
      </c>
    </row>
    <row r="8" ht="37.5" customHeight="1" spans="1:24">
      <c r="A8" s="148"/>
      <c r="B8" s="19"/>
      <c r="C8" s="148"/>
      <c r="D8" s="148"/>
      <c r="E8" s="148"/>
      <c r="F8" s="148"/>
      <c r="G8" s="148"/>
      <c r="H8" s="148"/>
      <c r="I8" s="148"/>
      <c r="J8" s="155" t="s">
        <v>58</v>
      </c>
      <c r="K8" s="17" t="s">
        <v>163</v>
      </c>
      <c r="L8" s="17" t="s">
        <v>159</v>
      </c>
      <c r="M8" s="17" t="s">
        <v>160</v>
      </c>
      <c r="N8" s="17" t="s">
        <v>161</v>
      </c>
      <c r="O8" s="17" t="s">
        <v>159</v>
      </c>
      <c r="P8" s="17" t="s">
        <v>160</v>
      </c>
      <c r="Q8" s="17" t="s">
        <v>161</v>
      </c>
      <c r="R8" s="17" t="s">
        <v>62</v>
      </c>
      <c r="S8" s="17" t="s">
        <v>58</v>
      </c>
      <c r="T8" s="17" t="s">
        <v>65</v>
      </c>
      <c r="U8" s="17" t="s">
        <v>162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9" t="s">
        <v>164</v>
      </c>
      <c r="B10" s="149" t="s">
        <v>70</v>
      </c>
      <c r="C10" s="149" t="s">
        <v>165</v>
      </c>
      <c r="D10" s="149" t="s">
        <v>166</v>
      </c>
      <c r="E10" s="149" t="s">
        <v>167</v>
      </c>
      <c r="F10" s="149" t="s">
        <v>93</v>
      </c>
      <c r="G10" s="149" t="s">
        <v>168</v>
      </c>
      <c r="H10" s="149" t="s">
        <v>169</v>
      </c>
      <c r="I10" s="141">
        <v>5843640</v>
      </c>
      <c r="J10" s="141">
        <v>5843640</v>
      </c>
      <c r="K10" s="141"/>
      <c r="L10" s="141"/>
      <c r="M10" s="141">
        <v>5843640</v>
      </c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</row>
    <row r="11" ht="20.25" customHeight="1" spans="1:24">
      <c r="A11" s="149" t="s">
        <v>164</v>
      </c>
      <c r="B11" s="149" t="s">
        <v>70</v>
      </c>
      <c r="C11" s="150" t="s">
        <v>165</v>
      </c>
      <c r="D11" s="150" t="s">
        <v>166</v>
      </c>
      <c r="E11" s="150" t="s">
        <v>167</v>
      </c>
      <c r="F11" s="150" t="s">
        <v>93</v>
      </c>
      <c r="G11" s="150" t="s">
        <v>170</v>
      </c>
      <c r="H11" s="150" t="s">
        <v>171</v>
      </c>
      <c r="I11" s="142">
        <v>679764</v>
      </c>
      <c r="J11" s="142">
        <v>679764</v>
      </c>
      <c r="K11" s="142"/>
      <c r="L11" s="142"/>
      <c r="M11" s="142">
        <v>679764</v>
      </c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</row>
    <row r="12" ht="20.25" customHeight="1" spans="1:24">
      <c r="A12" s="149" t="s">
        <v>164</v>
      </c>
      <c r="B12" s="149" t="s">
        <v>70</v>
      </c>
      <c r="C12" s="150" t="s">
        <v>165</v>
      </c>
      <c r="D12" s="150" t="s">
        <v>166</v>
      </c>
      <c r="E12" s="150" t="s">
        <v>167</v>
      </c>
      <c r="F12" s="150" t="s">
        <v>93</v>
      </c>
      <c r="G12" s="150" t="s">
        <v>172</v>
      </c>
      <c r="H12" s="150" t="s">
        <v>173</v>
      </c>
      <c r="I12" s="142">
        <v>486970</v>
      </c>
      <c r="J12" s="142">
        <v>486970</v>
      </c>
      <c r="K12" s="142"/>
      <c r="L12" s="142"/>
      <c r="M12" s="142">
        <v>486970</v>
      </c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</row>
    <row r="13" ht="20.25" customHeight="1" spans="1:24">
      <c r="A13" s="149" t="s">
        <v>164</v>
      </c>
      <c r="B13" s="149" t="s">
        <v>70</v>
      </c>
      <c r="C13" s="150" t="s">
        <v>165</v>
      </c>
      <c r="D13" s="150" t="s">
        <v>166</v>
      </c>
      <c r="E13" s="150" t="s">
        <v>167</v>
      </c>
      <c r="F13" s="150" t="s">
        <v>93</v>
      </c>
      <c r="G13" s="150" t="s">
        <v>172</v>
      </c>
      <c r="H13" s="150" t="s">
        <v>173</v>
      </c>
      <c r="I13" s="142">
        <v>2385000</v>
      </c>
      <c r="J13" s="142">
        <f>I13</f>
        <v>2385000</v>
      </c>
      <c r="K13" s="142"/>
      <c r="L13" s="142"/>
      <c r="M13" s="142">
        <f>I13</f>
        <v>2385000</v>
      </c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</row>
    <row r="14" ht="20.25" customHeight="1" spans="1:24">
      <c r="A14" s="149" t="s">
        <v>164</v>
      </c>
      <c r="B14" s="149" t="s">
        <v>70</v>
      </c>
      <c r="C14" s="150" t="s">
        <v>165</v>
      </c>
      <c r="D14" s="150" t="s">
        <v>166</v>
      </c>
      <c r="E14" s="150" t="s">
        <v>167</v>
      </c>
      <c r="F14" s="150" t="s">
        <v>93</v>
      </c>
      <c r="G14" s="150" t="s">
        <v>172</v>
      </c>
      <c r="H14" s="150" t="s">
        <v>173</v>
      </c>
      <c r="I14" s="142">
        <v>3949781.22</v>
      </c>
      <c r="J14" s="142">
        <f t="shared" ref="J14:J23" si="0">I14</f>
        <v>3949781.22</v>
      </c>
      <c r="K14" s="142"/>
      <c r="L14" s="142"/>
      <c r="M14" s="142">
        <f t="shared" ref="M14:M23" si="1">I14</f>
        <v>3949781.22</v>
      </c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</row>
    <row r="15" ht="20.25" customHeight="1" spans="1:24">
      <c r="A15" s="149" t="s">
        <v>164</v>
      </c>
      <c r="B15" s="149" t="s">
        <v>70</v>
      </c>
      <c r="C15" s="150" t="s">
        <v>165</v>
      </c>
      <c r="D15" s="150" t="s">
        <v>166</v>
      </c>
      <c r="E15" s="150" t="s">
        <v>167</v>
      </c>
      <c r="F15" s="150" t="s">
        <v>93</v>
      </c>
      <c r="G15" s="150" t="s">
        <v>172</v>
      </c>
      <c r="H15" s="150" t="s">
        <v>173</v>
      </c>
      <c r="I15" s="142">
        <v>2425860</v>
      </c>
      <c r="J15" s="142">
        <f t="shared" si="0"/>
        <v>2425860</v>
      </c>
      <c r="K15" s="142"/>
      <c r="L15" s="142"/>
      <c r="M15" s="142">
        <f t="shared" si="1"/>
        <v>2425860</v>
      </c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</row>
    <row r="16" ht="20.25" customHeight="1" spans="1:24">
      <c r="A16" s="149" t="s">
        <v>164</v>
      </c>
      <c r="B16" s="149" t="s">
        <v>70</v>
      </c>
      <c r="C16" s="150" t="s">
        <v>174</v>
      </c>
      <c r="D16" s="150" t="s">
        <v>175</v>
      </c>
      <c r="E16" s="150" t="s">
        <v>176</v>
      </c>
      <c r="F16" s="150" t="s">
        <v>177</v>
      </c>
      <c r="G16" s="150" t="s">
        <v>178</v>
      </c>
      <c r="H16" s="150" t="s">
        <v>179</v>
      </c>
      <c r="I16" s="142">
        <v>1391905.46</v>
      </c>
      <c r="J16" s="142">
        <f t="shared" si="0"/>
        <v>1391905.46</v>
      </c>
      <c r="K16" s="142"/>
      <c r="L16" s="142"/>
      <c r="M16" s="142">
        <f t="shared" si="1"/>
        <v>1391905.46</v>
      </c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</row>
    <row r="17" ht="20.25" customHeight="1" spans="1:24">
      <c r="A17" s="150" t="s">
        <v>164</v>
      </c>
      <c r="B17" s="150" t="s">
        <v>70</v>
      </c>
      <c r="C17" s="150" t="s">
        <v>174</v>
      </c>
      <c r="D17" s="150" t="s">
        <v>175</v>
      </c>
      <c r="E17" s="150" t="s">
        <v>180</v>
      </c>
      <c r="F17" s="150" t="s">
        <v>181</v>
      </c>
      <c r="G17" s="150" t="s">
        <v>182</v>
      </c>
      <c r="H17" s="150" t="s">
        <v>183</v>
      </c>
      <c r="I17" s="142">
        <v>795129.31</v>
      </c>
      <c r="J17" s="142">
        <f t="shared" si="0"/>
        <v>795129.31</v>
      </c>
      <c r="K17" s="142"/>
      <c r="L17" s="142"/>
      <c r="M17" s="142">
        <f t="shared" si="1"/>
        <v>795129.31</v>
      </c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</row>
    <row r="18" ht="20.25" customHeight="1" spans="1:24">
      <c r="A18" s="150" t="s">
        <v>164</v>
      </c>
      <c r="B18" s="150" t="s">
        <v>70</v>
      </c>
      <c r="C18" s="150" t="s">
        <v>174</v>
      </c>
      <c r="D18" s="150" t="s">
        <v>175</v>
      </c>
      <c r="E18" s="150">
        <v>2101103</v>
      </c>
      <c r="F18" s="150" t="s">
        <v>184</v>
      </c>
      <c r="G18" s="150" t="s">
        <v>185</v>
      </c>
      <c r="H18" s="150" t="s">
        <v>186</v>
      </c>
      <c r="I18" s="142">
        <v>401580.46</v>
      </c>
      <c r="J18" s="142">
        <f t="shared" si="0"/>
        <v>401580.46</v>
      </c>
      <c r="K18" s="142"/>
      <c r="L18" s="142"/>
      <c r="M18" s="142">
        <f t="shared" si="1"/>
        <v>401580.46</v>
      </c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</row>
    <row r="19" ht="20.25" customHeight="1" spans="1:24">
      <c r="A19" s="150" t="s">
        <v>164</v>
      </c>
      <c r="B19" s="150" t="s">
        <v>70</v>
      </c>
      <c r="C19" s="150" t="s">
        <v>174</v>
      </c>
      <c r="D19" s="150" t="s">
        <v>175</v>
      </c>
      <c r="E19" s="150" t="s">
        <v>187</v>
      </c>
      <c r="F19" s="150" t="s">
        <v>188</v>
      </c>
      <c r="G19" s="150" t="s">
        <v>189</v>
      </c>
      <c r="H19" s="150" t="s">
        <v>190</v>
      </c>
      <c r="I19" s="142">
        <v>225129.72</v>
      </c>
      <c r="J19" s="142">
        <f t="shared" si="0"/>
        <v>225129.72</v>
      </c>
      <c r="K19" s="142"/>
      <c r="L19" s="142"/>
      <c r="M19" s="142">
        <f t="shared" si="1"/>
        <v>225129.72</v>
      </c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</row>
    <row r="20" ht="17.25" customHeight="1" spans="1:24">
      <c r="A20" s="32" t="s">
        <v>136</v>
      </c>
      <c r="B20" s="33"/>
      <c r="C20" s="151"/>
      <c r="D20" s="151"/>
      <c r="E20" s="151"/>
      <c r="F20" s="151"/>
      <c r="G20" s="151"/>
      <c r="H20" s="152"/>
      <c r="I20" s="79">
        <f>SUM(I10:I19)</f>
        <v>18584760.17</v>
      </c>
      <c r="J20" s="79">
        <f>SUM(J10:J19)</f>
        <v>18584760.17</v>
      </c>
      <c r="K20" s="79">
        <f>SUM(K10:K19)</f>
        <v>0</v>
      </c>
      <c r="L20" s="79">
        <f>SUM(L10:L19)</f>
        <v>0</v>
      </c>
      <c r="M20" s="79">
        <f>SUM(M10:M19)</f>
        <v>18584760.17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</row>
  </sheetData>
  <mergeCells count="31">
    <mergeCell ref="A3:X3"/>
    <mergeCell ref="A4:H4"/>
    <mergeCell ref="I5:X5"/>
    <mergeCell ref="J6:N6"/>
    <mergeCell ref="O6:Q6"/>
    <mergeCell ref="S6:X6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K23" sqref="K23"/>
    </sheetView>
  </sheetViews>
  <sheetFormatPr defaultColWidth="9.14166666666667" defaultRowHeight="14.25" customHeight="1"/>
  <cols>
    <col min="1" max="1" width="15.5" customWidth="1"/>
    <col min="2" max="2" width="17.6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44" t="s">
        <v>191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2</v>
      </c>
    </row>
    <row r="5" ht="21.75" customHeight="1" spans="1:23">
      <c r="A5" s="9" t="s">
        <v>192</v>
      </c>
      <c r="B5" s="10" t="s">
        <v>148</v>
      </c>
      <c r="C5" s="9" t="s">
        <v>149</v>
      </c>
      <c r="D5" s="9" t="s">
        <v>193</v>
      </c>
      <c r="E5" s="10" t="s">
        <v>150</v>
      </c>
      <c r="F5" s="10" t="s">
        <v>151</v>
      </c>
      <c r="G5" s="10" t="s">
        <v>194</v>
      </c>
      <c r="H5" s="10" t="s">
        <v>195</v>
      </c>
      <c r="I5" s="27" t="s">
        <v>56</v>
      </c>
      <c r="J5" s="11" t="s">
        <v>196</v>
      </c>
      <c r="K5" s="12"/>
      <c r="L5" s="12"/>
      <c r="M5" s="13"/>
      <c r="N5" s="11" t="s">
        <v>156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7" t="s">
        <v>59</v>
      </c>
      <c r="K6" s="138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162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9" t="s">
        <v>58</v>
      </c>
      <c r="K7" s="14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197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134" t="s">
        <v>198</v>
      </c>
      <c r="B10" s="199" t="s">
        <v>199</v>
      </c>
      <c r="C10" s="134" t="s">
        <v>200</v>
      </c>
      <c r="D10" s="134" t="s">
        <v>70</v>
      </c>
      <c r="E10" s="134">
        <v>2100201</v>
      </c>
      <c r="F10" s="134" t="s">
        <v>93</v>
      </c>
      <c r="G10" s="134">
        <v>30218</v>
      </c>
      <c r="H10" s="134" t="s">
        <v>201</v>
      </c>
      <c r="I10" s="141">
        <v>470600</v>
      </c>
      <c r="J10" s="141">
        <v>470600</v>
      </c>
      <c r="K10" s="141">
        <v>470600</v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</row>
    <row r="11" ht="21.75" customHeight="1" spans="1:23">
      <c r="A11" s="135" t="s">
        <v>202</v>
      </c>
      <c r="B11" s="200" t="s">
        <v>203</v>
      </c>
      <c r="C11" s="135" t="s">
        <v>204</v>
      </c>
      <c r="D11" s="135" t="s">
        <v>70</v>
      </c>
      <c r="E11" s="135">
        <v>2100201</v>
      </c>
      <c r="F11" s="134" t="s">
        <v>93</v>
      </c>
      <c r="G11" s="135">
        <v>30305</v>
      </c>
      <c r="H11" s="135" t="s">
        <v>205</v>
      </c>
      <c r="I11" s="142">
        <v>300000</v>
      </c>
      <c r="J11" s="142">
        <v>300000</v>
      </c>
      <c r="K11" s="142">
        <v>300000</v>
      </c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</row>
    <row r="12" ht="21.75" customHeight="1" spans="1:23">
      <c r="A12" s="136" t="s">
        <v>198</v>
      </c>
      <c r="B12" s="201" t="s">
        <v>206</v>
      </c>
      <c r="C12" s="136" t="s">
        <v>207</v>
      </c>
      <c r="D12" s="136" t="s">
        <v>70</v>
      </c>
      <c r="E12" s="136">
        <v>2100201</v>
      </c>
      <c r="F12" s="134" t="s">
        <v>93</v>
      </c>
      <c r="G12" s="136">
        <v>30201</v>
      </c>
      <c r="H12" s="136" t="s">
        <v>208</v>
      </c>
      <c r="I12" s="143">
        <v>318300</v>
      </c>
      <c r="J12" s="143">
        <v>318300</v>
      </c>
      <c r="K12" s="143">
        <v>318300</v>
      </c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</row>
    <row r="13" ht="18.75" customHeight="1" spans="1:23">
      <c r="A13" s="32" t="s">
        <v>136</v>
      </c>
      <c r="B13" s="33"/>
      <c r="C13" s="33"/>
      <c r="D13" s="33"/>
      <c r="E13" s="33"/>
      <c r="F13" s="33"/>
      <c r="G13" s="33"/>
      <c r="H13" s="34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209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149</v>
      </c>
      <c r="B5" s="66" t="s">
        <v>210</v>
      </c>
      <c r="C5" s="66" t="s">
        <v>211</v>
      </c>
      <c r="D5" s="66" t="s">
        <v>212</v>
      </c>
      <c r="E5" s="66" t="s">
        <v>213</v>
      </c>
      <c r="F5" s="67" t="s">
        <v>214</v>
      </c>
      <c r="G5" s="66" t="s">
        <v>215</v>
      </c>
      <c r="H5" s="67" t="s">
        <v>216</v>
      </c>
      <c r="I5" s="67" t="s">
        <v>217</v>
      </c>
      <c r="J5" s="66" t="s">
        <v>218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s="202" t="s">
        <v>219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220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221</v>
      </c>
      <c r="C3" s="122"/>
      <c r="D3" s="123"/>
      <c r="E3" s="123"/>
      <c r="F3" s="123"/>
    </row>
    <row r="4" ht="13.5" customHeight="1" spans="1:6">
      <c r="A4" s="5" t="s">
        <v>1</v>
      </c>
      <c r="B4" s="5"/>
      <c r="C4" s="118"/>
      <c r="D4" s="120"/>
      <c r="E4" s="120"/>
      <c r="F4" s="117" t="s">
        <v>2</v>
      </c>
    </row>
    <row r="5" ht="19.5" customHeight="1" spans="1:6">
      <c r="A5" s="124" t="s">
        <v>147</v>
      </c>
      <c r="B5" s="125" t="s">
        <v>72</v>
      </c>
      <c r="C5" s="124" t="s">
        <v>73</v>
      </c>
      <c r="D5" s="11" t="s">
        <v>222</v>
      </c>
      <c r="E5" s="12"/>
      <c r="F5" s="13"/>
    </row>
    <row r="6" ht="18.75" customHeight="1" spans="1:6">
      <c r="A6" s="126"/>
      <c r="B6" s="127"/>
      <c r="C6" s="126"/>
      <c r="D6" s="16" t="s">
        <v>56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136</v>
      </c>
      <c r="B10" s="130" t="s">
        <v>136</v>
      </c>
      <c r="C10" s="131" t="s">
        <v>136</v>
      </c>
      <c r="D10" s="79"/>
      <c r="E10" s="79"/>
      <c r="F10" s="79"/>
    </row>
    <row r="11" customHeight="1" spans="1:1">
      <c r="A11" s="202" t="s">
        <v>223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224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">
        <v>1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2</v>
      </c>
    </row>
    <row r="5" ht="15.75" customHeight="1" spans="1:19">
      <c r="A5" s="10" t="s">
        <v>146</v>
      </c>
      <c r="B5" s="86" t="s">
        <v>147</v>
      </c>
      <c r="C5" s="86" t="s">
        <v>225</v>
      </c>
      <c r="D5" s="87" t="s">
        <v>226</v>
      </c>
      <c r="E5" s="87" t="s">
        <v>227</v>
      </c>
      <c r="F5" s="87" t="s">
        <v>228</v>
      </c>
      <c r="G5" s="87" t="s">
        <v>229</v>
      </c>
      <c r="H5" s="87" t="s">
        <v>230</v>
      </c>
      <c r="I5" s="100" t="s">
        <v>154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231</v>
      </c>
      <c r="L6" s="89" t="s">
        <v>232</v>
      </c>
      <c r="M6" s="102" t="s">
        <v>233</v>
      </c>
      <c r="N6" s="103" t="s">
        <v>234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104"/>
      <c r="N7" s="91" t="s">
        <v>58</v>
      </c>
      <c r="O7" s="91" t="s">
        <v>65</v>
      </c>
      <c r="P7" s="90" t="s">
        <v>66</v>
      </c>
      <c r="Q7" s="91" t="s">
        <v>67</v>
      </c>
      <c r="R7" s="104" t="s">
        <v>68</v>
      </c>
      <c r="S7" s="90" t="s">
        <v>69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136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235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s="202" t="s">
        <v>236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:B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237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">
        <v>1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2</v>
      </c>
    </row>
    <row r="5" ht="24" customHeight="1" spans="1:20">
      <c r="A5" s="10" t="s">
        <v>146</v>
      </c>
      <c r="B5" s="86" t="s">
        <v>147</v>
      </c>
      <c r="C5" s="86" t="s">
        <v>225</v>
      </c>
      <c r="D5" s="86" t="s">
        <v>238</v>
      </c>
      <c r="E5" s="86" t="s">
        <v>239</v>
      </c>
      <c r="F5" s="86" t="s">
        <v>240</v>
      </c>
      <c r="G5" s="86" t="s">
        <v>241</v>
      </c>
      <c r="H5" s="87" t="s">
        <v>242</v>
      </c>
      <c r="I5" s="87" t="s">
        <v>243</v>
      </c>
      <c r="J5" s="100" t="s">
        <v>154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231</v>
      </c>
      <c r="M6" s="89" t="s">
        <v>232</v>
      </c>
      <c r="N6" s="102" t="s">
        <v>233</v>
      </c>
      <c r="O6" s="103" t="s">
        <v>234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104"/>
      <c r="O7" s="91" t="s">
        <v>58</v>
      </c>
      <c r="P7" s="91" t="s">
        <v>65</v>
      </c>
      <c r="Q7" s="90" t="s">
        <v>66</v>
      </c>
      <c r="R7" s="91" t="s">
        <v>67</v>
      </c>
      <c r="S7" s="104" t="s">
        <v>68</v>
      </c>
      <c r="T7" s="90" t="s">
        <v>69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136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s="202" t="s">
        <v>236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:B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244</v>
      </c>
    </row>
    <row r="3" ht="41.25" customHeight="1" spans="1:24">
      <c r="A3" s="72" t="str">
        <f>"2025"&amp;"年县对下转移支付预算表"</f>
        <v>2025年县对下转移支付预算表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">
        <v>1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2</v>
      </c>
    </row>
    <row r="5" ht="19.5" customHeight="1" spans="1:24">
      <c r="A5" s="27" t="s">
        <v>245</v>
      </c>
      <c r="B5" s="11" t="s">
        <v>154</v>
      </c>
      <c r="C5" s="12"/>
      <c r="D5" s="12"/>
      <c r="E5" s="11" t="s">
        <v>246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56</v>
      </c>
      <c r="C6" s="10" t="s">
        <v>59</v>
      </c>
      <c r="D6" s="77" t="s">
        <v>231</v>
      </c>
      <c r="E6" s="47" t="s">
        <v>247</v>
      </c>
      <c r="F6" s="47" t="s">
        <v>248</v>
      </c>
      <c r="G6" s="47" t="s">
        <v>249</v>
      </c>
      <c r="H6" s="47" t="s">
        <v>250</v>
      </c>
      <c r="I6" s="47" t="s">
        <v>251</v>
      </c>
      <c r="J6" s="47" t="s">
        <v>252</v>
      </c>
      <c r="K6" s="47" t="s">
        <v>253</v>
      </c>
      <c r="L6" s="47" t="s">
        <v>254</v>
      </c>
      <c r="M6" s="47" t="s">
        <v>255</v>
      </c>
      <c r="N6" s="47" t="s">
        <v>256</v>
      </c>
      <c r="O6" s="47" t="s">
        <v>257</v>
      </c>
      <c r="P6" s="47" t="s">
        <v>258</v>
      </c>
      <c r="Q6" s="47" t="s">
        <v>259</v>
      </c>
      <c r="R6" s="47" t="s">
        <v>260</v>
      </c>
      <c r="S6" s="47" t="s">
        <v>261</v>
      </c>
      <c r="T6" s="47" t="s">
        <v>262</v>
      </c>
      <c r="U6" s="47" t="s">
        <v>263</v>
      </c>
      <c r="V6" s="47" t="s">
        <v>264</v>
      </c>
      <c r="W6" s="47" t="s">
        <v>265</v>
      </c>
      <c r="X6" s="82" t="s">
        <v>266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s="202" t="s">
        <v>267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:B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268</v>
      </c>
    </row>
    <row r="3" ht="41.25" customHeight="1" spans="1:10">
      <c r="A3" s="64" t="str">
        <f>"2025"&amp;"年县对下转移支付绩效目标表"</f>
        <v>2025年县对下转移支付绩效目标表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245</v>
      </c>
      <c r="B5" s="66" t="s">
        <v>210</v>
      </c>
      <c r="C5" s="66" t="s">
        <v>211</v>
      </c>
      <c r="D5" s="66" t="s">
        <v>212</v>
      </c>
      <c r="E5" s="66" t="s">
        <v>213</v>
      </c>
      <c r="F5" s="67" t="s">
        <v>214</v>
      </c>
      <c r="G5" s="66" t="s">
        <v>215</v>
      </c>
      <c r="H5" s="67" t="s">
        <v>216</v>
      </c>
      <c r="I5" s="67" t="s">
        <v>217</v>
      </c>
      <c r="J5" s="66" t="s">
        <v>218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s="202" t="s">
        <v>267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269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146</v>
      </c>
      <c r="B5" s="47" t="s">
        <v>147</v>
      </c>
      <c r="C5" s="48" t="s">
        <v>270</v>
      </c>
      <c r="D5" s="46" t="s">
        <v>271</v>
      </c>
      <c r="E5" s="46" t="s">
        <v>272</v>
      </c>
      <c r="F5" s="46" t="s">
        <v>273</v>
      </c>
      <c r="G5" s="47" t="s">
        <v>274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229</v>
      </c>
      <c r="H6" s="47" t="s">
        <v>275</v>
      </c>
      <c r="I6" s="47" t="s">
        <v>276</v>
      </c>
    </row>
    <row r="7" ht="17.25" customHeight="1" spans="1:9">
      <c r="A7" s="51" t="s">
        <v>82</v>
      </c>
      <c r="B7" s="52"/>
      <c r="C7" s="53" t="s">
        <v>83</v>
      </c>
      <c r="D7" s="51" t="s">
        <v>132</v>
      </c>
      <c r="E7" s="54" t="s">
        <v>133</v>
      </c>
      <c r="F7" s="51" t="s">
        <v>134</v>
      </c>
      <c r="G7" s="53" t="s">
        <v>135</v>
      </c>
      <c r="H7" s="55" t="s">
        <v>84</v>
      </c>
      <c r="I7" s="54" t="s">
        <v>85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s="202" t="s">
        <v>277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26" sqref="D25:D2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278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192</v>
      </c>
      <c r="B5" s="9" t="s">
        <v>149</v>
      </c>
      <c r="C5" s="9" t="s">
        <v>193</v>
      </c>
      <c r="D5" s="10" t="s">
        <v>150</v>
      </c>
      <c r="E5" s="10" t="s">
        <v>151</v>
      </c>
      <c r="F5" s="10" t="s">
        <v>194</v>
      </c>
      <c r="G5" s="10" t="s">
        <v>195</v>
      </c>
      <c r="H5" s="27" t="s">
        <v>56</v>
      </c>
      <c r="I5" s="11" t="s">
        <v>279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136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s="202" t="s">
        <v>280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E27" sqref="E2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281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193</v>
      </c>
      <c r="B5" s="9" t="s">
        <v>192</v>
      </c>
      <c r="C5" s="9" t="s">
        <v>149</v>
      </c>
      <c r="D5" s="10" t="s">
        <v>282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283</v>
      </c>
      <c r="C11" s="25"/>
      <c r="D11" s="26"/>
      <c r="E11" s="23"/>
      <c r="F11" s="23"/>
      <c r="G11" s="23"/>
    </row>
    <row r="12" customHeight="1" spans="1:1">
      <c r="A12" s="202" t="s">
        <v>284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杨忞</cp:lastModifiedBy>
  <dcterms:created xsi:type="dcterms:W3CDTF">2025-02-06T07:09:00Z</dcterms:created>
  <dcterms:modified xsi:type="dcterms:W3CDTF">2025-03-24T06:06:23Z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