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'县对下转移支付预算表09-1'!$A:$A,'县对下转移支付预算表09-1'!$1:$1</definedName>
    <definedName name="_xlnm.Print_Titles" localSheetId="13">'县对下转移支付绩效目标表09-2'!$A:$A,'县对下转移支付绩效目标表09-2'!$1:$1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<sst xmlns="http://schemas.openxmlformats.org/spreadsheetml/2006/main" count="660" uniqueCount="330">
  <si>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</si>
  <si>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</si>
  <si>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</si>
  <si>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</si>
  <si>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</si>
  <si>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</si>
  <si>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</si>
  <si>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</si>
  <si>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</si>
  <si>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</si>
  <si>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</si>
  <si>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</si>
  <si>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</si>
  <si>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</si>
  <si>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</si>
  <si>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</si>
  <si>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</si>
  <si>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</si>
  <si>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</si>
  <si>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</si>
  <si>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</si>
  <si>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</si>
  <si>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</si>
  <si>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</si>
  <si>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</si>
  <si>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</si>
  <si>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</si>
  <si>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</si>
  <si>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</si>
  <si>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</si>
  <si>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</si>
  <si>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</si>
  <si>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</si>
  <si>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</si>
  <si>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</si>
  <si>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</si>
  <si>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</si>
  <si>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</si>
  <si>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</si>
  <si>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</si>
  <si>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</si>
  <si>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</si>
  <si>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</si>
  <si>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</si>
  <si>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</si>
  <si>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</si>
  <si>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</si>
  <si>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</si>
  <si>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</si>
  <si>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</si>
  <si>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</si>
  <si>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</si>
  <si>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</si>
  <si>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</si>
  <si>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</si>
  <si>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</si>
  <si>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</si>
  <si>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</si>
  <si>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</si>
  <si>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</si>
  <si>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</si>
  <si>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</si>
  <si>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</si>
  <si>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</si>
  <si>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</si>
  <si>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</si>
  <si>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</si>
  <si>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</si>
  <si>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</si>
  <si>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131005</t>
  </si>
  <si>
    <t>寻甸回族彝族自治县中医医院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</si>
  <si>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</si>
  <si>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</si>
  <si>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</si>
  <si>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</si>
  <si>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</si>
  <si>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</si>
  <si>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</si>
  <si>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</si>
  <si>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</si>
  <si>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</si>
  <si>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</si>
  <si>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</si>
  <si>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</si>
  <si>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</si>
  <si>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</si>
  <si>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</si>
  <si>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</si>
  <si>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</si>
  <si>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</si>
  <si>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</si>
  <si>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</si>
  <si>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</si>
  <si>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</si>
  <si>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</si>
  <si>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</si>
  <si>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</si>
  <si>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</si>
  <si>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</si>
  <si>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</si>
  <si>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</si>
  <si>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21002</t>
  </si>
  <si>
    <t>公立医院</t>
  </si>
  <si>
    <t>2100202</t>
  </si>
  <si>
    <t>中医（民族）医院</t>
  </si>
  <si>
    <t>21003</t>
  </si>
  <si>
    <t>基层医疗卫生机构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</si>
  <si>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</si>
  <si>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</si>
  <si>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</si>
  <si>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</si>
  <si>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</si>
  <si>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</si>
  <si>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</si>
  <si>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</si>
  <si>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</si>
  <si>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</si>
  <si>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</si>
  <si>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</si>
  <si>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</si>
  <si>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</si>
  <si>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</si>
  <si>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</si>
  <si>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</si>
  <si>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</si>
  <si>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</si>
  <si>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</si>
  <si>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</si>
  <si>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</si>
  <si>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</si>
  <si>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</si>
  <si>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</si>
  <si>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</si>
  <si>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</si>
  <si>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</si>
  <si>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</si>
  <si>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</si>
  <si>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</si>
  <si>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</si>
  <si>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</si>
  <si>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</si>
  <si>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</si>
  <si>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</si>
  <si>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</si>
  <si>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</si>
  <si>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</si>
  <si>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</si>
  <si>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</si>
  <si>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</si>
  <si>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</si>
  <si>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</si>
  <si>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</si>
  <si>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</si>
  <si>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</si>
  <si>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</si>
  <si>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3</t>
  </si>
  <si>
    <t>4</t>
  </si>
  <si>
    <t>5</t>
  </si>
  <si>
    <t>6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</si>
  <si>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</si>
  <si>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</si>
  <si>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</si>
  <si>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</si>
  <si>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</si>
  <si>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</si>
  <si>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</si>
  <si>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</si>
  <si>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备注：我单位无一般公共预算“三公”经费支出，此表为空表。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</si>
  <si>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</si>
  <si>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</si>
  <si>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</si>
  <si>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</si>
  <si>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</si>
  <si>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</si>
  <si>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</si>
  <si>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</si>
  <si>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</si>
  <si>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</si>
  <si>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</si>
  <si>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</si>
  <si>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</si>
  <si>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</si>
  <si>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</si>
  <si>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</si>
  <si>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</si>
  <si>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</si>
  <si>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</si>
  <si>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寻甸回族彝族自治县卫生健康局</t>
  </si>
  <si>
    <t>530129210000000004751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</si>
  <si>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</si>
  <si>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</si>
  <si>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</si>
  <si>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</si>
  <si>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</si>
  <si>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</si>
  <si>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</si>
  <si>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530129210000000004752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</si>
  <si>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</si>
  <si>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</si>
  <si>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</si>
  <si>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</si>
  <si>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</si>
  <si>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</si>
  <si>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</si>
  <si>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</si>
  <si>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</si>
  <si>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530129231100001372369</t>
  </si>
  <si>
    <t>事业人员绩效奖励</t>
  </si>
  <si>
    <t>530129241100002356991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</si>
  <si>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</si>
  <si>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</si>
  <si>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</si>
  <si>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</si>
  <si>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</si>
  <si>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</si>
  <si>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</si>
  <si>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</si>
  <si>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530129251100003999908</t>
  </si>
  <si>
    <t>寻财社〔2024〕106号第二批医疗卫生事业高质量发展三年行动计划资金</t>
  </si>
  <si>
    <t>30216</t>
  </si>
  <si>
    <t>培训费</t>
  </si>
  <si>
    <t>31003</t>
  </si>
  <si>
    <t>专用设备购置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</si>
  <si>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</si>
  <si>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</si>
  <si>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</si>
  <si>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</si>
  <si>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</si>
  <si>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</si>
  <si>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</si>
  <si>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</si>
  <si>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</si>
  <si>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</si>
  <si>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加强中医药临床重点学科建设、提升医疗机构科研水平；强化中医药适宜技术推广，提升基层中医药服务能力；持续推进中医药特色人才建设，加强中医药高层次人才、中医临床优秀人才培养，进一步提高基层中医药人才队伍数量和质量，不断提升队伍素质。</t>
  </si>
  <si>
    <t>产出指标</t>
  </si>
  <si>
    <t>数量指标</t>
  </si>
  <si>
    <t>基层名老中医药专家传承工作室</t>
  </si>
  <si>
    <t>=</t>
  </si>
  <si>
    <t>2.00</t>
  </si>
  <si>
    <t>个</t>
  </si>
  <si>
    <t>定量指标</t>
  </si>
  <si>
    <t>中医临床优秀人才培养</t>
  </si>
  <si>
    <t>3.00</t>
  </si>
  <si>
    <t>人</t>
  </si>
  <si>
    <t>3人，每人5万元</t>
  </si>
  <si>
    <t>质量指标</t>
  </si>
  <si>
    <t>人才培养合格率</t>
  </si>
  <si>
    <t>&gt;=</t>
  </si>
  <si>
    <t>95</t>
  </si>
  <si>
    <t>%</t>
  </si>
  <si>
    <t>定性指标</t>
  </si>
  <si>
    <t>合格率大于等于95%</t>
  </si>
  <si>
    <t>效益指标</t>
  </si>
  <si>
    <t>社会效益</t>
  </si>
  <si>
    <t>中医药服务能力</t>
  </si>
  <si>
    <t>显著提升</t>
  </si>
  <si>
    <t>中医药服务能力显著提升</t>
  </si>
  <si>
    <t>满意度指标</t>
  </si>
  <si>
    <t>服务对象满意度</t>
  </si>
  <si>
    <t>参培对象满意度</t>
  </si>
  <si>
    <t>85</t>
  </si>
  <si>
    <t>参培对象满意度大于等于85%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</si>
  <si>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</si>
  <si>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</si>
  <si>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</si>
  <si>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</si>
  <si>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</si>
  <si>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</si>
  <si>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</si>
  <si>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</si>
  <si>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</si>
  <si>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</si>
  <si>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</si>
  <si>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</si>
  <si>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</si>
  <si>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</si>
  <si>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</si>
  <si>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</si>
  <si>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备注：我单位无政府采购预算，此表为空。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</si>
  <si>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</si>
  <si>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</si>
  <si>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</si>
  <si>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</si>
  <si>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</si>
  <si>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</si>
  <si>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</si>
  <si>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备注：我单位无政府购买服务预算，此表为空。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</si>
  <si>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</si>
  <si>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</si>
  <si>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</si>
  <si>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</si>
  <si>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</si>
  <si>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</si>
  <si>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</si>
  <si>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</si>
  <si>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</si>
  <si>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</si>
  <si>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</si>
  <si>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</si>
  <si>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</si>
  <si>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</si>
  <si>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</si>
  <si>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</si>
  <si>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</si>
  <si>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</si>
  <si>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</si>
  <si>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</si>
  <si>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</si>
  <si>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</si>
  <si>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</si>
  <si>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备注：我单位无对下转移支付预算，此表为空。</t>
  </si>
  <si>
    <t>预算09-2表</t>
  </si>
  <si>
    <t>备注：我单位无对下转移支付绩效目标，此表为空。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</si>
  <si>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</si>
  <si>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</si>
  <si>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</si>
  <si>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</si>
  <si>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</si>
  <si>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</si>
  <si>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</si>
  <si>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</si>
  <si>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备注：我单位无新增资产配置，此表为空。</t>
  </si>
  <si>
    <t>预算11表</t>
  </si>
  <si>
    <t>上级补助</t>
  </si>
  <si>
    <t>备注：我单位无上级转移支付补助项目支出预算，此表为空。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</si>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</sst>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Fo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18" sqref="B18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4"/>
      <c r="C2" s="44"/>
      <c r="D2" s="62" t="s">
        <v>0</v>
      </c>
    </row>
    <row r="3" ht="41.25" customHeight="1" spans="1:1">
      <c r="A3" s="39" t="str">
        <f>"2025"&amp;"年部门财务收支预算总表"</f>
        <v>2025年部门财务收支预算总表</v>
      </c>
    </row>
    <row r="4" ht="17.25" customHeight="1" spans="1:4">
      <c r="A4" s="42" t="str">
        <f>"单位名称：寻甸回族彝族自治县中医医院"</f>
        <v>单位名称：寻甸回族彝族自治县中医医院</v>
      </c>
      <c r="B4" s="161"/>
      <c r="D4" s="139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138">
        <v>10601109.28</v>
      </c>
      <c r="C7" s="164" t="s">
        <v>8</v>
      </c>
      <c r="D7" s="78"/>
    </row>
    <row r="8" ht="17.25" customHeight="1" spans="1:4">
      <c r="A8" s="164" t="s">
        <v>9</v>
      </c>
      <c r="B8" s="78"/>
      <c r="C8" s="164" t="s">
        <v>10</v>
      </c>
      <c r="D8" s="78"/>
    </row>
    <row r="9" ht="17.25" customHeight="1" spans="1:4">
      <c r="A9" s="164" t="s">
        <v>11</v>
      </c>
      <c r="B9" s="78"/>
      <c r="C9" s="196" t="s">
        <v>12</v>
      </c>
      <c r="D9" s="78"/>
    </row>
    <row r="10" ht="17.25" customHeight="1" spans="1:4">
      <c r="A10" s="164" t="s">
        <v>13</v>
      </c>
      <c r="B10" s="78"/>
      <c r="C10" s="196" t="s">
        <v>14</v>
      </c>
      <c r="D10" s="78"/>
    </row>
    <row r="11" ht="17.25" customHeight="1" spans="1:4">
      <c r="A11" s="164" t="s">
        <v>15</v>
      </c>
      <c r="B11" s="78"/>
      <c r="C11" s="196" t="s">
        <v>16</v>
      </c>
      <c r="D11" s="78"/>
    </row>
    <row r="12" ht="17.25" customHeight="1" spans="1:4">
      <c r="A12" s="164" t="s">
        <v>17</v>
      </c>
      <c r="B12" s="78"/>
      <c r="C12" s="196" t="s">
        <v>18</v>
      </c>
      <c r="D12" s="78"/>
    </row>
    <row r="13" ht="17.25" customHeight="1" spans="1:4">
      <c r="A13" s="164" t="s">
        <v>19</v>
      </c>
      <c r="B13" s="78"/>
      <c r="C13" s="30" t="s">
        <v>20</v>
      </c>
      <c r="D13" s="78"/>
    </row>
    <row r="14" ht="17.25" customHeight="1" spans="1:4">
      <c r="A14" s="164" t="s">
        <v>21</v>
      </c>
      <c r="B14" s="78"/>
      <c r="C14" s="30" t="s">
        <v>22</v>
      </c>
      <c r="D14" s="138">
        <v>653759.38</v>
      </c>
    </row>
    <row r="15" ht="17.25" customHeight="1" spans="1:4">
      <c r="A15" s="164" t="s">
        <v>23</v>
      </c>
      <c r="B15" s="78"/>
      <c r="C15" s="30" t="s">
        <v>24</v>
      </c>
      <c r="D15" s="138">
        <v>9947349.9</v>
      </c>
    </row>
    <row r="16" ht="17.25" customHeight="1" spans="1:4">
      <c r="A16" s="164" t="s">
        <v>25</v>
      </c>
      <c r="B16" s="78"/>
      <c r="C16" s="30" t="s">
        <v>26</v>
      </c>
      <c r="D16" s="78"/>
    </row>
    <row r="17" ht="17.25" customHeight="1" spans="1:4">
      <c r="A17" s="144"/>
      <c r="B17" s="78"/>
      <c r="C17" s="30" t="s">
        <v>27</v>
      </c>
      <c r="D17" s="78"/>
    </row>
    <row r="18" ht="17.25" customHeight="1" spans="1:4">
      <c r="A18" s="165"/>
      <c r="B18" s="78"/>
      <c r="C18" s="30" t="s">
        <v>28</v>
      </c>
      <c r="D18" s="78"/>
    </row>
    <row r="19" ht="17.25" customHeight="1" spans="1:4">
      <c r="A19" s="165"/>
      <c r="B19" s="78"/>
      <c r="C19" s="30" t="s">
        <v>29</v>
      </c>
      <c r="D19" s="78"/>
    </row>
    <row r="20" ht="17.25" customHeight="1" spans="1:4">
      <c r="A20" s="165"/>
      <c r="B20" s="78"/>
      <c r="C20" s="30" t="s">
        <v>30</v>
      </c>
      <c r="D20" s="78"/>
    </row>
    <row r="21" ht="17.25" customHeight="1" spans="1:4">
      <c r="A21" s="165"/>
      <c r="B21" s="78"/>
      <c r="C21" s="30" t="s">
        <v>31</v>
      </c>
      <c r="D21" s="78"/>
    </row>
    <row r="22" ht="17.25" customHeight="1" spans="1:4">
      <c r="A22" s="165"/>
      <c r="B22" s="78"/>
      <c r="C22" s="30" t="s">
        <v>32</v>
      </c>
      <c r="D22" s="78"/>
    </row>
    <row r="23" ht="17.25" customHeight="1" spans="1:4">
      <c r="A23" s="165"/>
      <c r="B23" s="78"/>
      <c r="C23" s="30" t="s">
        <v>33</v>
      </c>
      <c r="D23" s="78"/>
    </row>
    <row r="24" ht="17.25" customHeight="1" spans="1:4">
      <c r="A24" s="165"/>
      <c r="B24" s="78"/>
      <c r="C24" s="30" t="s">
        <v>34</v>
      </c>
      <c r="D24" s="78"/>
    </row>
    <row r="25" ht="17.25" customHeight="1" spans="1:4">
      <c r="A25" s="165"/>
      <c r="B25" s="78"/>
      <c r="C25" s="30" t="s">
        <v>35</v>
      </c>
      <c r="D25" s="78"/>
    </row>
    <row r="26" ht="17.25" customHeight="1" spans="1:4">
      <c r="A26" s="165"/>
      <c r="B26" s="78"/>
      <c r="C26" s="30" t="s">
        <v>36</v>
      </c>
      <c r="D26" s="78"/>
    </row>
    <row r="27" ht="17.25" customHeight="1" spans="1:4">
      <c r="A27" s="165"/>
      <c r="B27" s="78"/>
      <c r="C27" s="144" t="s">
        <v>37</v>
      </c>
      <c r="D27" s="78"/>
    </row>
    <row r="28" ht="17.25" customHeight="1" spans="1:4">
      <c r="A28" s="165"/>
      <c r="B28" s="78"/>
      <c r="C28" s="30" t="s">
        <v>38</v>
      </c>
      <c r="D28" s="78"/>
    </row>
    <row r="29" ht="16.5" customHeight="1" spans="1:4">
      <c r="A29" s="165"/>
      <c r="B29" s="78"/>
      <c r="C29" s="30" t="s">
        <v>39</v>
      </c>
      <c r="D29" s="78"/>
    </row>
    <row r="30" ht="16.5" customHeight="1" spans="1:4">
      <c r="A30" s="165"/>
      <c r="B30" s="78"/>
      <c r="C30" s="144" t="s">
        <v>40</v>
      </c>
      <c r="D30" s="78"/>
    </row>
    <row r="31" ht="17.25" customHeight="1" spans="1:4">
      <c r="A31" s="165"/>
      <c r="B31" s="78"/>
      <c r="C31" s="144" t="s">
        <v>41</v>
      </c>
      <c r="D31" s="78"/>
    </row>
    <row r="32" ht="17.25" customHeight="1" spans="1:4">
      <c r="A32" s="165"/>
      <c r="B32" s="78"/>
      <c r="C32" s="30" t="s">
        <v>42</v>
      </c>
      <c r="D32" s="78"/>
    </row>
    <row r="33" ht="16.5" customHeight="1" spans="1:4">
      <c r="A33" s="165" t="s">
        <v>43</v>
      </c>
      <c r="B33" s="138">
        <v>10601109.28</v>
      </c>
      <c r="C33" s="165" t="s">
        <v>44</v>
      </c>
      <c r="D33" s="138">
        <v>10601109.28</v>
      </c>
    </row>
    <row r="34" ht="16.5" customHeight="1" spans="1:4">
      <c r="A34" s="144" t="s">
        <v>45</v>
      </c>
      <c r="B34" s="78"/>
      <c r="C34" s="144" t="s">
        <v>46</v>
      </c>
      <c r="D34" s="78"/>
    </row>
    <row r="35" ht="16.5" customHeight="1" spans="1:4">
      <c r="A35" s="30" t="s">
        <v>47</v>
      </c>
      <c r="B35" s="78"/>
      <c r="C35" s="30" t="s">
        <v>47</v>
      </c>
      <c r="D35" s="78"/>
    </row>
    <row r="36" ht="16.5" customHeight="1" spans="1:4">
      <c r="A36" s="30" t="s">
        <v>48</v>
      </c>
      <c r="B36" s="78"/>
      <c r="C36" s="30" t="s">
        <v>49</v>
      </c>
      <c r="D36" s="78"/>
    </row>
    <row r="37" ht="16.5" customHeight="1" spans="1:4">
      <c r="A37" s="166" t="s">
        <v>50</v>
      </c>
      <c r="B37" s="138">
        <v>10601109.28</v>
      </c>
      <c r="C37" s="166" t="s">
        <v>51</v>
      </c>
      <c r="D37" s="138">
        <v>10601109.28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262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263</v>
      </c>
      <c r="C3" s="121"/>
      <c r="D3" s="122"/>
      <c r="E3" s="122"/>
      <c r="F3" s="122"/>
    </row>
    <row r="4" ht="13.5" customHeight="1" spans="1:6">
      <c r="A4" s="5" t="str">
        <f>"单位名称：寻甸回族彝族自治县中医医院"</f>
        <v>单位名称：寻甸回族彝族自治县中医医院</v>
      </c>
      <c r="B4" s="5" t="s">
        <v>264</v>
      </c>
      <c r="C4" s="117"/>
      <c r="D4" s="119"/>
      <c r="E4" s="119"/>
      <c r="F4" s="116" t="s">
        <v>1</v>
      </c>
    </row>
    <row r="5" ht="19.5" customHeight="1" spans="1:6">
      <c r="A5" s="123" t="s">
        <v>170</v>
      </c>
      <c r="B5" s="124" t="s">
        <v>72</v>
      </c>
      <c r="C5" s="123" t="s">
        <v>73</v>
      </c>
      <c r="D5" s="11" t="s">
        <v>265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7" t="s">
        <v>83</v>
      </c>
      <c r="C7" s="66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159</v>
      </c>
      <c r="B10" s="129" t="s">
        <v>159</v>
      </c>
      <c r="C10" s="130" t="s">
        <v>159</v>
      </c>
      <c r="D10" s="78"/>
      <c r="E10" s="78"/>
      <c r="F10" s="78"/>
    </row>
    <row r="11" customHeight="1" spans="1:1">
      <c r="A11" t="s">
        <v>266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267</v>
      </c>
    </row>
    <row r="3" ht="41.25" customHeight="1" spans="1:19">
      <c r="A3" s="71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9" t="str">
        <f>"单位名称：寻甸回族彝族自治县中医医院"</f>
        <v>单位名称：寻甸回族彝族自治县中医医院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169</v>
      </c>
      <c r="B5" s="85" t="s">
        <v>170</v>
      </c>
      <c r="C5" s="85" t="s">
        <v>268</v>
      </c>
      <c r="D5" s="86" t="s">
        <v>269</v>
      </c>
      <c r="E5" s="86" t="s">
        <v>270</v>
      </c>
      <c r="F5" s="86" t="s">
        <v>271</v>
      </c>
      <c r="G5" s="86" t="s">
        <v>272</v>
      </c>
      <c r="H5" s="86" t="s">
        <v>273</v>
      </c>
      <c r="I5" s="99" t="s">
        <v>177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274</v>
      </c>
      <c r="L6" s="88" t="s">
        <v>275</v>
      </c>
      <c r="M6" s="101" t="s">
        <v>276</v>
      </c>
      <c r="N6" s="102" t="s">
        <v>277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83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159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9" t="s">
        <v>278</v>
      </c>
      <c r="B11" s="5"/>
      <c r="C11" s="5"/>
      <c r="D11" s="109"/>
      <c r="E11" s="109"/>
      <c r="F11" s="109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279</v>
      </c>
    </row>
    <row r="3" ht="41.25" customHeight="1" spans="1:20">
      <c r="A3" s="71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3"/>
      <c r="I3" s="83"/>
      <c r="J3" s="83"/>
      <c r="K3" s="83"/>
      <c r="L3" s="83"/>
      <c r="M3" s="83"/>
      <c r="N3" s="98"/>
      <c r="O3" s="83"/>
      <c r="P3" s="83"/>
      <c r="Q3" s="64"/>
      <c r="R3" s="83"/>
      <c r="S3" s="98"/>
      <c r="T3" s="64"/>
    </row>
    <row r="4" ht="22.5" customHeight="1" spans="1:20">
      <c r="A4" s="72" t="str">
        <f>"单位名称：寻甸回族彝族自治县中医医院"</f>
        <v>单位名称：寻甸回族彝族自治县中医医院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169</v>
      </c>
      <c r="B5" s="85" t="s">
        <v>170</v>
      </c>
      <c r="C5" s="85" t="s">
        <v>268</v>
      </c>
      <c r="D5" s="85" t="s">
        <v>280</v>
      </c>
      <c r="E5" s="85" t="s">
        <v>281</v>
      </c>
      <c r="F5" s="85" t="s">
        <v>282</v>
      </c>
      <c r="G5" s="85" t="s">
        <v>283</v>
      </c>
      <c r="H5" s="86" t="s">
        <v>284</v>
      </c>
      <c r="I5" s="86" t="s">
        <v>285</v>
      </c>
      <c r="J5" s="99" t="s">
        <v>177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274</v>
      </c>
      <c r="M6" s="88" t="s">
        <v>275</v>
      </c>
      <c r="N6" s="101" t="s">
        <v>276</v>
      </c>
      <c r="O6" s="102" t="s">
        <v>277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159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1">
      <c r="A11" t="s">
        <v>286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287</v>
      </c>
    </row>
    <row r="3" ht="41.25" customHeight="1" spans="1:24">
      <c r="A3" s="71" t="str">
        <f>"2025"&amp;"年县对下转移支付预算表"</f>
        <v>2025年县对下转移支付预算表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2" t="str">
        <f>"单位名称：寻甸回族彝族自治县中医医院"</f>
        <v>单位名称：寻甸回族彝族自治县中医医院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6" t="s">
        <v>288</v>
      </c>
      <c r="B5" s="11" t="s">
        <v>177</v>
      </c>
      <c r="C5" s="12"/>
      <c r="D5" s="12"/>
      <c r="E5" s="11" t="s">
        <v>289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7" t="s">
        <v>55</v>
      </c>
      <c r="C6" s="10" t="s">
        <v>58</v>
      </c>
      <c r="D6" s="76" t="s">
        <v>274</v>
      </c>
      <c r="E6" s="46" t="s">
        <v>290</v>
      </c>
      <c r="F6" s="46" t="s">
        <v>291</v>
      </c>
      <c r="G6" s="46" t="s">
        <v>292</v>
      </c>
      <c r="H6" s="46" t="s">
        <v>293</v>
      </c>
      <c r="I6" s="46" t="s">
        <v>294</v>
      </c>
      <c r="J6" s="46" t="s">
        <v>295</v>
      </c>
      <c r="K6" s="46" t="s">
        <v>296</v>
      </c>
      <c r="L6" s="46" t="s">
        <v>297</v>
      </c>
      <c r="M6" s="46" t="s">
        <v>298</v>
      </c>
      <c r="N6" s="46" t="s">
        <v>299</v>
      </c>
      <c r="O6" s="46" t="s">
        <v>300</v>
      </c>
      <c r="P6" s="46" t="s">
        <v>301</v>
      </c>
      <c r="Q6" s="46" t="s">
        <v>302</v>
      </c>
      <c r="R6" s="46" t="s">
        <v>303</v>
      </c>
      <c r="S6" s="46" t="s">
        <v>304</v>
      </c>
      <c r="T6" s="46" t="s">
        <v>305</v>
      </c>
      <c r="U6" s="46" t="s">
        <v>306</v>
      </c>
      <c r="V6" s="46" t="s">
        <v>307</v>
      </c>
      <c r="W6" s="46" t="s">
        <v>308</v>
      </c>
      <c r="X6" s="81" t="s">
        <v>309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4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4">
        <v>23</v>
      </c>
      <c r="X7" s="34">
        <v>24</v>
      </c>
    </row>
    <row r="8" ht="19.5" customHeight="1" spans="1:24">
      <c r="A8" s="2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1">
      <c r="A10" t="s">
        <v>310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311</v>
      </c>
    </row>
    <row r="3" ht="41.25" customHeight="1" spans="1:10">
      <c r="A3" s="63" t="str">
        <f>"2025"&amp;"年县对下转移支付绩效目标表"</f>
        <v>2025年县对下转移支付绩效目标表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"单位名称：寻甸回族彝族自治县中医医院"</f>
        <v>单位名称：寻甸回族彝族自治县中医医院</v>
      </c>
    </row>
    <row r="5" ht="44.25" customHeight="1" spans="1:10">
      <c r="A5" s="65" t="s">
        <v>288</v>
      </c>
      <c r="B5" s="65" t="s">
        <v>224</v>
      </c>
      <c r="C5" s="65" t="s">
        <v>225</v>
      </c>
      <c r="D5" s="65" t="s">
        <v>226</v>
      </c>
      <c r="E5" s="65" t="s">
        <v>227</v>
      </c>
      <c r="F5" s="66" t="s">
        <v>228</v>
      </c>
      <c r="G5" s="65" t="s">
        <v>229</v>
      </c>
      <c r="H5" s="66" t="s">
        <v>230</v>
      </c>
      <c r="I5" s="66" t="s">
        <v>231</v>
      </c>
      <c r="J5" s="65" t="s">
        <v>232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8"/>
      <c r="B7" s="67"/>
      <c r="C7" s="67"/>
      <c r="D7" s="67"/>
      <c r="E7" s="68"/>
      <c r="F7" s="69"/>
      <c r="G7" s="68"/>
      <c r="H7" s="69"/>
      <c r="I7" s="69"/>
      <c r="J7" s="68"/>
    </row>
    <row r="8" ht="42" customHeight="1" spans="1:10">
      <c r="A8" s="28"/>
      <c r="B8" s="21"/>
      <c r="C8" s="21"/>
      <c r="D8" s="21"/>
      <c r="E8" s="28"/>
      <c r="F8" s="21"/>
      <c r="G8" s="28"/>
      <c r="H8" s="21"/>
      <c r="I8" s="21"/>
      <c r="J8" s="28"/>
    </row>
    <row r="9" customHeight="1" spans="1:1">
      <c r="A9" t="s">
        <v>312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6" t="s">
        <v>313</v>
      </c>
      <c r="B2" s="37"/>
      <c r="C2" s="37"/>
      <c r="D2" s="38"/>
      <c r="E2" s="38"/>
      <c r="F2" s="38"/>
      <c r="G2" s="37"/>
      <c r="H2" s="37"/>
      <c r="I2" s="38"/>
    </row>
    <row r="3" ht="41.25" customHeight="1" spans="1:9">
      <c r="A3" s="39" t="str">
        <f>"2025"&amp;"年新增资产配置预算表"</f>
        <v>2025年新增资产配置预算表</v>
      </c>
      <c r="B3" s="40"/>
      <c r="C3" s="40"/>
      <c r="D3" s="41"/>
      <c r="E3" s="41"/>
      <c r="F3" s="41"/>
      <c r="G3" s="40"/>
      <c r="H3" s="40"/>
      <c r="I3" s="41"/>
    </row>
    <row r="4" customHeight="1" spans="1:9">
      <c r="A4" s="42" t="str">
        <f>"单位名称：寻甸回族彝族自治县中医医院"</f>
        <v>单位名称：寻甸回族彝族自治县中医医院</v>
      </c>
      <c r="B4" s="43"/>
      <c r="C4" s="43"/>
      <c r="D4" s="44"/>
      <c r="F4" s="41"/>
      <c r="G4" s="40"/>
      <c r="H4" s="40"/>
      <c r="I4" s="62" t="s">
        <v>1</v>
      </c>
    </row>
    <row r="5" ht="28.5" customHeight="1" spans="1:9">
      <c r="A5" s="45" t="s">
        <v>169</v>
      </c>
      <c r="B5" s="46" t="s">
        <v>170</v>
      </c>
      <c r="C5" s="47" t="s">
        <v>314</v>
      </c>
      <c r="D5" s="45" t="s">
        <v>315</v>
      </c>
      <c r="E5" s="45" t="s">
        <v>316</v>
      </c>
      <c r="F5" s="45" t="s">
        <v>317</v>
      </c>
      <c r="G5" s="46" t="s">
        <v>318</v>
      </c>
      <c r="H5" s="34"/>
      <c r="I5" s="45"/>
    </row>
    <row r="6" ht="21" customHeight="1" spans="1:9">
      <c r="A6" s="47"/>
      <c r="B6" s="48"/>
      <c r="C6" s="48"/>
      <c r="D6" s="49"/>
      <c r="E6" s="48"/>
      <c r="F6" s="48"/>
      <c r="G6" s="46" t="s">
        <v>272</v>
      </c>
      <c r="H6" s="46" t="s">
        <v>319</v>
      </c>
      <c r="I6" s="46" t="s">
        <v>320</v>
      </c>
    </row>
    <row r="7" ht="17.25" customHeight="1" spans="1:9">
      <c r="A7" s="50" t="s">
        <v>82</v>
      </c>
      <c r="B7" s="51"/>
      <c r="C7" s="52" t="s">
        <v>83</v>
      </c>
      <c r="D7" s="50" t="s">
        <v>155</v>
      </c>
      <c r="E7" s="53" t="s">
        <v>156</v>
      </c>
      <c r="F7" s="50" t="s">
        <v>157</v>
      </c>
      <c r="G7" s="52" t="s">
        <v>158</v>
      </c>
      <c r="H7" s="54" t="s">
        <v>84</v>
      </c>
      <c r="I7" s="53" t="s">
        <v>85</v>
      </c>
    </row>
    <row r="8" ht="19.5" customHeight="1" spans="1:9">
      <c r="A8" s="55"/>
      <c r="B8" s="30"/>
      <c r="C8" s="30"/>
      <c r="D8" s="28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t="s">
        <v>321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322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"单位名称：寻甸回族彝族自治县中医医院"</f>
        <v>单位名称：寻甸回族彝族自治县中医医院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210</v>
      </c>
      <c r="B5" s="9" t="s">
        <v>172</v>
      </c>
      <c r="C5" s="9" t="s">
        <v>211</v>
      </c>
      <c r="D5" s="10" t="s">
        <v>173</v>
      </c>
      <c r="E5" s="10" t="s">
        <v>174</v>
      </c>
      <c r="F5" s="10" t="s">
        <v>212</v>
      </c>
      <c r="G5" s="10" t="s">
        <v>213</v>
      </c>
      <c r="H5" s="26" t="s">
        <v>55</v>
      </c>
      <c r="I5" s="11" t="s">
        <v>323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7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18.75" customHeight="1" spans="1:11">
      <c r="A9" s="28"/>
      <c r="B9" s="21"/>
      <c r="C9" s="28"/>
      <c r="D9" s="28"/>
      <c r="E9" s="28"/>
      <c r="F9" s="28"/>
      <c r="G9" s="28"/>
      <c r="H9" s="29"/>
      <c r="I9" s="35"/>
      <c r="J9" s="35"/>
      <c r="K9" s="29"/>
    </row>
    <row r="10" ht="18.75" customHeight="1" spans="1:11">
      <c r="A10" s="30"/>
      <c r="B10" s="21"/>
      <c r="C10" s="21"/>
      <c r="D10" s="21"/>
      <c r="E10" s="21"/>
      <c r="F10" s="21"/>
      <c r="G10" s="21"/>
      <c r="H10" s="22"/>
      <c r="I10" s="22"/>
      <c r="J10" s="22"/>
      <c r="K10" s="29"/>
    </row>
    <row r="11" ht="18.75" customHeight="1" spans="1:11">
      <c r="A11" s="31" t="s">
        <v>159</v>
      </c>
      <c r="B11" s="32"/>
      <c r="C11" s="32"/>
      <c r="D11" s="32"/>
      <c r="E11" s="32"/>
      <c r="F11" s="32"/>
      <c r="G11" s="33"/>
      <c r="H11" s="22"/>
      <c r="I11" s="22"/>
      <c r="J11" s="22"/>
      <c r="K11" s="29"/>
    </row>
    <row r="12" customHeight="1" spans="1:1">
      <c r="A12" t="s">
        <v>324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pane ySplit="1" topLeftCell="A2" activePane="bottomLeft" state="frozen"/>
      <selection/>
      <selection pane="bottomLeft" activeCell="D30" sqref="D3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"单位名称：寻甸回族彝族自治县中医医院"</f>
        <v>单位名称：寻甸回族彝族自治县中医医院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211</v>
      </c>
      <c r="B5" s="9" t="s">
        <v>210</v>
      </c>
      <c r="C5" s="9" t="s">
        <v>172</v>
      </c>
      <c r="D5" s="10" t="s">
        <v>326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7" customHeight="1" spans="1:7">
      <c r="A9" s="21" t="s">
        <v>70</v>
      </c>
      <c r="B9" s="21" t="s">
        <v>327</v>
      </c>
      <c r="C9" s="21" t="s">
        <v>218</v>
      </c>
      <c r="D9" s="21" t="s">
        <v>328</v>
      </c>
      <c r="E9" s="22">
        <v>410000</v>
      </c>
      <c r="F9" s="22"/>
      <c r="G9" s="22"/>
    </row>
    <row r="10" ht="18.75" customHeight="1" spans="1:7">
      <c r="A10" s="23" t="s">
        <v>55</v>
      </c>
      <c r="B10" s="24" t="s">
        <v>329</v>
      </c>
      <c r="C10" s="24"/>
      <c r="D10" s="25"/>
      <c r="E10" s="22">
        <v>410000</v>
      </c>
      <c r="F10" s="22"/>
      <c r="G10" s="22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A5" sqref="A5:A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39" t="str">
        <f>"2025"&amp;"年部门收入预算表"</f>
        <v>2025年部门收入预算表</v>
      </c>
    </row>
    <row r="4" ht="17.25" customHeight="1" spans="1:19">
      <c r="A4" s="42" t="str">
        <f>"单位名称：寻甸回族彝族自治县中医医院"</f>
        <v>单位名称：寻甸回族彝族自治县中医医院</v>
      </c>
      <c r="S4" s="44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29"/>
      <c r="J5" s="184"/>
      <c r="K5" s="184"/>
      <c r="L5" s="184"/>
      <c r="M5" s="184"/>
      <c r="N5" s="191"/>
      <c r="O5" s="184" t="s">
        <v>45</v>
      </c>
      <c r="P5" s="184"/>
      <c r="Q5" s="184"/>
      <c r="R5" s="184"/>
      <c r="S5" s="191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2" t="s">
        <v>62</v>
      </c>
      <c r="J6" s="193"/>
      <c r="K6" s="193"/>
      <c r="L6" s="193"/>
      <c r="M6" s="193"/>
      <c r="N6" s="194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4"/>
      <c r="C7" s="113"/>
      <c r="D7" s="113"/>
      <c r="E7" s="113"/>
      <c r="F7" s="113"/>
      <c r="G7" s="113"/>
      <c r="H7" s="113"/>
      <c r="I7" s="69" t="s">
        <v>57</v>
      </c>
      <c r="J7" s="194" t="s">
        <v>64</v>
      </c>
      <c r="K7" s="194" t="s">
        <v>65</v>
      </c>
      <c r="L7" s="194" t="s">
        <v>66</v>
      </c>
      <c r="M7" s="194" t="s">
        <v>67</v>
      </c>
      <c r="N7" s="194" t="s">
        <v>68</v>
      </c>
      <c r="O7" s="195"/>
      <c r="P7" s="195"/>
      <c r="Q7" s="195"/>
      <c r="R7" s="195"/>
      <c r="S7" s="113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69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8">
        <v>10601109.28</v>
      </c>
      <c r="D9" s="138">
        <v>10601109.28</v>
      </c>
      <c r="E9" s="138">
        <v>10601109.28</v>
      </c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</row>
    <row r="10" ht="18" customHeight="1" spans="1:19">
      <c r="A10" s="189"/>
      <c r="B10" s="189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189"/>
      <c r="B11" s="189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  <row r="12" ht="18" customHeight="1" spans="1:19">
      <c r="A12" s="189"/>
      <c r="B12" s="189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</row>
    <row r="13" ht="18" customHeight="1" spans="1:19">
      <c r="A13" s="47" t="s">
        <v>55</v>
      </c>
      <c r="B13" s="190"/>
      <c r="C13" s="78">
        <v>10601109.28</v>
      </c>
      <c r="D13" s="138">
        <v>10601109.28</v>
      </c>
      <c r="E13" s="138">
        <v>10601109.28</v>
      </c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0"/>
  <sheetViews>
    <sheetView showGridLines="0" showZeros="0" workbookViewId="0">
      <pane ySplit="1" topLeftCell="A2" activePane="bottomLeft" state="frozen"/>
      <selection/>
      <selection pane="bottomLeft" activeCell="A5" sqref="A5:A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4" t="s">
        <v>71</v>
      </c>
    </row>
    <row r="3" ht="41.25" customHeight="1" spans="1:1">
      <c r="A3" s="39" t="str">
        <f>"2025"&amp;"年部门支出预算表"</f>
        <v>2025年部门支出预算表</v>
      </c>
    </row>
    <row r="4" ht="17.25" customHeight="1" spans="1:15">
      <c r="A4" s="42" t="str">
        <f>"单位名称：寻甸回族彝族自治县中医医院"</f>
        <v>单位名称：寻甸回族彝族自治县中医医院</v>
      </c>
      <c r="O4" s="44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0" t="s">
        <v>82</v>
      </c>
      <c r="B7" s="50" t="s">
        <v>83</v>
      </c>
      <c r="C7" s="50">
        <v>3</v>
      </c>
      <c r="D7" s="54">
        <v>4</v>
      </c>
      <c r="E7" s="54">
        <v>5</v>
      </c>
      <c r="F7" s="54">
        <v>6</v>
      </c>
      <c r="G7" s="54" t="s">
        <v>84</v>
      </c>
      <c r="H7" s="54" t="s">
        <v>85</v>
      </c>
      <c r="I7" s="54" t="s">
        <v>86</v>
      </c>
      <c r="J7" s="54" t="s">
        <v>87</v>
      </c>
      <c r="K7" s="54" t="s">
        <v>88</v>
      </c>
      <c r="L7" s="54" t="s">
        <v>89</v>
      </c>
      <c r="M7" s="54" t="s">
        <v>90</v>
      </c>
      <c r="N7" s="50" t="s">
        <v>91</v>
      </c>
      <c r="O7" s="54" t="s">
        <v>92</v>
      </c>
    </row>
    <row r="8" ht="18" customHeight="1" spans="1:15">
      <c r="A8" s="55" t="s">
        <v>93</v>
      </c>
      <c r="B8" s="55" t="s">
        <v>94</v>
      </c>
      <c r="C8" s="138">
        <v>653759.38</v>
      </c>
      <c r="D8" s="138">
        <v>653759.38</v>
      </c>
      <c r="E8" s="138">
        <v>653759.38</v>
      </c>
      <c r="F8" s="138"/>
      <c r="G8" s="54"/>
      <c r="H8" s="54"/>
      <c r="I8" s="54"/>
      <c r="J8" s="54"/>
      <c r="K8" s="54"/>
      <c r="L8" s="54"/>
      <c r="M8" s="54"/>
      <c r="N8" s="50"/>
      <c r="O8" s="54"/>
    </row>
    <row r="9" ht="18" customHeight="1" spans="1:15">
      <c r="A9" s="176" t="s">
        <v>95</v>
      </c>
      <c r="B9" s="176" t="s">
        <v>96</v>
      </c>
      <c r="C9" s="138">
        <v>653759.38</v>
      </c>
      <c r="D9" s="138">
        <v>653759.38</v>
      </c>
      <c r="E9" s="138">
        <v>653759.38</v>
      </c>
      <c r="F9" s="138"/>
      <c r="G9" s="54"/>
      <c r="H9" s="54"/>
      <c r="I9" s="54"/>
      <c r="J9" s="54"/>
      <c r="K9" s="54"/>
      <c r="L9" s="54"/>
      <c r="M9" s="54"/>
      <c r="N9" s="50"/>
      <c r="O9" s="54"/>
    </row>
    <row r="10" ht="18" customHeight="1" spans="1:15">
      <c r="A10" s="177" t="s">
        <v>97</v>
      </c>
      <c r="B10" s="177" t="s">
        <v>98</v>
      </c>
      <c r="C10" s="138">
        <v>653759.38</v>
      </c>
      <c r="D10" s="138">
        <v>653759.38</v>
      </c>
      <c r="E10" s="138">
        <v>653759.38</v>
      </c>
      <c r="F10" s="138"/>
      <c r="G10" s="54"/>
      <c r="H10" s="54"/>
      <c r="I10" s="54"/>
      <c r="J10" s="54"/>
      <c r="K10" s="54"/>
      <c r="L10" s="54"/>
      <c r="M10" s="54"/>
      <c r="N10" s="50"/>
      <c r="O10" s="54"/>
    </row>
    <row r="11" ht="18" customHeight="1" spans="1:15">
      <c r="A11" s="55" t="s">
        <v>99</v>
      </c>
      <c r="B11" s="55" t="s">
        <v>100</v>
      </c>
      <c r="C11" s="138">
        <v>9947349.9</v>
      </c>
      <c r="D11" s="138">
        <v>9947349.9</v>
      </c>
      <c r="E11" s="138">
        <v>9537349.9</v>
      </c>
      <c r="F11" s="138">
        <v>410000</v>
      </c>
      <c r="G11" s="54"/>
      <c r="H11" s="54"/>
      <c r="I11" s="54"/>
      <c r="J11" s="54"/>
      <c r="K11" s="54"/>
      <c r="L11" s="54"/>
      <c r="M11" s="54"/>
      <c r="N11" s="50"/>
      <c r="O11" s="54"/>
    </row>
    <row r="12" ht="18" customHeight="1" spans="1:15">
      <c r="A12" s="176" t="s">
        <v>101</v>
      </c>
      <c r="B12" s="176" t="s">
        <v>102</v>
      </c>
      <c r="C12" s="138">
        <v>8817184.2</v>
      </c>
      <c r="D12" s="138">
        <v>8817184.2</v>
      </c>
      <c r="E12" s="138">
        <v>8817184.2</v>
      </c>
      <c r="F12" s="138"/>
      <c r="G12" s="54"/>
      <c r="H12" s="54"/>
      <c r="I12" s="54"/>
      <c r="J12" s="54"/>
      <c r="K12" s="54"/>
      <c r="L12" s="54"/>
      <c r="M12" s="54"/>
      <c r="N12" s="50"/>
      <c r="O12" s="54"/>
    </row>
    <row r="13" ht="18" customHeight="1" spans="1:15">
      <c r="A13" s="177" t="s">
        <v>103</v>
      </c>
      <c r="B13" s="177" t="s">
        <v>104</v>
      </c>
      <c r="C13" s="138">
        <v>8817184.2</v>
      </c>
      <c r="D13" s="138">
        <v>8817184.2</v>
      </c>
      <c r="E13" s="138">
        <v>8817184.2</v>
      </c>
      <c r="F13" s="138"/>
      <c r="G13" s="54"/>
      <c r="H13" s="54"/>
      <c r="I13" s="54"/>
      <c r="J13" s="54"/>
      <c r="K13" s="54"/>
      <c r="L13" s="54"/>
      <c r="M13" s="54"/>
      <c r="N13" s="50"/>
      <c r="O13" s="54"/>
    </row>
    <row r="14" ht="18" customHeight="1" spans="1:15">
      <c r="A14" s="176" t="s">
        <v>105</v>
      </c>
      <c r="B14" s="176" t="s">
        <v>106</v>
      </c>
      <c r="C14" s="138">
        <v>410000</v>
      </c>
      <c r="D14" s="138">
        <v>410000</v>
      </c>
      <c r="E14" s="138"/>
      <c r="F14" s="138">
        <v>410000</v>
      </c>
      <c r="G14" s="54"/>
      <c r="H14" s="54"/>
      <c r="I14" s="54"/>
      <c r="J14" s="54"/>
      <c r="K14" s="54"/>
      <c r="L14" s="54"/>
      <c r="M14" s="54"/>
      <c r="N14" s="50"/>
      <c r="O14" s="54"/>
    </row>
    <row r="15" ht="18" customHeight="1" spans="1:15">
      <c r="A15" s="177" t="s">
        <v>107</v>
      </c>
      <c r="B15" s="177" t="s">
        <v>108</v>
      </c>
      <c r="C15" s="138">
        <v>410000</v>
      </c>
      <c r="D15" s="138">
        <v>410000</v>
      </c>
      <c r="E15" s="138"/>
      <c r="F15" s="138">
        <v>410000</v>
      </c>
      <c r="G15" s="54"/>
      <c r="H15" s="54"/>
      <c r="I15" s="54"/>
      <c r="J15" s="54"/>
      <c r="K15" s="54"/>
      <c r="L15" s="54"/>
      <c r="M15" s="54"/>
      <c r="N15" s="50"/>
      <c r="O15" s="54"/>
    </row>
    <row r="16" ht="18" customHeight="1" spans="1:15">
      <c r="A16" s="176" t="s">
        <v>109</v>
      </c>
      <c r="B16" s="176" t="s">
        <v>110</v>
      </c>
      <c r="C16" s="138">
        <v>720165.7</v>
      </c>
      <c r="D16" s="138">
        <v>720165.7</v>
      </c>
      <c r="E16" s="138">
        <v>720165.7</v>
      </c>
      <c r="F16" s="138"/>
      <c r="G16" s="54"/>
      <c r="H16" s="54"/>
      <c r="I16" s="54"/>
      <c r="J16" s="54"/>
      <c r="K16" s="54"/>
      <c r="L16" s="54"/>
      <c r="M16" s="54"/>
      <c r="N16" s="50"/>
      <c r="O16" s="54"/>
    </row>
    <row r="17" ht="18" customHeight="1" spans="1:15">
      <c r="A17" s="177" t="s">
        <v>111</v>
      </c>
      <c r="B17" s="177" t="s">
        <v>112</v>
      </c>
      <c r="C17" s="138">
        <v>376571.86</v>
      </c>
      <c r="D17" s="138">
        <v>376571.86</v>
      </c>
      <c r="E17" s="138">
        <v>376571.86</v>
      </c>
      <c r="F17" s="138"/>
      <c r="G17" s="54"/>
      <c r="H17" s="54"/>
      <c r="I17" s="54"/>
      <c r="J17" s="54"/>
      <c r="K17" s="54"/>
      <c r="L17" s="54"/>
      <c r="M17" s="54"/>
      <c r="N17" s="50"/>
      <c r="O17" s="54"/>
    </row>
    <row r="18" ht="18" customHeight="1" spans="1:15">
      <c r="A18" s="177" t="s">
        <v>113</v>
      </c>
      <c r="B18" s="177" t="s">
        <v>114</v>
      </c>
      <c r="C18" s="138">
        <v>242987.81</v>
      </c>
      <c r="D18" s="138">
        <v>242987.81</v>
      </c>
      <c r="E18" s="138">
        <v>242987.81</v>
      </c>
      <c r="F18" s="138"/>
      <c r="G18" s="54"/>
      <c r="H18" s="54"/>
      <c r="I18" s="54"/>
      <c r="J18" s="54"/>
      <c r="K18" s="54"/>
      <c r="L18" s="54"/>
      <c r="M18" s="54"/>
      <c r="N18" s="50"/>
      <c r="O18" s="54"/>
    </row>
    <row r="19" ht="21" customHeight="1" spans="1:15">
      <c r="A19" s="177" t="s">
        <v>115</v>
      </c>
      <c r="B19" s="177" t="s">
        <v>116</v>
      </c>
      <c r="C19" s="138">
        <v>100606.03</v>
      </c>
      <c r="D19" s="138">
        <v>100606.03</v>
      </c>
      <c r="E19" s="138">
        <v>100606.03</v>
      </c>
      <c r="F19" s="13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8" t="s">
        <v>55</v>
      </c>
      <c r="B20" s="33"/>
      <c r="C20" s="138">
        <v>10601109.28</v>
      </c>
      <c r="D20" s="138">
        <v>10601109.28</v>
      </c>
      <c r="E20" s="138">
        <v>10191109.28</v>
      </c>
      <c r="F20" s="138">
        <v>410000</v>
      </c>
      <c r="G20" s="78"/>
      <c r="H20" s="78"/>
      <c r="I20" s="78"/>
      <c r="J20" s="78"/>
      <c r="K20" s="78"/>
      <c r="L20" s="78"/>
      <c r="M20" s="78"/>
      <c r="N20" s="78"/>
      <c r="O20" s="78"/>
    </row>
  </sheetData>
  <mergeCells count="12">
    <mergeCell ref="A2:O2"/>
    <mergeCell ref="A3:O3"/>
    <mergeCell ref="A4:B4"/>
    <mergeCell ref="D5:F5"/>
    <mergeCell ref="J5:O5"/>
    <mergeCell ref="A20:B2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5" sqref="A5:B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0"/>
      <c r="B2" s="44"/>
      <c r="C2" s="44"/>
      <c r="D2" s="44" t="s">
        <v>117</v>
      </c>
    </row>
    <row r="3" ht="41.25" customHeight="1" spans="1:1">
      <c r="A3" s="39" t="str">
        <f>"2025"&amp;"年部门财政拨款收支预算总表"</f>
        <v>2025年部门财政拨款收支预算总表</v>
      </c>
    </row>
    <row r="4" ht="17.25" customHeight="1" spans="1:4">
      <c r="A4" s="42" t="str">
        <f>"单位名称：寻甸回族彝族自治县中医医院"</f>
        <v>单位名称：寻甸回族彝族自治县中医医院</v>
      </c>
      <c r="B4" s="161"/>
      <c r="D4" s="44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118</v>
      </c>
      <c r="B7" s="138">
        <v>10601109.28</v>
      </c>
      <c r="C7" s="164" t="s">
        <v>119</v>
      </c>
      <c r="D7" s="78">
        <v>10601109.28</v>
      </c>
    </row>
    <row r="8" ht="16.5" customHeight="1" spans="1:4">
      <c r="A8" s="164" t="s">
        <v>120</v>
      </c>
      <c r="B8" s="138">
        <v>10601109.28</v>
      </c>
      <c r="C8" s="164" t="s">
        <v>121</v>
      </c>
      <c r="D8" s="78"/>
    </row>
    <row r="9" ht="16.5" customHeight="1" spans="1:4">
      <c r="A9" s="164" t="s">
        <v>122</v>
      </c>
      <c r="B9" s="78"/>
      <c r="C9" s="164" t="s">
        <v>123</v>
      </c>
      <c r="D9" s="78"/>
    </row>
    <row r="10" ht="16.5" customHeight="1" spans="1:4">
      <c r="A10" s="164" t="s">
        <v>124</v>
      </c>
      <c r="B10" s="78"/>
      <c r="C10" s="164" t="s">
        <v>125</v>
      </c>
      <c r="D10" s="78"/>
    </row>
    <row r="11" ht="16.5" customHeight="1" spans="1:4">
      <c r="A11" s="164" t="s">
        <v>126</v>
      </c>
      <c r="B11" s="78"/>
      <c r="C11" s="164" t="s">
        <v>127</v>
      </c>
      <c r="D11" s="78"/>
    </row>
    <row r="12" ht="16.5" customHeight="1" spans="1:4">
      <c r="A12" s="164" t="s">
        <v>120</v>
      </c>
      <c r="B12" s="78"/>
      <c r="C12" s="164" t="s">
        <v>128</v>
      </c>
      <c r="D12" s="78"/>
    </row>
    <row r="13" ht="16.5" customHeight="1" spans="1:4">
      <c r="A13" s="144" t="s">
        <v>122</v>
      </c>
      <c r="B13" s="78"/>
      <c r="C13" s="67" t="s">
        <v>129</v>
      </c>
      <c r="D13" s="78"/>
    </row>
    <row r="14" ht="16.5" customHeight="1" spans="1:4">
      <c r="A14" s="144" t="s">
        <v>124</v>
      </c>
      <c r="B14" s="78"/>
      <c r="C14" s="67" t="s">
        <v>130</v>
      </c>
      <c r="D14" s="78"/>
    </row>
    <row r="15" ht="16.5" customHeight="1" spans="1:4">
      <c r="A15" s="165"/>
      <c r="B15" s="78"/>
      <c r="C15" s="67" t="s">
        <v>131</v>
      </c>
      <c r="D15" s="78">
        <v>653759.38</v>
      </c>
    </row>
    <row r="16" ht="16.5" customHeight="1" spans="1:4">
      <c r="A16" s="165"/>
      <c r="B16" s="78"/>
      <c r="C16" s="67" t="s">
        <v>132</v>
      </c>
      <c r="D16" s="78">
        <v>9947349.9</v>
      </c>
    </row>
    <row r="17" ht="16.5" customHeight="1" spans="1:4">
      <c r="A17" s="165"/>
      <c r="B17" s="78"/>
      <c r="C17" s="67" t="s">
        <v>133</v>
      </c>
      <c r="D17" s="78"/>
    </row>
    <row r="18" ht="16.5" customHeight="1" spans="1:4">
      <c r="A18" s="165"/>
      <c r="B18" s="78"/>
      <c r="C18" s="67" t="s">
        <v>134</v>
      </c>
      <c r="D18" s="78"/>
    </row>
    <row r="19" ht="16.5" customHeight="1" spans="1:4">
      <c r="A19" s="165"/>
      <c r="B19" s="78"/>
      <c r="C19" s="67" t="s">
        <v>135</v>
      </c>
      <c r="D19" s="78"/>
    </row>
    <row r="20" ht="16.5" customHeight="1" spans="1:4">
      <c r="A20" s="165"/>
      <c r="B20" s="78"/>
      <c r="C20" s="67" t="s">
        <v>136</v>
      </c>
      <c r="D20" s="78"/>
    </row>
    <row r="21" ht="16.5" customHeight="1" spans="1:4">
      <c r="A21" s="165"/>
      <c r="B21" s="78"/>
      <c r="C21" s="67" t="s">
        <v>137</v>
      </c>
      <c r="D21" s="78"/>
    </row>
    <row r="22" ht="16.5" customHeight="1" spans="1:4">
      <c r="A22" s="165"/>
      <c r="B22" s="78"/>
      <c r="C22" s="67" t="s">
        <v>138</v>
      </c>
      <c r="D22" s="78"/>
    </row>
    <row r="23" ht="16.5" customHeight="1" spans="1:4">
      <c r="A23" s="165"/>
      <c r="B23" s="78"/>
      <c r="C23" s="67" t="s">
        <v>139</v>
      </c>
      <c r="D23" s="78"/>
    </row>
    <row r="24" ht="16.5" customHeight="1" spans="1:4">
      <c r="A24" s="165"/>
      <c r="B24" s="78"/>
      <c r="C24" s="67" t="s">
        <v>140</v>
      </c>
      <c r="D24" s="78"/>
    </row>
    <row r="25" ht="16.5" customHeight="1" spans="1:4">
      <c r="A25" s="165"/>
      <c r="B25" s="78"/>
      <c r="C25" s="67" t="s">
        <v>141</v>
      </c>
      <c r="D25" s="78"/>
    </row>
    <row r="26" ht="16.5" customHeight="1" spans="1:4">
      <c r="A26" s="165"/>
      <c r="B26" s="78"/>
      <c r="C26" s="67" t="s">
        <v>142</v>
      </c>
      <c r="D26" s="78"/>
    </row>
    <row r="27" ht="16.5" customHeight="1" spans="1:4">
      <c r="A27" s="165"/>
      <c r="B27" s="78"/>
      <c r="C27" s="67" t="s">
        <v>143</v>
      </c>
      <c r="D27" s="78"/>
    </row>
    <row r="28" ht="16.5" customHeight="1" spans="1:4">
      <c r="A28" s="165"/>
      <c r="B28" s="78"/>
      <c r="C28" s="67" t="s">
        <v>144</v>
      </c>
      <c r="D28" s="78"/>
    </row>
    <row r="29" ht="16.5" customHeight="1" spans="1:4">
      <c r="A29" s="165"/>
      <c r="B29" s="78"/>
      <c r="C29" s="67" t="s">
        <v>145</v>
      </c>
      <c r="D29" s="78"/>
    </row>
    <row r="30" ht="16.5" customHeight="1" spans="1:4">
      <c r="A30" s="165"/>
      <c r="B30" s="78"/>
      <c r="C30" s="67" t="s">
        <v>146</v>
      </c>
      <c r="D30" s="78"/>
    </row>
    <row r="31" ht="16.5" customHeight="1" spans="1:4">
      <c r="A31" s="165"/>
      <c r="B31" s="78"/>
      <c r="C31" s="67" t="s">
        <v>147</v>
      </c>
      <c r="D31" s="78"/>
    </row>
    <row r="32" ht="16.5" customHeight="1" spans="1:4">
      <c r="A32" s="165"/>
      <c r="B32" s="78"/>
      <c r="C32" s="144" t="s">
        <v>148</v>
      </c>
      <c r="D32" s="78"/>
    </row>
    <row r="33" ht="16.5" customHeight="1" spans="1:4">
      <c r="A33" s="165"/>
      <c r="B33" s="78"/>
      <c r="C33" s="144" t="s">
        <v>149</v>
      </c>
      <c r="D33" s="78"/>
    </row>
    <row r="34" ht="16.5" customHeight="1" spans="1:4">
      <c r="A34" s="165"/>
      <c r="B34" s="78"/>
      <c r="C34" s="28" t="s">
        <v>150</v>
      </c>
      <c r="D34" s="78"/>
    </row>
    <row r="35" ht="15" customHeight="1" spans="1:4">
      <c r="A35" s="166" t="s">
        <v>50</v>
      </c>
      <c r="B35" s="167">
        <v>10601109.28</v>
      </c>
      <c r="C35" s="166" t="s">
        <v>51</v>
      </c>
      <c r="D35" s="167">
        <v>10601109.28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0"/>
  <sheetViews>
    <sheetView showZeros="0" workbookViewId="0">
      <pane ySplit="1" topLeftCell="A2" activePane="bottomLeft" state="frozen"/>
      <selection/>
      <selection pane="bottomLeft" activeCell="A5" sqref="A5:B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0"/>
      <c r="G2" s="139" t="s">
        <v>151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"单位名称：寻甸回族彝族自治县中医医院"</f>
        <v>单位名称：寻甸回族彝族自治县中医医院</v>
      </c>
      <c r="F4" s="119"/>
      <c r="G4" s="139" t="s">
        <v>1</v>
      </c>
    </row>
    <row r="5" ht="20.25" customHeight="1" spans="1:7">
      <c r="A5" s="156" t="s">
        <v>152</v>
      </c>
      <c r="B5" s="157"/>
      <c r="C5" s="123" t="s">
        <v>55</v>
      </c>
      <c r="D5" s="147" t="s">
        <v>75</v>
      </c>
      <c r="E5" s="12"/>
      <c r="F5" s="13"/>
      <c r="G5" s="135" t="s">
        <v>76</v>
      </c>
    </row>
    <row r="6" ht="20.25" customHeight="1" spans="1:7">
      <c r="A6" s="158" t="s">
        <v>72</v>
      </c>
      <c r="B6" s="158" t="s">
        <v>73</v>
      </c>
      <c r="C6" s="19"/>
      <c r="D6" s="128" t="s">
        <v>57</v>
      </c>
      <c r="E6" s="128" t="s">
        <v>153</v>
      </c>
      <c r="F6" s="128" t="s">
        <v>154</v>
      </c>
      <c r="G6" s="137"/>
    </row>
    <row r="7" ht="15" customHeight="1" spans="1:7">
      <c r="A7" s="58" t="s">
        <v>82</v>
      </c>
      <c r="B7" s="58" t="s">
        <v>83</v>
      </c>
      <c r="C7" s="58" t="s">
        <v>155</v>
      </c>
      <c r="D7" s="58" t="s">
        <v>156</v>
      </c>
      <c r="E7" s="58" t="s">
        <v>157</v>
      </c>
      <c r="F7" s="58" t="s">
        <v>158</v>
      </c>
      <c r="G7" s="58" t="s">
        <v>84</v>
      </c>
    </row>
    <row r="8" ht="15" customHeight="1" spans="1:7">
      <c r="A8" s="28" t="s">
        <v>93</v>
      </c>
      <c r="B8" s="28" t="s">
        <v>94</v>
      </c>
      <c r="C8" s="138">
        <v>653759.38</v>
      </c>
      <c r="D8" s="138">
        <v>653759.38</v>
      </c>
      <c r="E8" s="138">
        <v>653759.38</v>
      </c>
      <c r="F8" s="138"/>
      <c r="G8" s="138"/>
    </row>
    <row r="9" ht="15" customHeight="1" spans="1:7">
      <c r="A9" s="132" t="s">
        <v>95</v>
      </c>
      <c r="B9" s="132" t="s">
        <v>96</v>
      </c>
      <c r="C9" s="138">
        <v>653759.38</v>
      </c>
      <c r="D9" s="138">
        <v>653759.38</v>
      </c>
      <c r="E9" s="138">
        <v>653759.38</v>
      </c>
      <c r="F9" s="138"/>
      <c r="G9" s="138"/>
    </row>
    <row r="10" ht="15" customHeight="1" spans="1:7">
      <c r="A10" s="159" t="s">
        <v>97</v>
      </c>
      <c r="B10" s="159" t="s">
        <v>98</v>
      </c>
      <c r="C10" s="138">
        <v>653759.38</v>
      </c>
      <c r="D10" s="138">
        <v>653759.38</v>
      </c>
      <c r="E10" s="138">
        <v>653759.38</v>
      </c>
      <c r="F10" s="138"/>
      <c r="G10" s="138"/>
    </row>
    <row r="11" ht="15" customHeight="1" spans="1:7">
      <c r="A11" s="28" t="s">
        <v>99</v>
      </c>
      <c r="B11" s="28" t="s">
        <v>100</v>
      </c>
      <c r="C11" s="138">
        <v>9947349.9</v>
      </c>
      <c r="D11" s="138">
        <v>9537349.9</v>
      </c>
      <c r="E11" s="138">
        <v>9537349.9</v>
      </c>
      <c r="F11" s="138"/>
      <c r="G11" s="138">
        <v>410000</v>
      </c>
    </row>
    <row r="12" ht="15" customHeight="1" spans="1:7">
      <c r="A12" s="132" t="s">
        <v>101</v>
      </c>
      <c r="B12" s="132" t="s">
        <v>102</v>
      </c>
      <c r="C12" s="138">
        <v>8817184.2</v>
      </c>
      <c r="D12" s="138">
        <v>8817184.2</v>
      </c>
      <c r="E12" s="138">
        <v>8817184.2</v>
      </c>
      <c r="F12" s="138"/>
      <c r="G12" s="138"/>
    </row>
    <row r="13" ht="15" customHeight="1" spans="1:7">
      <c r="A13" s="159" t="s">
        <v>103</v>
      </c>
      <c r="B13" s="159" t="s">
        <v>104</v>
      </c>
      <c r="C13" s="138">
        <v>8817184.2</v>
      </c>
      <c r="D13" s="138">
        <v>8817184.2</v>
      </c>
      <c r="E13" s="138">
        <v>8817184.2</v>
      </c>
      <c r="F13" s="138"/>
      <c r="G13" s="138"/>
    </row>
    <row r="14" ht="15" customHeight="1" spans="1:7">
      <c r="A14" s="132" t="s">
        <v>105</v>
      </c>
      <c r="B14" s="132" t="s">
        <v>106</v>
      </c>
      <c r="C14" s="138">
        <v>410000</v>
      </c>
      <c r="D14" s="138"/>
      <c r="E14" s="138"/>
      <c r="F14" s="138"/>
      <c r="G14" s="138">
        <v>410000</v>
      </c>
    </row>
    <row r="15" ht="15" customHeight="1" spans="1:7">
      <c r="A15" s="159" t="s">
        <v>107</v>
      </c>
      <c r="B15" s="159" t="s">
        <v>108</v>
      </c>
      <c r="C15" s="138">
        <v>410000</v>
      </c>
      <c r="D15" s="138"/>
      <c r="E15" s="138"/>
      <c r="F15" s="138"/>
      <c r="G15" s="138">
        <v>410000</v>
      </c>
    </row>
    <row r="16" ht="15" customHeight="1" spans="1:7">
      <c r="A16" s="132" t="s">
        <v>109</v>
      </c>
      <c r="B16" s="132" t="s">
        <v>110</v>
      </c>
      <c r="C16" s="138">
        <v>720165.7</v>
      </c>
      <c r="D16" s="138">
        <v>720165.7</v>
      </c>
      <c r="E16" s="138">
        <v>720165.7</v>
      </c>
      <c r="F16" s="138"/>
      <c r="G16" s="138"/>
    </row>
    <row r="17" ht="15" customHeight="1" spans="1:7">
      <c r="A17" s="159" t="s">
        <v>111</v>
      </c>
      <c r="B17" s="159" t="s">
        <v>112</v>
      </c>
      <c r="C17" s="138">
        <v>376571.86</v>
      </c>
      <c r="D17" s="138">
        <v>376571.86</v>
      </c>
      <c r="E17" s="138">
        <v>376571.86</v>
      </c>
      <c r="F17" s="138"/>
      <c r="G17" s="138"/>
    </row>
    <row r="18" ht="15" customHeight="1" spans="1:7">
      <c r="A18" s="159" t="s">
        <v>113</v>
      </c>
      <c r="B18" s="159" t="s">
        <v>114</v>
      </c>
      <c r="C18" s="138">
        <v>242987.81</v>
      </c>
      <c r="D18" s="138">
        <v>242987.81</v>
      </c>
      <c r="E18" s="138">
        <v>242987.81</v>
      </c>
      <c r="F18" s="138"/>
      <c r="G18" s="138"/>
    </row>
    <row r="19" ht="18" customHeight="1" spans="1:7">
      <c r="A19" s="159" t="s">
        <v>115</v>
      </c>
      <c r="B19" s="159" t="s">
        <v>116</v>
      </c>
      <c r="C19" s="138">
        <v>100606.03</v>
      </c>
      <c r="D19" s="138">
        <v>100606.03</v>
      </c>
      <c r="E19" s="138">
        <v>100606.03</v>
      </c>
      <c r="F19" s="138"/>
      <c r="G19" s="138"/>
    </row>
    <row r="20" ht="18" customHeight="1" spans="1:7">
      <c r="A20" s="77" t="s">
        <v>159</v>
      </c>
      <c r="B20" s="160" t="s">
        <v>159</v>
      </c>
      <c r="C20" s="138">
        <v>10601109.28</v>
      </c>
      <c r="D20" s="138">
        <v>10191109.28</v>
      </c>
      <c r="E20" s="138">
        <v>10191109.28</v>
      </c>
      <c r="F20" s="138"/>
      <c r="G20" s="138">
        <v>410000</v>
      </c>
    </row>
  </sheetData>
  <mergeCells count="6">
    <mergeCell ref="A3:G3"/>
    <mergeCell ref="A5:B5"/>
    <mergeCell ref="D5:F5"/>
    <mergeCell ref="A20:B20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1"/>
      <c r="B2" s="41"/>
      <c r="C2" s="41"/>
      <c r="D2" s="41"/>
      <c r="E2" s="40"/>
      <c r="F2" s="152" t="s">
        <v>160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1"/>
      <c r="C3" s="41"/>
      <c r="D3" s="41"/>
      <c r="E3" s="40"/>
      <c r="F3" s="41"/>
    </row>
    <row r="4" customHeight="1" spans="1:6">
      <c r="A4" s="109" t="str">
        <f>"单位名称：寻甸回族彝族自治县中医医院"</f>
        <v>单位名称：寻甸回族彝族自治县中医医院</v>
      </c>
      <c r="B4" s="154"/>
      <c r="D4" s="41"/>
      <c r="E4" s="40"/>
      <c r="F4" s="62" t="s">
        <v>1</v>
      </c>
    </row>
    <row r="5" ht="27" customHeight="1" spans="1:6">
      <c r="A5" s="45" t="s">
        <v>161</v>
      </c>
      <c r="B5" s="45" t="s">
        <v>162</v>
      </c>
      <c r="C5" s="47" t="s">
        <v>163</v>
      </c>
      <c r="D5" s="45"/>
      <c r="E5" s="46"/>
      <c r="F5" s="45" t="s">
        <v>164</v>
      </c>
    </row>
    <row r="6" ht="28.5" customHeight="1" spans="1:6">
      <c r="A6" s="155"/>
      <c r="B6" s="49"/>
      <c r="C6" s="46" t="s">
        <v>57</v>
      </c>
      <c r="D6" s="46" t="s">
        <v>165</v>
      </c>
      <c r="E6" s="46" t="s">
        <v>166</v>
      </c>
      <c r="F6" s="48"/>
    </row>
    <row r="7" ht="17.25" customHeight="1" spans="1:6">
      <c r="A7" s="54" t="s">
        <v>82</v>
      </c>
      <c r="B7" s="54" t="s">
        <v>83</v>
      </c>
      <c r="C7" s="54" t="s">
        <v>155</v>
      </c>
      <c r="D7" s="54" t="s">
        <v>156</v>
      </c>
      <c r="E7" s="54" t="s">
        <v>157</v>
      </c>
      <c r="F7" s="54" t="s">
        <v>158</v>
      </c>
    </row>
    <row r="8" ht="17.25" customHeight="1" spans="1:6">
      <c r="A8" s="78"/>
      <c r="B8" s="78"/>
      <c r="C8" s="78"/>
      <c r="D8" s="78"/>
      <c r="E8" s="78"/>
      <c r="F8" s="78"/>
    </row>
    <row r="9" customHeight="1" spans="1:1">
      <c r="A9" t="s">
        <v>167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2"/>
  <sheetViews>
    <sheetView showZeros="0" workbookViewId="0">
      <pane ySplit="1" topLeftCell="A2" activePane="bottomLeft" state="frozen"/>
      <selection/>
      <selection pane="bottomLeft" activeCell="D30" sqref="D3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18.25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40"/>
      <c r="E2" s="141"/>
      <c r="F2" s="141"/>
      <c r="G2" s="141"/>
      <c r="H2" s="141"/>
      <c r="I2" s="82"/>
      <c r="J2" s="82"/>
      <c r="K2" s="82"/>
      <c r="L2" s="82"/>
      <c r="M2" s="82"/>
      <c r="N2" s="82"/>
      <c r="R2" s="82"/>
      <c r="V2" s="140"/>
      <c r="X2" s="3" t="s">
        <v>168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"单位名称：寻甸回族彝族自治县中医医院"</f>
        <v>单位名称：寻甸回族彝族自治县中医医院</v>
      </c>
      <c r="B4" s="6"/>
      <c r="C4" s="142"/>
      <c r="D4" s="142"/>
      <c r="E4" s="142"/>
      <c r="F4" s="142"/>
      <c r="G4" s="142"/>
      <c r="H4" s="142"/>
      <c r="I4" s="84"/>
      <c r="J4" s="84"/>
      <c r="K4" s="84"/>
      <c r="L4" s="84"/>
      <c r="M4" s="84"/>
      <c r="N4" s="84"/>
      <c r="O4" s="7"/>
      <c r="P4" s="7"/>
      <c r="Q4" s="7"/>
      <c r="R4" s="84"/>
      <c r="V4" s="140"/>
      <c r="X4" s="3" t="s">
        <v>1</v>
      </c>
    </row>
    <row r="5" ht="18" customHeight="1" spans="1:24">
      <c r="A5" s="9" t="s">
        <v>169</v>
      </c>
      <c r="B5" s="9" t="s">
        <v>170</v>
      </c>
      <c r="C5" s="9" t="s">
        <v>171</v>
      </c>
      <c r="D5" s="9" t="s">
        <v>172</v>
      </c>
      <c r="E5" s="9" t="s">
        <v>173</v>
      </c>
      <c r="F5" s="9" t="s">
        <v>174</v>
      </c>
      <c r="G5" s="9" t="s">
        <v>175</v>
      </c>
      <c r="H5" s="9" t="s">
        <v>176</v>
      </c>
      <c r="I5" s="147" t="s">
        <v>177</v>
      </c>
      <c r="J5" s="79" t="s">
        <v>177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7"/>
      <c r="C6" s="125"/>
      <c r="D6" s="14"/>
      <c r="E6" s="14"/>
      <c r="F6" s="14"/>
      <c r="G6" s="14"/>
      <c r="H6" s="14"/>
      <c r="I6" s="123" t="s">
        <v>178</v>
      </c>
      <c r="J6" s="147" t="s">
        <v>58</v>
      </c>
      <c r="K6" s="79"/>
      <c r="L6" s="79"/>
      <c r="M6" s="79"/>
      <c r="N6" s="80"/>
      <c r="O6" s="11" t="s">
        <v>179</v>
      </c>
      <c r="P6" s="12"/>
      <c r="Q6" s="13"/>
      <c r="R6" s="9" t="s">
        <v>61</v>
      </c>
      <c r="S6" s="147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1" t="s">
        <v>68</v>
      </c>
    </row>
    <row r="7" ht="19.5" customHeight="1" spans="1:24">
      <c r="A7" s="27"/>
      <c r="B7" s="27"/>
      <c r="C7" s="27"/>
      <c r="D7" s="27"/>
      <c r="E7" s="27"/>
      <c r="F7" s="27"/>
      <c r="G7" s="27"/>
      <c r="H7" s="27"/>
      <c r="I7" s="27"/>
      <c r="J7" s="148" t="s">
        <v>180</v>
      </c>
      <c r="K7" s="9" t="s">
        <v>181</v>
      </c>
      <c r="L7" s="9" t="s">
        <v>182</v>
      </c>
      <c r="M7" s="9" t="s">
        <v>183</v>
      </c>
      <c r="N7" s="9" t="s">
        <v>184</v>
      </c>
      <c r="O7" s="9" t="s">
        <v>58</v>
      </c>
      <c r="P7" s="9" t="s">
        <v>59</v>
      </c>
      <c r="Q7" s="9" t="s">
        <v>60</v>
      </c>
      <c r="R7" s="27"/>
      <c r="S7" s="9" t="s">
        <v>57</v>
      </c>
      <c r="T7" s="9" t="s">
        <v>64</v>
      </c>
      <c r="U7" s="9" t="s">
        <v>185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186</v>
      </c>
      <c r="L8" s="17" t="s">
        <v>182</v>
      </c>
      <c r="M8" s="17" t="s">
        <v>183</v>
      </c>
      <c r="N8" s="17" t="s">
        <v>184</v>
      </c>
      <c r="O8" s="17" t="s">
        <v>182</v>
      </c>
      <c r="P8" s="17" t="s">
        <v>183</v>
      </c>
      <c r="Q8" s="17" t="s">
        <v>184</v>
      </c>
      <c r="R8" s="17" t="s">
        <v>61</v>
      </c>
      <c r="S8" s="17" t="s">
        <v>57</v>
      </c>
      <c r="T8" s="17" t="s">
        <v>64</v>
      </c>
      <c r="U8" s="17" t="s">
        <v>185</v>
      </c>
      <c r="V8" s="17" t="s">
        <v>66</v>
      </c>
      <c r="W8" s="17" t="s">
        <v>67</v>
      </c>
      <c r="X8" s="17" t="s">
        <v>68</v>
      </c>
    </row>
    <row r="9" customHeight="1" spans="1:24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  <c r="X9" s="34">
        <v>24</v>
      </c>
    </row>
    <row r="10" customHeight="1" spans="1:24">
      <c r="A10" s="144" t="s">
        <v>187</v>
      </c>
      <c r="B10" s="144" t="s">
        <v>70</v>
      </c>
      <c r="C10" s="144" t="s">
        <v>188</v>
      </c>
      <c r="D10" s="144" t="s">
        <v>189</v>
      </c>
      <c r="E10" s="144" t="s">
        <v>103</v>
      </c>
      <c r="F10" s="144" t="s">
        <v>104</v>
      </c>
      <c r="G10" s="144" t="s">
        <v>190</v>
      </c>
      <c r="H10" s="144" t="s">
        <v>191</v>
      </c>
      <c r="I10" s="138">
        <v>3634149.6</v>
      </c>
      <c r="J10" s="138">
        <v>3634149.6</v>
      </c>
      <c r="K10" s="138"/>
      <c r="L10" s="138"/>
      <c r="M10" s="78">
        <v>3634149.6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customHeight="1" spans="1:24">
      <c r="A11" s="144" t="s">
        <v>187</v>
      </c>
      <c r="B11" s="144" t="s">
        <v>70</v>
      </c>
      <c r="C11" s="144" t="s">
        <v>188</v>
      </c>
      <c r="D11" s="144" t="s">
        <v>189</v>
      </c>
      <c r="E11" s="144" t="s">
        <v>103</v>
      </c>
      <c r="F11" s="144" t="s">
        <v>104</v>
      </c>
      <c r="G11" s="144" t="s">
        <v>192</v>
      </c>
      <c r="H11" s="144" t="s">
        <v>193</v>
      </c>
      <c r="I11" s="138">
        <v>351374.4</v>
      </c>
      <c r="J11" s="138">
        <v>351374.4</v>
      </c>
      <c r="K11" s="150"/>
      <c r="L11" s="150"/>
      <c r="M11" s="78">
        <v>351374.4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customHeight="1" spans="1:24">
      <c r="A12" s="144" t="s">
        <v>187</v>
      </c>
      <c r="B12" s="144" t="s">
        <v>70</v>
      </c>
      <c r="C12" s="144" t="s">
        <v>188</v>
      </c>
      <c r="D12" s="144" t="s">
        <v>189</v>
      </c>
      <c r="E12" s="144" t="s">
        <v>103</v>
      </c>
      <c r="F12" s="144" t="s">
        <v>104</v>
      </c>
      <c r="G12" s="144" t="s">
        <v>194</v>
      </c>
      <c r="H12" s="144" t="s">
        <v>195</v>
      </c>
      <c r="I12" s="138">
        <v>2064218.4</v>
      </c>
      <c r="J12" s="138">
        <v>2064218.4</v>
      </c>
      <c r="K12" s="150"/>
      <c r="L12" s="150"/>
      <c r="M12" s="78">
        <v>2064218.4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customHeight="1" spans="1:24">
      <c r="A13" s="144" t="s">
        <v>187</v>
      </c>
      <c r="B13" s="144" t="s">
        <v>70</v>
      </c>
      <c r="C13" s="144" t="s">
        <v>188</v>
      </c>
      <c r="D13" s="144" t="s">
        <v>189</v>
      </c>
      <c r="E13" s="144" t="s">
        <v>103</v>
      </c>
      <c r="F13" s="144" t="s">
        <v>104</v>
      </c>
      <c r="G13" s="144" t="s">
        <v>194</v>
      </c>
      <c r="H13" s="144" t="s">
        <v>195</v>
      </c>
      <c r="I13" s="138">
        <v>1254996</v>
      </c>
      <c r="J13" s="138">
        <v>1254996</v>
      </c>
      <c r="K13" s="150"/>
      <c r="L13" s="150"/>
      <c r="M13" s="78">
        <v>1254996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customHeight="1" spans="1:24">
      <c r="A14" s="144" t="s">
        <v>187</v>
      </c>
      <c r="B14" s="144" t="s">
        <v>70</v>
      </c>
      <c r="C14" s="144" t="s">
        <v>188</v>
      </c>
      <c r="D14" s="144" t="s">
        <v>189</v>
      </c>
      <c r="E14" s="144" t="s">
        <v>103</v>
      </c>
      <c r="F14" s="144" t="s">
        <v>104</v>
      </c>
      <c r="G14" s="144" t="s">
        <v>194</v>
      </c>
      <c r="H14" s="144" t="s">
        <v>195</v>
      </c>
      <c r="I14" s="138">
        <v>302845.8</v>
      </c>
      <c r="J14" s="138">
        <v>302845.8</v>
      </c>
      <c r="K14" s="150"/>
      <c r="L14" s="150"/>
      <c r="M14" s="78">
        <v>302845.8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customHeight="1" spans="1:24">
      <c r="A15" s="144" t="s">
        <v>187</v>
      </c>
      <c r="B15" s="144" t="s">
        <v>70</v>
      </c>
      <c r="C15" s="144" t="s">
        <v>196</v>
      </c>
      <c r="D15" s="144" t="s">
        <v>197</v>
      </c>
      <c r="E15" s="144" t="s">
        <v>97</v>
      </c>
      <c r="F15" s="144" t="s">
        <v>98</v>
      </c>
      <c r="G15" s="144" t="s">
        <v>198</v>
      </c>
      <c r="H15" s="144" t="s">
        <v>199</v>
      </c>
      <c r="I15" s="138">
        <v>653759.38</v>
      </c>
      <c r="J15" s="138">
        <v>653759.38</v>
      </c>
      <c r="K15" s="150"/>
      <c r="L15" s="150"/>
      <c r="M15" s="78">
        <v>653759.38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customHeight="1" spans="1:24">
      <c r="A16" s="144" t="s">
        <v>187</v>
      </c>
      <c r="B16" s="144" t="s">
        <v>70</v>
      </c>
      <c r="C16" s="144" t="s">
        <v>196</v>
      </c>
      <c r="D16" s="144" t="s">
        <v>197</v>
      </c>
      <c r="E16" s="144" t="s">
        <v>111</v>
      </c>
      <c r="F16" s="144" t="s">
        <v>112</v>
      </c>
      <c r="G16" s="144" t="s">
        <v>200</v>
      </c>
      <c r="H16" s="144" t="s">
        <v>201</v>
      </c>
      <c r="I16" s="138">
        <v>376571.86</v>
      </c>
      <c r="J16" s="138">
        <v>376571.86</v>
      </c>
      <c r="K16" s="150"/>
      <c r="L16" s="150"/>
      <c r="M16" s="78">
        <v>376571.86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customHeight="1" spans="1:24">
      <c r="A17" s="144" t="s">
        <v>187</v>
      </c>
      <c r="B17" s="144" t="s">
        <v>70</v>
      </c>
      <c r="C17" s="144" t="s">
        <v>196</v>
      </c>
      <c r="D17" s="144" t="s">
        <v>197</v>
      </c>
      <c r="E17" s="144" t="s">
        <v>113</v>
      </c>
      <c r="F17" s="144" t="s">
        <v>114</v>
      </c>
      <c r="G17" s="144" t="s">
        <v>202</v>
      </c>
      <c r="H17" s="144" t="s">
        <v>203</v>
      </c>
      <c r="I17" s="138">
        <v>190187.81</v>
      </c>
      <c r="J17" s="138">
        <v>190187.81</v>
      </c>
      <c r="K17" s="150"/>
      <c r="L17" s="150"/>
      <c r="M17" s="78">
        <v>190187.81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customHeight="1" spans="1:24">
      <c r="A18" s="144" t="s">
        <v>187</v>
      </c>
      <c r="B18" s="144" t="s">
        <v>70</v>
      </c>
      <c r="C18" s="144" t="s">
        <v>196</v>
      </c>
      <c r="D18" s="144" t="s">
        <v>197</v>
      </c>
      <c r="E18" s="144" t="s">
        <v>115</v>
      </c>
      <c r="F18" s="144" t="s">
        <v>116</v>
      </c>
      <c r="G18" s="144" t="s">
        <v>204</v>
      </c>
      <c r="H18" s="144" t="s">
        <v>205</v>
      </c>
      <c r="I18" s="138">
        <v>46126.08</v>
      </c>
      <c r="J18" s="138">
        <v>46126.08</v>
      </c>
      <c r="K18" s="150"/>
      <c r="L18" s="150"/>
      <c r="M18" s="78">
        <v>46126.08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customHeight="1" spans="1:24">
      <c r="A19" s="144" t="s">
        <v>187</v>
      </c>
      <c r="B19" s="144" t="s">
        <v>70</v>
      </c>
      <c r="C19" s="144" t="s">
        <v>196</v>
      </c>
      <c r="D19" s="144" t="s">
        <v>197</v>
      </c>
      <c r="E19" s="144" t="s">
        <v>115</v>
      </c>
      <c r="F19" s="144" t="s">
        <v>116</v>
      </c>
      <c r="G19" s="144" t="s">
        <v>204</v>
      </c>
      <c r="H19" s="144" t="s">
        <v>205</v>
      </c>
      <c r="I19" s="138">
        <v>54479.95</v>
      </c>
      <c r="J19" s="138">
        <v>54479.95</v>
      </c>
      <c r="K19" s="150"/>
      <c r="L19" s="150"/>
      <c r="M19" s="78">
        <v>54479.95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customHeight="1" spans="1:24">
      <c r="A20" s="144" t="s">
        <v>187</v>
      </c>
      <c r="B20" s="144" t="s">
        <v>70</v>
      </c>
      <c r="C20" s="144" t="s">
        <v>206</v>
      </c>
      <c r="D20" s="144" t="s">
        <v>207</v>
      </c>
      <c r="E20" s="144" t="s">
        <v>103</v>
      </c>
      <c r="F20" s="144" t="s">
        <v>104</v>
      </c>
      <c r="G20" s="144" t="s">
        <v>194</v>
      </c>
      <c r="H20" s="144" t="s">
        <v>195</v>
      </c>
      <c r="I20" s="138">
        <v>1209600</v>
      </c>
      <c r="J20" s="138">
        <v>1209600</v>
      </c>
      <c r="K20" s="150"/>
      <c r="L20" s="150"/>
      <c r="M20" s="78">
        <v>1209600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ht="20.25" customHeight="1" spans="1:24">
      <c r="A21" s="144" t="s">
        <v>187</v>
      </c>
      <c r="B21" s="144" t="s">
        <v>70</v>
      </c>
      <c r="C21" s="144" t="s">
        <v>208</v>
      </c>
      <c r="D21" s="144" t="s">
        <v>205</v>
      </c>
      <c r="E21" s="144" t="s">
        <v>113</v>
      </c>
      <c r="F21" s="144" t="s">
        <v>114</v>
      </c>
      <c r="G21" s="144" t="s">
        <v>202</v>
      </c>
      <c r="H21" s="144" t="s">
        <v>203</v>
      </c>
      <c r="I21" s="138">
        <v>52800</v>
      </c>
      <c r="J21" s="138">
        <v>52800</v>
      </c>
      <c r="K21" s="150"/>
      <c r="L21" s="150"/>
      <c r="M21" s="78">
        <v>52800</v>
      </c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17.25" customHeight="1" spans="1:24">
      <c r="A22" s="31" t="s">
        <v>159</v>
      </c>
      <c r="B22" s="32"/>
      <c r="C22" s="145"/>
      <c r="D22" s="145"/>
      <c r="E22" s="145"/>
      <c r="F22" s="145"/>
      <c r="G22" s="145"/>
      <c r="H22" s="146"/>
      <c r="I22" s="138">
        <v>10191109.28</v>
      </c>
      <c r="J22" s="138">
        <v>10191109.28</v>
      </c>
      <c r="K22" s="138"/>
      <c r="L22" s="138"/>
      <c r="M22" s="78">
        <v>10191109.28</v>
      </c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</row>
  </sheetData>
  <mergeCells count="31">
    <mergeCell ref="A3:X3"/>
    <mergeCell ref="A4:H4"/>
    <mergeCell ref="I5:X5"/>
    <mergeCell ref="J6:N6"/>
    <mergeCell ref="O6:Q6"/>
    <mergeCell ref="S6:X6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5" sqref="A5:A8"/>
    </sheetView>
  </sheetViews>
  <sheetFormatPr defaultColWidth="9.14166666666667" defaultRowHeight="14.25" customHeight="1"/>
  <cols>
    <col min="1" max="1" width="10.2833333333333" customWidth="1"/>
    <col min="2" max="2" width="17.625" customWidth="1"/>
    <col min="3" max="3" width="34.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9" t="s">
        <v>209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"单位名称：寻甸回族彝族自治县中医医院"</f>
        <v>单位名称：寻甸回族彝族自治县中医医院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6" t="s">
        <v>1</v>
      </c>
    </row>
    <row r="5" ht="21.75" customHeight="1" spans="1:23">
      <c r="A5" s="9" t="s">
        <v>210</v>
      </c>
      <c r="B5" s="10" t="s">
        <v>171</v>
      </c>
      <c r="C5" s="9" t="s">
        <v>172</v>
      </c>
      <c r="D5" s="9" t="s">
        <v>211</v>
      </c>
      <c r="E5" s="10" t="s">
        <v>173</v>
      </c>
      <c r="F5" s="10" t="s">
        <v>174</v>
      </c>
      <c r="G5" s="10" t="s">
        <v>212</v>
      </c>
      <c r="H5" s="10" t="s">
        <v>213</v>
      </c>
      <c r="I5" s="26" t="s">
        <v>55</v>
      </c>
      <c r="J5" s="11" t="s">
        <v>214</v>
      </c>
      <c r="K5" s="12"/>
      <c r="L5" s="12"/>
      <c r="M5" s="13"/>
      <c r="N5" s="11" t="s">
        <v>179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7"/>
      <c r="C6" s="14"/>
      <c r="D6" s="14"/>
      <c r="E6" s="15"/>
      <c r="F6" s="15"/>
      <c r="G6" s="15"/>
      <c r="H6" s="15"/>
      <c r="I6" s="27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185</v>
      </c>
      <c r="U6" s="10" t="s">
        <v>66</v>
      </c>
      <c r="V6" s="10" t="s">
        <v>67</v>
      </c>
      <c r="W6" s="10" t="s">
        <v>68</v>
      </c>
    </row>
    <row r="7" ht="21" customHeight="1" spans="1:23">
      <c r="A7" s="27"/>
      <c r="B7" s="27"/>
      <c r="C7" s="27"/>
      <c r="D7" s="27"/>
      <c r="E7" s="27"/>
      <c r="F7" s="27"/>
      <c r="G7" s="27"/>
      <c r="H7" s="27"/>
      <c r="I7" s="27"/>
      <c r="J7" s="136" t="s">
        <v>57</v>
      </c>
      <c r="K7" s="13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215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20">
        <v>21</v>
      </c>
      <c r="V9" s="34">
        <v>22</v>
      </c>
      <c r="W9" s="20">
        <v>23</v>
      </c>
    </row>
    <row r="10" ht="27" customHeight="1" spans="1:23">
      <c r="A10" s="67" t="s">
        <v>216</v>
      </c>
      <c r="B10" s="67" t="s">
        <v>217</v>
      </c>
      <c r="C10" s="67" t="s">
        <v>218</v>
      </c>
      <c r="D10" s="67" t="s">
        <v>70</v>
      </c>
      <c r="E10" s="67" t="s">
        <v>107</v>
      </c>
      <c r="F10" s="67" t="s">
        <v>108</v>
      </c>
      <c r="G10" s="67" t="s">
        <v>219</v>
      </c>
      <c r="H10" s="67" t="s">
        <v>220</v>
      </c>
      <c r="I10" s="138">
        <v>210000</v>
      </c>
      <c r="J10" s="138">
        <v>210000</v>
      </c>
      <c r="K10" s="78">
        <v>210000</v>
      </c>
      <c r="L10" s="34"/>
      <c r="M10" s="34"/>
      <c r="N10" s="34"/>
      <c r="O10" s="34"/>
      <c r="P10" s="34"/>
      <c r="Q10" s="34"/>
      <c r="R10" s="34"/>
      <c r="S10" s="34"/>
      <c r="T10" s="34"/>
      <c r="U10" s="20"/>
      <c r="V10" s="34"/>
      <c r="W10" s="20"/>
    </row>
    <row r="11" ht="26" customHeight="1" spans="1:23">
      <c r="A11" s="67" t="s">
        <v>216</v>
      </c>
      <c r="B11" s="67" t="s">
        <v>217</v>
      </c>
      <c r="C11" s="67" t="s">
        <v>218</v>
      </c>
      <c r="D11" s="67" t="s">
        <v>70</v>
      </c>
      <c r="E11" s="67" t="s">
        <v>107</v>
      </c>
      <c r="F11" s="67" t="s">
        <v>108</v>
      </c>
      <c r="G11" s="67" t="s">
        <v>221</v>
      </c>
      <c r="H11" s="67" t="s">
        <v>222</v>
      </c>
      <c r="I11" s="138">
        <v>200000</v>
      </c>
      <c r="J11" s="138">
        <v>200000</v>
      </c>
      <c r="K11" s="78">
        <v>200000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18.75" customHeight="1" spans="1:23">
      <c r="A12" s="31" t="s">
        <v>159</v>
      </c>
      <c r="B12" s="32"/>
      <c r="C12" s="32"/>
      <c r="D12" s="32"/>
      <c r="E12" s="32"/>
      <c r="F12" s="32"/>
      <c r="G12" s="32"/>
      <c r="H12" s="33"/>
      <c r="I12" s="138">
        <v>410000</v>
      </c>
      <c r="J12" s="138">
        <v>410000</v>
      </c>
      <c r="K12" s="78">
        <v>410000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2"/>
  <sheetViews>
    <sheetView showZeros="0" workbookViewId="0">
      <pane ySplit="1" topLeftCell="A2" activePane="bottomLeft" state="frozen"/>
      <selection/>
      <selection pane="bottomLeft" activeCell="A5" sqref="A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223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"单位名称：寻甸回族彝族自治县中医医院"</f>
        <v>单位名称：寻甸回族彝族自治县中医医院</v>
      </c>
    </row>
    <row r="5" ht="44.25" customHeight="1" spans="1:10">
      <c r="A5" s="65" t="s">
        <v>172</v>
      </c>
      <c r="B5" s="65" t="s">
        <v>224</v>
      </c>
      <c r="C5" s="65" t="s">
        <v>225</v>
      </c>
      <c r="D5" s="65" t="s">
        <v>226</v>
      </c>
      <c r="E5" s="65" t="s">
        <v>227</v>
      </c>
      <c r="F5" s="66" t="s">
        <v>228</v>
      </c>
      <c r="G5" s="65" t="s">
        <v>229</v>
      </c>
      <c r="H5" s="66" t="s">
        <v>230</v>
      </c>
      <c r="I5" s="66" t="s">
        <v>231</v>
      </c>
      <c r="J5" s="65" t="s">
        <v>232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4">
        <v>6</v>
      </c>
      <c r="G6" s="131">
        <v>7</v>
      </c>
      <c r="H6" s="34">
        <v>8</v>
      </c>
      <c r="I6" s="34">
        <v>9</v>
      </c>
      <c r="J6" s="131">
        <v>10</v>
      </c>
    </row>
    <row r="7" ht="42" customHeight="1" spans="1:10">
      <c r="A7" s="28" t="s">
        <v>70</v>
      </c>
      <c r="B7" s="67"/>
      <c r="C7" s="67"/>
      <c r="D7" s="67"/>
      <c r="E7" s="68"/>
      <c r="F7" s="69"/>
      <c r="G7" s="68"/>
      <c r="H7" s="69"/>
      <c r="I7" s="69"/>
      <c r="J7" s="68"/>
    </row>
    <row r="8" ht="42" customHeight="1" spans="1:10">
      <c r="A8" s="132" t="s">
        <v>218</v>
      </c>
      <c r="B8" s="21" t="s">
        <v>233</v>
      </c>
      <c r="C8" s="21" t="s">
        <v>234</v>
      </c>
      <c r="D8" s="21" t="s">
        <v>235</v>
      </c>
      <c r="E8" s="28" t="s">
        <v>236</v>
      </c>
      <c r="F8" s="21" t="s">
        <v>237</v>
      </c>
      <c r="G8" s="28" t="s">
        <v>238</v>
      </c>
      <c r="H8" s="21" t="s">
        <v>239</v>
      </c>
      <c r="I8" s="21" t="s">
        <v>240</v>
      </c>
      <c r="J8" s="28" t="s">
        <v>236</v>
      </c>
    </row>
    <row r="9" customHeight="1" spans="1:10">
      <c r="A9" s="132"/>
      <c r="B9" s="21" t="s">
        <v>233</v>
      </c>
      <c r="C9" s="21" t="s">
        <v>234</v>
      </c>
      <c r="D9" s="21" t="s">
        <v>235</v>
      </c>
      <c r="E9" s="28" t="s">
        <v>241</v>
      </c>
      <c r="F9" s="21" t="s">
        <v>237</v>
      </c>
      <c r="G9" s="28" t="s">
        <v>242</v>
      </c>
      <c r="H9" s="21" t="s">
        <v>243</v>
      </c>
      <c r="I9" s="21" t="s">
        <v>240</v>
      </c>
      <c r="J9" s="28" t="s">
        <v>244</v>
      </c>
    </row>
    <row r="10" customHeight="1" spans="1:10">
      <c r="A10" s="132"/>
      <c r="B10" s="21" t="s">
        <v>233</v>
      </c>
      <c r="C10" s="21" t="s">
        <v>234</v>
      </c>
      <c r="D10" s="21" t="s">
        <v>245</v>
      </c>
      <c r="E10" s="28" t="s">
        <v>246</v>
      </c>
      <c r="F10" s="21" t="s">
        <v>247</v>
      </c>
      <c r="G10" s="28" t="s">
        <v>248</v>
      </c>
      <c r="H10" s="21" t="s">
        <v>249</v>
      </c>
      <c r="I10" s="21" t="s">
        <v>250</v>
      </c>
      <c r="J10" s="28" t="s">
        <v>251</v>
      </c>
    </row>
    <row r="11" customHeight="1" spans="1:10">
      <c r="A11" s="132"/>
      <c r="B11" s="21" t="s">
        <v>233</v>
      </c>
      <c r="C11" s="21" t="s">
        <v>252</v>
      </c>
      <c r="D11" s="21" t="s">
        <v>253</v>
      </c>
      <c r="E11" s="28" t="s">
        <v>254</v>
      </c>
      <c r="F11" s="21" t="s">
        <v>237</v>
      </c>
      <c r="G11" s="28" t="s">
        <v>255</v>
      </c>
      <c r="H11" s="21"/>
      <c r="I11" s="21" t="s">
        <v>250</v>
      </c>
      <c r="J11" s="28" t="s">
        <v>256</v>
      </c>
    </row>
    <row r="12" customHeight="1" spans="1:10">
      <c r="A12" s="132"/>
      <c r="B12" s="21" t="s">
        <v>233</v>
      </c>
      <c r="C12" s="21" t="s">
        <v>257</v>
      </c>
      <c r="D12" s="21" t="s">
        <v>258</v>
      </c>
      <c r="E12" s="28" t="s">
        <v>259</v>
      </c>
      <c r="F12" s="21" t="s">
        <v>247</v>
      </c>
      <c r="G12" s="28" t="s">
        <v>260</v>
      </c>
      <c r="H12" s="21" t="s">
        <v>249</v>
      </c>
      <c r="I12" s="21" t="s">
        <v>250</v>
      </c>
      <c r="J12" s="28" t="s">
        <v>261</v>
      </c>
    </row>
  </sheetData>
  <mergeCells count="4">
    <mergeCell ref="A3:J3"/>
    <mergeCell ref="A4:H4"/>
    <mergeCell ref="A8:A12"/>
    <mergeCell ref="B8:B1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蔡枋映</cp:lastModifiedBy>
  <dcterms:created xsi:type="dcterms:W3CDTF">2025-02-06T07:09:00Z</dcterms:created>
  <dcterms:modified xsi:type="dcterms:W3CDTF">2025-03-21T06:18:13Z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2052-12.1.0.18276</vt:lpwstr>
  </property>
</Properties>
</file>