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2"/>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6" hidden="1">部门基本支出预算表04!$A$4:$X$107</definedName>
    <definedName name="_xlnm._FilterDatabase" localSheetId="7" hidden="1">'部门项目支出预算表05-1'!$A$4:$W$73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<sst xmlns="http://schemas.openxmlformats.org/spreadsheetml/2006/main" count="3503" uniqueCount="776">
  <si>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</si>
  <si>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</si>
  <si>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</si>
  <si>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</si>
  <si>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</si>
  <si>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</si>
  <si>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</si>
  <si>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</si>
  <si>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</si>
  <si>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</si>
  <si>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</si>
  <si>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</si>
  <si>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</si>
  <si>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</si>
  <si>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</si>
  <si>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</si>
  <si>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</si>
  <si>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</si>
  <si>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</si>
  <si>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</si>
  <si>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</si>
  <si>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</si>
  <si>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</si>
  <si>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</si>
  <si>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</si>
  <si>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</si>
  <si>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</si>
  <si>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</si>
  <si>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</si>
  <si>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</si>
  <si>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</si>
  <si>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</si>
  <si>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</si>
  <si>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</si>
  <si>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</si>
  <si>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</si>
  <si>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</si>
  <si>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</si>
  <si>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</si>
  <si>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</si>
  <si>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</si>
  <si>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</si>
  <si>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</si>
  <si>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</si>
  <si>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</si>
  <si>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</si>
  <si>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</si>
  <si>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</si>
  <si>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</si>
  <si>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</si>
  <si>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</si>
  <si>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</si>
  <si>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</si>
  <si>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</si>
  <si>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</si>
  <si>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</si>
  <si>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</si>
  <si>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</si>
  <si>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</si>
  <si>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</si>
  <si>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</si>
  <si>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</si>
  <si>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</si>
  <si>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</si>
  <si>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</si>
  <si>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</si>
  <si>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</si>
  <si>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</si>
  <si>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</si>
  <si>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652</t>
  </si>
  <si>
    <t>寻甸回族彝族自治县财政局仁德财政所</t>
  </si>
  <si>
    <t>652001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</si>
  <si>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</si>
  <si>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</si>
  <si>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</si>
  <si>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</si>
  <si>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</si>
  <si>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</si>
  <si>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</si>
  <si>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</si>
  <si>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</si>
  <si>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</si>
  <si>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</si>
  <si>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</si>
  <si>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</si>
  <si>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</si>
  <si>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</si>
  <si>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</si>
  <si>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</si>
  <si>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</si>
  <si>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</si>
  <si>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</si>
  <si>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</si>
  <si>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</si>
  <si>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</si>
  <si>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</si>
  <si>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</si>
  <si>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</si>
  <si>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</si>
  <si>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</si>
  <si>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20101</t>
  </si>
  <si>
    <t>人大事务</t>
  </si>
  <si>
    <t>2010101</t>
  </si>
  <si>
    <t>行政运行</t>
  </si>
  <si>
    <t>2010102</t>
  </si>
  <si>
    <t>一般行政管理事务</t>
  </si>
  <si>
    <t>2010105</t>
  </si>
  <si>
    <t>人大立法</t>
  </si>
  <si>
    <t>2010107</t>
  </si>
  <si>
    <t>人大代表履职能力提升</t>
  </si>
  <si>
    <t>2010108</t>
  </si>
  <si>
    <t>代表工作</t>
  </si>
  <si>
    <t>2010199</t>
  </si>
  <si>
    <t>其他人大事务支出</t>
  </si>
  <si>
    <t>20103</t>
  </si>
  <si>
    <t>政府办公厅（室）及相关机构事务</t>
  </si>
  <si>
    <t>2010301</t>
  </si>
  <si>
    <t>2010399</t>
  </si>
  <si>
    <t>其他政府办公厅（室）及相关机构事务支出</t>
  </si>
  <si>
    <t>20123</t>
  </si>
  <si>
    <t>民族事务</t>
  </si>
  <si>
    <t>2012304</t>
  </si>
  <si>
    <t>民族工作专项</t>
  </si>
  <si>
    <t>2012399</t>
  </si>
  <si>
    <t>其他民族事务支出</t>
  </si>
  <si>
    <t>20131</t>
  </si>
  <si>
    <t>党委办公厅（室）及相关机构事务</t>
  </si>
  <si>
    <t>2013101</t>
  </si>
  <si>
    <t>20132</t>
  </si>
  <si>
    <t>组织事务</t>
  </si>
  <si>
    <t>2013299</t>
  </si>
  <si>
    <t>其他组织事务支出</t>
  </si>
  <si>
    <t>20134</t>
  </si>
  <si>
    <t>统战事务</t>
  </si>
  <si>
    <t>2013404</t>
  </si>
  <si>
    <t>宗教事务</t>
  </si>
  <si>
    <t>20139</t>
  </si>
  <si>
    <t>社会工作事务</t>
  </si>
  <si>
    <t>2013904</t>
  </si>
  <si>
    <t>专项业务</t>
  </si>
  <si>
    <t>203</t>
  </si>
  <si>
    <t>国防支出</t>
  </si>
  <si>
    <t>20306</t>
  </si>
  <si>
    <t>国防动员</t>
  </si>
  <si>
    <t>2030699</t>
  </si>
  <si>
    <t>其他国防动员支出</t>
  </si>
  <si>
    <t>204</t>
  </si>
  <si>
    <t>公共安全支出</t>
  </si>
  <si>
    <t>20499</t>
  </si>
  <si>
    <t>其他公共安全支出</t>
  </si>
  <si>
    <t>2049999</t>
  </si>
  <si>
    <t>206</t>
  </si>
  <si>
    <t>科学技术支出</t>
  </si>
  <si>
    <t>20607</t>
  </si>
  <si>
    <t>科学技术普及</t>
  </si>
  <si>
    <t>2060702</t>
  </si>
  <si>
    <t>科普活动</t>
  </si>
  <si>
    <t>207</t>
  </si>
  <si>
    <t>文化旅游体育与传媒支出</t>
  </si>
  <si>
    <t>20701</t>
  </si>
  <si>
    <t>文化和旅游</t>
  </si>
  <si>
    <t>2070199</t>
  </si>
  <si>
    <t>其他文化和旅游支出</t>
  </si>
  <si>
    <t>20799</t>
  </si>
  <si>
    <t>其他文化旅游体育与传媒支出</t>
  </si>
  <si>
    <t>2079999</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</si>
  <si>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</si>
  <si>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</si>
  <si>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</si>
  <si>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</si>
  <si>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</si>
  <si>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</si>
  <si>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</si>
  <si>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</si>
  <si>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</si>
  <si>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</si>
  <si>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2080599</t>
  </si>
  <si>
    <t>其他行政事业单位养老支出</t>
  </si>
  <si>
    <t>20806</t>
  </si>
  <si>
    <t>企业改革补助</t>
  </si>
  <si>
    <t>2080601</t>
  </si>
  <si>
    <t>企业关闭破产补助</t>
  </si>
  <si>
    <t>2080699</t>
  </si>
  <si>
    <t>其他企业改革发展补助</t>
  </si>
  <si>
    <t>20807</t>
  </si>
  <si>
    <t>就业补助</t>
  </si>
  <si>
    <t>2080799</t>
  </si>
  <si>
    <t>其他就业补助支出</t>
  </si>
  <si>
    <t>20808</t>
  </si>
  <si>
    <t>抚恤</t>
  </si>
  <si>
    <t>2080801</t>
  </si>
  <si>
    <t>死亡抚恤</t>
  </si>
  <si>
    <t>20810</t>
  </si>
  <si>
    <t>社会福利</t>
  </si>
  <si>
    <t>2081006</t>
  </si>
  <si>
    <t>养老服务</t>
  </si>
  <si>
    <t>20811</t>
  </si>
  <si>
    <t>残疾人事业</t>
  </si>
  <si>
    <t>2081199</t>
  </si>
  <si>
    <t>其他残疾人事业支出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</si>
  <si>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</si>
  <si>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</si>
  <si>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</si>
  <si>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</si>
  <si>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</si>
  <si>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</si>
  <si>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</si>
  <si>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</si>
  <si>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</si>
  <si>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</si>
  <si>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</si>
  <si>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</si>
  <si>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</si>
  <si>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</si>
  <si>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21103</t>
  </si>
  <si>
    <t>污染防治</t>
  </si>
  <si>
    <t>2110399</t>
  </si>
  <si>
    <t>其他污染防治支出</t>
  </si>
  <si>
    <t>21104</t>
  </si>
  <si>
    <t>自然生态保护</t>
  </si>
  <si>
    <t>2110401</t>
  </si>
  <si>
    <t>生态保护</t>
  </si>
  <si>
    <t>212</t>
  </si>
  <si>
    <t>城乡社区支出</t>
  </si>
  <si>
    <t>21201</t>
  </si>
  <si>
    <t>城乡社区管理事务</t>
  </si>
  <si>
    <t>2120101</t>
  </si>
  <si>
    <t>2120104</t>
  </si>
  <si>
    <t>城管执法</t>
  </si>
  <si>
    <t>2120199</t>
  </si>
  <si>
    <t>其他城乡社区管理事务支出</t>
  </si>
  <si>
    <t>21202</t>
  </si>
  <si>
    <t>城乡社区规划与管理</t>
  </si>
  <si>
    <t>2120201</t>
  </si>
  <si>
    <t>213</t>
  </si>
  <si>
    <t>农林水支出</t>
  </si>
  <si>
    <t>21301</t>
  </si>
  <si>
    <t>农业农村</t>
  </si>
  <si>
    <t>2130101</t>
  </si>
  <si>
    <t>2130122</t>
  </si>
  <si>
    <t>农业生产发展</t>
  </si>
  <si>
    <t>2130153</t>
  </si>
  <si>
    <t>耕地建设与利用</t>
  </si>
  <si>
    <t>2130199</t>
  </si>
  <si>
    <t>其他农业农村支出</t>
  </si>
  <si>
    <t>21302</t>
  </si>
  <si>
    <t>林业和草原</t>
  </si>
  <si>
    <t>2130234</t>
  </si>
  <si>
    <t>林业草原防灾减灾</t>
  </si>
  <si>
    <t>21303</t>
  </si>
  <si>
    <t>水利</t>
  </si>
  <si>
    <t>2130306</t>
  </si>
  <si>
    <t>水利工程运行与维护</t>
  </si>
  <si>
    <t>21305</t>
  </si>
  <si>
    <t>巩固脱贫攻坚成果衔接乡村振兴</t>
  </si>
  <si>
    <t>2130504</t>
  </si>
  <si>
    <t>农村基础设施建设</t>
  </si>
  <si>
    <t>2130505</t>
  </si>
  <si>
    <t>生产发展</t>
  </si>
  <si>
    <t>2130599</t>
  </si>
  <si>
    <t>其他巩固脱贫攻坚成果衔接乡村振兴支出</t>
  </si>
  <si>
    <t>214</t>
  </si>
  <si>
    <t>交通运输支出</t>
  </si>
  <si>
    <t>21401</t>
  </si>
  <si>
    <t>公路水路运输</t>
  </si>
  <si>
    <t>2140110</t>
  </si>
  <si>
    <t>公路和运输安全</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</si>
  <si>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</si>
  <si>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</si>
  <si>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</si>
  <si>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</si>
  <si>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</si>
  <si>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</si>
  <si>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</si>
  <si>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</si>
  <si>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</si>
  <si>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</si>
  <si>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</si>
  <si>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</si>
  <si>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</si>
  <si>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</si>
  <si>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22402</t>
  </si>
  <si>
    <t>消防救援事务</t>
  </si>
  <si>
    <t>2240299</t>
  </si>
  <si>
    <t>其他消防救援事务支出</t>
  </si>
  <si>
    <t>229</t>
  </si>
  <si>
    <t>22960</t>
  </si>
  <si>
    <t>彩票公益金安排的支出</t>
  </si>
  <si>
    <t>2296002</t>
  </si>
  <si>
    <t>用于社会福利的彩票公益金支出</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</si>
  <si>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</si>
  <si>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</si>
  <si>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</si>
  <si>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</si>
  <si>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</si>
  <si>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</si>
  <si>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</si>
  <si>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</si>
  <si>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</si>
  <si>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</si>
  <si>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</si>
  <si>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</si>
  <si>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</si>
  <si>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</si>
  <si>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</si>
  <si>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</si>
  <si>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</si>
  <si>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</si>
  <si>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</si>
  <si>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</si>
  <si>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</si>
  <si>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</si>
  <si>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</si>
  <si>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</si>
  <si>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</si>
  <si>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</si>
  <si>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</si>
  <si>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</si>
  <si>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</si>
  <si>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</si>
  <si>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</si>
  <si>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</si>
  <si>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</si>
  <si>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</si>
  <si>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</si>
  <si>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</si>
  <si>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</si>
  <si>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</si>
  <si>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20107</t>
  </si>
  <si>
    <t>税收事务</t>
  </si>
  <si>
    <t>2010750</t>
  </si>
  <si>
    <t>事业运行</t>
  </si>
  <si>
    <t>20129</t>
  </si>
  <si>
    <t>群众团体事务</t>
  </si>
  <si>
    <t>2012999</t>
  </si>
  <si>
    <t>其他群众团体事务支出</t>
  </si>
  <si>
    <t>20199</t>
  </si>
  <si>
    <t>其他一般公共服务支出</t>
  </si>
  <si>
    <t>2019999</t>
  </si>
  <si>
    <t>20801</t>
  </si>
  <si>
    <t>人力资源和社会保障管理事务</t>
  </si>
  <si>
    <t>2080101</t>
  </si>
  <si>
    <t>20816</t>
  </si>
  <si>
    <t>红十字事业</t>
  </si>
  <si>
    <t>2081601</t>
  </si>
  <si>
    <t>2130104</t>
  </si>
  <si>
    <t>2130301</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</si>
  <si>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</si>
  <si>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</si>
  <si>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</si>
  <si>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</si>
  <si>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</si>
  <si>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</si>
  <si>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</si>
  <si>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</si>
  <si>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</si>
  <si>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</si>
  <si>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</si>
  <si>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</si>
  <si>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</si>
  <si>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</si>
  <si>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</si>
  <si>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</si>
  <si>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</si>
  <si>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</si>
  <si>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</si>
  <si>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</si>
  <si>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</si>
  <si>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</si>
  <si>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</si>
  <si>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</si>
  <si>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</si>
  <si>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</si>
  <si>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</si>
  <si>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530129210000000004611</t>
  </si>
  <si>
    <t>行政人员支出工资</t>
  </si>
  <si>
    <t>30101</t>
  </si>
  <si>
    <t>基本工资</t>
  </si>
  <si>
    <t>30102</t>
  </si>
  <si>
    <t>津贴补贴</t>
  </si>
  <si>
    <t>30103</t>
  </si>
  <si>
    <t>奖金</t>
  </si>
  <si>
    <t>530129210000000004612</t>
  </si>
  <si>
    <t>事业人员支出工资</t>
  </si>
  <si>
    <t>30107</t>
  </si>
  <si>
    <t>绩效工资</t>
  </si>
  <si>
    <t>530129210000000004613</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</si>
  <si>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</si>
  <si>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</si>
  <si>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</si>
  <si>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</si>
  <si>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</si>
  <si>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</si>
  <si>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</si>
  <si>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</si>
  <si>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</si>
  <si>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</si>
  <si>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</si>
  <si>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530129210000000004614</t>
  </si>
  <si>
    <t>30113</t>
  </si>
  <si>
    <t>530129210000000004615</t>
  </si>
  <si>
    <t>对个人和家庭的补助</t>
  </si>
  <si>
    <t>30305</t>
  </si>
  <si>
    <t>生活补助</t>
  </si>
  <si>
    <t>530129210000000004617</t>
  </si>
  <si>
    <t>公车购置及运维费</t>
  </si>
  <si>
    <t>30231</t>
  </si>
  <si>
    <t>公务用车运行维护费</t>
  </si>
  <si>
    <t>530129210000000004618</t>
  </si>
  <si>
    <t>30217</t>
  </si>
  <si>
    <t>530129210000000004619</t>
  </si>
  <si>
    <t>公务交通补贴</t>
  </si>
  <si>
    <t>30239</t>
  </si>
  <si>
    <t>其他交通费用</t>
  </si>
  <si>
    <t>530129210000000004620</t>
  </si>
  <si>
    <t>工会经费</t>
  </si>
  <si>
    <t>30228</t>
  </si>
  <si>
    <t>530129210000000004621</t>
  </si>
  <si>
    <t>一般公用经费支出</t>
  </si>
  <si>
    <t>30201</t>
  </si>
  <si>
    <t>办公费</t>
  </si>
  <si>
    <t>30205</t>
  </si>
  <si>
    <t>水费</t>
  </si>
  <si>
    <t>30206</t>
  </si>
  <si>
    <t>电费</t>
  </si>
  <si>
    <t>30207</t>
  </si>
  <si>
    <t>邮电费</t>
  </si>
  <si>
    <t>30211</t>
  </si>
  <si>
    <t>差旅费</t>
  </si>
  <si>
    <t>30226</t>
  </si>
  <si>
    <t>劳务费</t>
  </si>
  <si>
    <t>30299</t>
  </si>
  <si>
    <t>其他商品和服务支出</t>
  </si>
  <si>
    <t>530129231100001439243</t>
  </si>
  <si>
    <t>行政人员绩效奖励</t>
  </si>
  <si>
    <t>530129231100001439266</t>
  </si>
  <si>
    <t>事业人员绩效奖励</t>
  </si>
  <si>
    <t>530129231100001439268</t>
  </si>
  <si>
    <t>其他财政补助人员生活补助</t>
  </si>
  <si>
    <t>530129231100001439269</t>
  </si>
  <si>
    <t>遗属补助</t>
  </si>
  <si>
    <t>530129231100001439270</t>
  </si>
  <si>
    <t>其他商品服务支出</t>
  </si>
  <si>
    <t>530129231100001439272</t>
  </si>
  <si>
    <t>社区村民小组及村委会工作经费</t>
  </si>
  <si>
    <t>530129231100001439273</t>
  </si>
  <si>
    <t>乡镇消防经费</t>
  </si>
  <si>
    <t>530129241100002435408</t>
  </si>
  <si>
    <t>530129251100003886882</t>
  </si>
  <si>
    <t>未在工资统发人员绩效工资</t>
  </si>
  <si>
    <t>预算05-1表</t>
  </si>
  <si>
    <t>项目分类</t>
  </si>
  <si>
    <t>项目单位</t>
  </si>
  <si>
    <t>经济科目编码</t>
  </si>
  <si>
    <t>经济科目名称</t>
  </si>
  <si>
    <t>本年拨款</t>
  </si>
  <si>
    <t>其中：本次下达</t>
  </si>
  <si>
    <t>专项业务类</t>
  </si>
  <si>
    <t>530129241100002839278</t>
  </si>
  <si>
    <t>寻财教〔2024〕14号基层公共文化服务专项资金</t>
  </si>
  <si>
    <t>30227</t>
  </si>
  <si>
    <t>委托业务费</t>
  </si>
  <si>
    <t>530129241100002943259</t>
  </si>
  <si>
    <t>寻财教〔2024〕36号文化和旅游局美术馆中央补助资金</t>
  </si>
  <si>
    <t>530129241100003079790</t>
  </si>
  <si>
    <t>2024年美术馆、图书馆、文化馆免费开放（第二批）中央补助资金</t>
  </si>
  <si>
    <t>530129241100003257099</t>
  </si>
  <si>
    <t>水务局拨仁德街道2023年水价改革返还资金</t>
  </si>
  <si>
    <t>530129241100003274926</t>
  </si>
  <si>
    <t>2024年改制企业退休人员管理服务专项经费</t>
  </si>
  <si>
    <t>31204</t>
  </si>
  <si>
    <t>费用补贴</t>
  </si>
  <si>
    <t>530129241100003348359</t>
  </si>
  <si>
    <t>仁德街道收到拨付2024年5.8网络筹款资金</t>
  </si>
  <si>
    <t>530129241100003348366</t>
  </si>
  <si>
    <t>仁德街道收到城乡两险工作经费</t>
  </si>
  <si>
    <t>530129251100003865915</t>
  </si>
  <si>
    <t>2024年仁德街道一级交通劝导站经费</t>
  </si>
  <si>
    <t>530129251100003866532</t>
  </si>
  <si>
    <t>2025年仁德街道一级交通劝导站经费</t>
  </si>
  <si>
    <t>530129251100003974830</t>
  </si>
  <si>
    <t>仁德街道2025年党员教育工作经费</t>
  </si>
  <si>
    <t>530129251100004008831</t>
  </si>
  <si>
    <t>寻财综〔2024〕56号仁德工作经费</t>
  </si>
  <si>
    <t>530129251100004008930</t>
  </si>
  <si>
    <t>寻财预〔2024〕11号仁德社会安治维稳工作经费</t>
  </si>
  <si>
    <t>530129251100004009083</t>
  </si>
  <si>
    <t>寻财预〔2024〕1号2024年县人大代表代表履职经费、小组活动经费</t>
  </si>
  <si>
    <t>530129251100004009093</t>
  </si>
  <si>
    <t>寻财预〔2024〕1号仁德街道二级交通劝导站经费</t>
  </si>
  <si>
    <t>530129251100004009103</t>
  </si>
  <si>
    <t>寻财行〔2024〕117号县自建房安全专项整治工作经费</t>
  </si>
  <si>
    <t>530129251100004009163</t>
  </si>
  <si>
    <t>寻财预〔2024〕2号寻甸县城西入城口改造前期工作经费</t>
  </si>
  <si>
    <t>530129251100004009165</t>
  </si>
  <si>
    <t>寻财预〔2024〕2号清真寺建筑风貌改造奖励专项资金</t>
  </si>
  <si>
    <t>31005</t>
  </si>
  <si>
    <t>基础设施建设</t>
  </si>
  <si>
    <t>530129251100004009168</t>
  </si>
  <si>
    <t>寻财预〔2024〕2号居民住宅门头外观改造经费</t>
  </si>
  <si>
    <t>30213</t>
  </si>
  <si>
    <t>维修（护）费</t>
  </si>
  <si>
    <t>530129251100004009197</t>
  </si>
  <si>
    <t>寻财预〔2024〕2号2023年县人民代表大会闭会期间代表建议办理专项资金</t>
  </si>
  <si>
    <t>530129251100004009294</t>
  </si>
  <si>
    <t>寻财行〔2024〕24号市人大常委会基层立法点工作经费</t>
  </si>
  <si>
    <t>530129251100004009316</t>
  </si>
  <si>
    <t>寻财行〔2024〕109号寻甸县相关场所外观风貌改造市级（第二批）承担资金</t>
  </si>
  <si>
    <t>530129251100004009325</t>
  </si>
  <si>
    <t>寻财行〔2024〕61号下达常态化扫黑除恶专项斗争工作经费</t>
  </si>
  <si>
    <t>530129251100004009327</t>
  </si>
  <si>
    <t>寻财行〔2024〕90号下达2024年市人大代表活动经费</t>
  </si>
  <si>
    <t>530129251100004009330</t>
  </si>
  <si>
    <t>寻财社〔2024〕74号下达2024年第一批省级民政事业专项资金</t>
  </si>
  <si>
    <t>530129251100004009342</t>
  </si>
  <si>
    <t>寻财农〔2024〕29号寻甸县2024年农村饮水安全维修养护项目资金</t>
  </si>
  <si>
    <t>530129251100004009347</t>
  </si>
  <si>
    <t>寻财农〔2024〕98号2024年中央粮油生产保障资金</t>
  </si>
  <si>
    <t>30218</t>
  </si>
  <si>
    <t>专用材料费</t>
  </si>
  <si>
    <t>530129251100004009353</t>
  </si>
  <si>
    <t>寻财社〔2024〕86号2024年昆明市贫困残疾人家庭无障碍改造项目市级补助经费</t>
  </si>
  <si>
    <t>530129251100004009370</t>
  </si>
  <si>
    <t>寻财农〔2024〕38号2024年驻村第一书记和队长工作经费</t>
  </si>
  <si>
    <t>530129251100004009505</t>
  </si>
  <si>
    <t>寻财预〔2024〕2号2023年城乡建设用地增减挂钩节余指标跨省域调剂资金</t>
  </si>
  <si>
    <t>530129251100004009511</t>
  </si>
  <si>
    <t>寻财预〔2024〕2号2022年市人大常委会领导联系基层经费</t>
  </si>
  <si>
    <t>530129251100004009522</t>
  </si>
  <si>
    <t>寻财预〔2024〕2号寻甸县2023年农村生活污水治理资金</t>
  </si>
  <si>
    <t>530129251100004009526</t>
  </si>
  <si>
    <t>寻财教〔2022〕53号省级科普专项转移支付专项资金</t>
  </si>
  <si>
    <t>530129251100004009533</t>
  </si>
  <si>
    <t>寻财预〔2024〕2号2023年市人大代表活动经费</t>
  </si>
  <si>
    <t>530129251100004009540</t>
  </si>
  <si>
    <t>寻财预〔2024〕2号2022年度省级创业担保贷款创业服务补助经费</t>
  </si>
  <si>
    <t>530129251100004009543</t>
  </si>
  <si>
    <t>寻财预〔2024〕2号寻甸县2024年度农村劳动力调查资金</t>
  </si>
  <si>
    <t>530129251100004009603</t>
  </si>
  <si>
    <t>仁德街道县直各单位驻村工作经费</t>
  </si>
  <si>
    <t>530129251100004009637</t>
  </si>
  <si>
    <t>2025年仁德街道执法队非税收入经费</t>
  </si>
  <si>
    <t>530129251100004086864</t>
  </si>
  <si>
    <t>昆财农〔2024〕176号寻财农〔2025〕14号仁德街道南钟社区西门河截污治理项目经费</t>
  </si>
  <si>
    <t>530129251100004087138</t>
  </si>
  <si>
    <t>昆财农〔2024〕176下寻财农〔2025〕16号寻甸县2025年第一批巩固拓展脱贫攻坚项目管理经费</t>
  </si>
  <si>
    <t>530129251100004087414</t>
  </si>
  <si>
    <t>昆财农〔2024〕176下寻财农〔2025〕17号牧靡社区刘家坝民族示范区创建光伏发电建设项目经费</t>
  </si>
  <si>
    <t>民生类</t>
  </si>
  <si>
    <t>530129241100003165516</t>
  </si>
  <si>
    <t>昆财资〔2023〕133号下寻财资〔2024〕6号拨付24年国企退休人员社会化管理中央补助资金</t>
  </si>
  <si>
    <t>530129251100004009119</t>
  </si>
  <si>
    <t>寻财资〔2024〕9号拨付23年县属国有企业退休人员社会化管理补助资金</t>
  </si>
  <si>
    <t>530129251100004009551</t>
  </si>
  <si>
    <t>寻财社〔2024〕119号2024年中央专项彩票公益金支持居家和社区基本养老服务提升行动项目资金</t>
  </si>
  <si>
    <t>31003</t>
  </si>
  <si>
    <t>专用设备购置</t>
  </si>
  <si>
    <t>事业发展类</t>
  </si>
  <si>
    <t>530129241100002598239</t>
  </si>
  <si>
    <t>农业中心24年1月挂移民维稳工作经费</t>
  </si>
  <si>
    <t>530129241100002598481</t>
  </si>
  <si>
    <t>月秀社区24年1月挂华隆小区卫生治理工作经费</t>
  </si>
  <si>
    <t>530129241100002598519</t>
  </si>
  <si>
    <t>建设社区24年1月挂建设社区吉平街卫生治理工作经费</t>
  </si>
  <si>
    <t>530129241100002598691</t>
  </si>
  <si>
    <t>月秀社区24年1月挂文明城市复审工作经费</t>
  </si>
  <si>
    <t>530129241100002598999</t>
  </si>
  <si>
    <t>农业中心24年1月挂二级劝导员工资经费</t>
  </si>
  <si>
    <t>530129241100002600119</t>
  </si>
  <si>
    <t>城管中心24年1月挂自然灾害风险普查经费</t>
  </si>
  <si>
    <t>530129241100002942784</t>
  </si>
  <si>
    <t>寻财教〔2024〕35号美术馆、图书馆、文化馆省级开放专项资金</t>
  </si>
  <si>
    <t>530129241100002965716</t>
  </si>
  <si>
    <t>寻甸政法委拨平安建设工作经费</t>
  </si>
  <si>
    <t>530129251100004009076</t>
  </si>
  <si>
    <t>寻财预〔2024〕8号2023年超收分成工作经费</t>
  </si>
  <si>
    <t>530129251100004009495</t>
  </si>
  <si>
    <t>寻财农〔2024〕139号衔接规划项目(庭院经济项目)资金</t>
  </si>
  <si>
    <t>30310</t>
  </si>
  <si>
    <t>个人农业生产补贴</t>
  </si>
  <si>
    <t>530129251100004009516</t>
  </si>
  <si>
    <t>寻财农〔2024〕74号2024年市级高标准农田建后管护补助资金</t>
  </si>
  <si>
    <t>预算05-2表</t>
  </si>
  <si>
    <t>项目年度绩效目标</t>
  </si>
  <si>
    <t>一级指标</t>
  </si>
  <si>
    <t>二级指标</t>
  </si>
  <si>
    <t>三级指标</t>
  </si>
  <si>
    <t>指标性质</t>
  </si>
  <si>
    <t>指标值</t>
  </si>
  <si>
    <t>度量单位</t>
  </si>
  <si>
    <t>指标属性</t>
  </si>
  <si>
    <t>指标内容</t>
  </si>
  <si>
    <t>产出指标</t>
  </si>
  <si>
    <t>成本指标</t>
  </si>
  <si>
    <t>经济成本指标</t>
  </si>
  <si>
    <t>=</t>
  </si>
  <si>
    <t>109700</t>
  </si>
  <si>
    <t>元</t>
  </si>
  <si>
    <t>定量指标</t>
  </si>
  <si>
    <t>效益指标</t>
  </si>
  <si>
    <t>生态效益</t>
  </si>
  <si>
    <t>耕地问题排查率</t>
  </si>
  <si>
    <t>&gt;=</t>
  </si>
  <si>
    <t>90</t>
  </si>
  <si>
    <t>%</t>
  </si>
  <si>
    <t>定性指标</t>
  </si>
  <si>
    <t>满意度指标</t>
  </si>
  <si>
    <t>服务对象满意度</t>
  </si>
  <si>
    <t>相关人员满意度</t>
  </si>
  <si>
    <t>30000</t>
  </si>
  <si>
    <t>社会效益</t>
  </si>
  <si>
    <t>驻村工作开展</t>
  </si>
  <si>
    <t>100</t>
  </si>
  <si>
    <t>198000</t>
  </si>
  <si>
    <t>事业推进</t>
  </si>
  <si>
    <t>有效</t>
  </si>
  <si>
    <t>相关人员，满意度</t>
  </si>
  <si>
    <t>时效指标</t>
  </si>
  <si>
    <t>资金到位率</t>
  </si>
  <si>
    <t>90000</t>
  </si>
  <si>
    <t>党员理论知识提升</t>
  </si>
  <si>
    <t>95</t>
  </si>
  <si>
    <t>35300</t>
  </si>
  <si>
    <t>街道工作顺利开展</t>
  </si>
  <si>
    <t>工作人员满意度</t>
  </si>
  <si>
    <t>10000</t>
  </si>
  <si>
    <t>生活污水治理</t>
  </si>
  <si>
    <t>受益人员满意度</t>
  </si>
  <si>
    <t>科普活动开展</t>
  </si>
  <si>
    <t>1.00</t>
  </si>
  <si>
    <t>次</t>
  </si>
  <si>
    <t>32938.45</t>
  </si>
  <si>
    <t>驻村工作有效推进</t>
  </si>
  <si>
    <t>1435.21</t>
  </si>
  <si>
    <t>农村水利设施维护</t>
  </si>
  <si>
    <t>个</t>
  </si>
  <si>
    <t>相关对象满意度</t>
  </si>
  <si>
    <t>100000</t>
  </si>
  <si>
    <t>农田保护率</t>
  </si>
  <si>
    <t>2600</t>
  </si>
  <si>
    <t>粮油生产保障提升</t>
  </si>
  <si>
    <t>做好道路交通安全管理工作，提高司乘人员自我防范意识，预防和减少交通事故发生</t>
  </si>
  <si>
    <t>资金按时到位率</t>
  </si>
  <si>
    <t>20000</t>
  </si>
  <si>
    <t>2024一级交通劝导站经费</t>
  </si>
  <si>
    <t>辖区道路安全、畅通率</t>
  </si>
  <si>
    <t>司乘人员满意度</t>
  </si>
  <si>
    <t>22360</t>
  </si>
  <si>
    <t>调查率</t>
  </si>
  <si>
    <t>21600</t>
  </si>
  <si>
    <t>交通畅通率</t>
  </si>
  <si>
    <t>25000</t>
  </si>
  <si>
    <t>食堂便民率</t>
  </si>
  <si>
    <t>老年人满意度</t>
  </si>
  <si>
    <t>83000</t>
  </si>
  <si>
    <t>人大代表会闭会期间事项推进</t>
  </si>
  <si>
    <t>有效推进</t>
  </si>
  <si>
    <t>17372.4</t>
  </si>
  <si>
    <t>工作推进</t>
  </si>
  <si>
    <t>自建房安全整改数</t>
  </si>
  <si>
    <t>件</t>
  </si>
  <si>
    <t>1900</t>
  </si>
  <si>
    <t>改造率</t>
  </si>
  <si>
    <t>8957.44</t>
  </si>
  <si>
    <t>良好</t>
  </si>
  <si>
    <t>数量指标</t>
  </si>
  <si>
    <t>工程数量</t>
  </si>
  <si>
    <t>质量指标</t>
  </si>
  <si>
    <t>竣工验收合格率</t>
  </si>
  <si>
    <t>受益人群覆盖率</t>
  </si>
  <si>
    <t>受益人群满意度</t>
  </si>
  <si>
    <t>98</t>
  </si>
  <si>
    <t>23927.18</t>
  </si>
  <si>
    <t>风貌改造有效推进</t>
  </si>
  <si>
    <t>31302.8</t>
  </si>
  <si>
    <t>工作有效推进</t>
  </si>
  <si>
    <t>监管项目</t>
  </si>
  <si>
    <t>衔接资金项目管理费金额</t>
  </si>
  <si>
    <t>项目管理经费</t>
  </si>
  <si>
    <t>项目按时完工率</t>
  </si>
  <si>
    <t>寻财农〔2025〕16号寻甸县2025年第一批巩固拓展脱贫攻坚项目管理经费</t>
  </si>
  <si>
    <t>2025一级交通劝导站经费</t>
  </si>
  <si>
    <t>道路畅通率</t>
  </si>
  <si>
    <t>57000</t>
  </si>
  <si>
    <t>维稳工作有效开展</t>
  </si>
  <si>
    <t>189000</t>
  </si>
  <si>
    <t>补助经费到位率</t>
  </si>
  <si>
    <t>通过项目完善验收后能改善和提升辖区群众生活生产及出行方便，提高群众生活水平。受益群众2631户7305人，总体目标体现项目的预期效益，通过改造污水管网，提升农村人居环境验收合格率100%，满意度95%，使用年限10年。</t>
  </si>
  <si>
    <t>199.23</t>
  </si>
  <si>
    <t>万元</t>
  </si>
  <si>
    <t>执法工作有效开展</t>
  </si>
  <si>
    <t>社会成本指标</t>
  </si>
  <si>
    <t>13000</t>
  </si>
  <si>
    <t>工作开展</t>
  </si>
  <si>
    <t>顺利</t>
  </si>
  <si>
    <t>21000</t>
  </si>
  <si>
    <t>经济效益</t>
  </si>
  <si>
    <t>22200</t>
  </si>
  <si>
    <t>人大代表有效开展工作</t>
  </si>
  <si>
    <t>空寻财预〔2024〕1号2024年县人大代表代表履职经费、小组活动经费</t>
  </si>
  <si>
    <t>6517</t>
  </si>
  <si>
    <t>工作有效开展</t>
  </si>
  <si>
    <t>2000</t>
  </si>
  <si>
    <t>开展工作</t>
  </si>
  <si>
    <t>28934.62</t>
  </si>
  <si>
    <t>改造推进</t>
  </si>
  <si>
    <t>持续推进</t>
  </si>
  <si>
    <t>9260</t>
  </si>
  <si>
    <t>补助发放及时率</t>
  </si>
  <si>
    <t>退休人员满意度</t>
  </si>
  <si>
    <t>161750.4</t>
  </si>
  <si>
    <t>风貌改造</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</si>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</sst>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4"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5" borderId="17" applyNumberFormat="0" applyAlignment="0" applyProtection="0">
      <alignment vertical="center"/>
    </xf>
    <xf numFmtId="0" fontId="24" fillId="6" borderId="18" applyNumberFormat="0" applyAlignment="0" applyProtection="0">
      <alignment vertical="center"/>
    </xf>
    <xf numFmtId="0" fontId="25" fillId="6" borderId="17" applyNumberFormat="0" applyAlignment="0" applyProtection="0">
      <alignment vertical="center"/>
    </xf>
    <xf numFmtId="0" fontId="26" fillId="7"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xf numFmtId="176" fontId="34" fillId="0" borderId="7">
      <alignment horizontal="right" vertical="center"/>
    </xf>
    <xf numFmtId="49" fontId="34" fillId="0" borderId="7">
      <alignment horizontal="left" vertical="center" wrapText="1"/>
    </xf>
    <xf numFmtId="176" fontId="34" fillId="0" borderId="7">
      <alignment horizontal="right" vertical="center"/>
    </xf>
    <xf numFmtId="177" fontId="34" fillId="0" borderId="7">
      <alignment horizontal="right" vertical="center"/>
    </xf>
    <xf numFmtId="178" fontId="34" fillId="0" borderId="7">
      <alignment horizontal="right" vertical="center"/>
    </xf>
    <xf numFmtId="179" fontId="34" fillId="0" borderId="7">
      <alignment horizontal="right" vertical="center"/>
    </xf>
    <xf numFmtId="10" fontId="34" fillId="0" borderId="7">
      <alignment horizontal="right" vertical="center"/>
    </xf>
    <xf numFmtId="180" fontId="34" fillId="0" borderId="7">
      <alignment horizontal="right" vertical="center"/>
    </xf>
  </cellStyleXfs>
  <cellXfs count="205">
    <xf numFmtId="0" fontId="0" fillId="0" borderId="0" xfId="0"/>
    <xf numFmtId="49" fontId="1" fillId="0" borderId="0" xfId="0" applyNumberFormat="1" applyFont="1"/>
    <xf numFmtId="0" fontId="2" fillId="0" borderId="0" xfId="0" applyFont="1" applyAlignment="1" applyProtection="1">
      <alignment horizontal="right" vertical="center"/>
      <protection locked="0"/>
    </xf>
    <xf numFmtId="0" fontId="3" fillId="0" borderId="0" xfId="0" applyFont="1" applyAlignment="1">
      <alignment horizontal="center" vertical="center"/>
    </xf>
    <xf numFmtId="0" fontId="2"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2"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0" applyFont="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1" applyNumberFormat="1" applyFont="1">
      <alignment horizontal="right" vertical="center"/>
    </xf>
    <xf numFmtId="0" fontId="2" fillId="2" borderId="0" xfId="0" applyFont="1" applyFill="1" applyAlignment="1" applyProtection="1">
      <alignment horizontal="right" vertical="top" wrapText="1"/>
      <protection locked="0"/>
    </xf>
    <xf numFmtId="0" fontId="6" fillId="0" borderId="0" xfId="0" applyFont="1" applyAlignment="1" applyProtection="1">
      <alignment vertical="top"/>
      <protection locked="0"/>
    </xf>
    <xf numFmtId="0" fontId="6" fillId="0" borderId="0" xfId="0" applyFont="1" applyAlignment="1">
      <alignment vertical="top"/>
    </xf>
    <xf numFmtId="0" fontId="7" fillId="2" borderId="0" xfId="0" applyFont="1" applyFill="1" applyAlignment="1" applyProtection="1">
      <alignment horizontal="center" vertical="center" wrapText="1"/>
      <protection locked="0"/>
    </xf>
    <xf numFmtId="0" fontId="6" fillId="0" borderId="0" xfId="0" applyFont="1" applyProtection="1">
      <protection locked="0"/>
    </xf>
    <xf numFmtId="0" fontId="6" fillId="0" borderId="0" xfId="0" applyFont="1"/>
    <xf numFmtId="0" fontId="2" fillId="2" borderId="0" xfId="0" applyFont="1" applyFill="1" applyAlignment="1" applyProtection="1">
      <alignment horizontal="left" vertical="center" wrapText="1"/>
      <protection locked="0"/>
    </xf>
    <xf numFmtId="0" fontId="1" fillId="2" borderId="0" xfId="0" applyFont="1" applyFill="1" applyAlignment="1" applyProtection="1">
      <alignment horizontal="right" vertical="center"/>
      <protection locked="0"/>
    </xf>
    <xf numFmtId="0" fontId="1" fillId="2" borderId="0" xfId="0" applyFont="1" applyFill="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Alignment="1" applyProtection="1">
      <alignment horizontal="right" vertical="center" wrapText="1"/>
      <protection locked="0"/>
    </xf>
    <xf numFmtId="0" fontId="8" fillId="0" borderId="0" xfId="0" applyFont="1" applyAlignment="1">
      <alignment horizontal="center" vertical="center"/>
    </xf>
    <xf numFmtId="0" fontId="3"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Alignment="1">
      <alignment horizontal="right" vertical="center"/>
    </xf>
    <xf numFmtId="0" fontId="8"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6" fontId="5" fillId="0" borderId="7" xfId="51" applyFo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Protection="1">
      <protection locked="0"/>
    </xf>
    <xf numFmtId="0" fontId="3" fillId="0" borderId="0" xfId="0" applyFont="1" applyAlignment="1">
      <alignment horizontal="center" vertical="center" wrapText="1"/>
    </xf>
    <xf numFmtId="0" fontId="4" fillId="0" borderId="0" xfId="0" applyFont="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Alignment="1" applyProtection="1">
      <alignment vertical="top" wrapText="1"/>
      <protection locked="0"/>
    </xf>
    <xf numFmtId="0" fontId="3" fillId="0" borderId="0" xfId="0" applyFont="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Alignment="1" applyProtection="1">
      <alignment horizontal="right" vertical="center" wrapText="1"/>
      <protection locked="0"/>
    </xf>
    <xf numFmtId="0" fontId="2" fillId="0" borderId="0" xfId="0" applyFont="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176" fontId="5" fillId="0" borderId="7" xfId="0" applyNumberFormat="1" applyFont="1" applyBorder="1" applyAlignment="1">
      <alignment horizontal="right" vertical="center"/>
    </xf>
    <xf numFmtId="0" fontId="2" fillId="0" borderId="0" xfId="0" applyFont="1" applyAlignment="1">
      <alignment horizontal="left" vertical="center"/>
    </xf>
    <xf numFmtId="180" fontId="5" fillId="0" borderId="7" xfId="56" applyFont="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Alignment="1">
      <alignment horizontal="right"/>
    </xf>
    <xf numFmtId="0" fontId="9" fillId="0" borderId="0" xfId="0" applyFont="1" applyAlignment="1" applyProtection="1">
      <alignment horizontal="right"/>
      <protection locked="0"/>
    </xf>
    <xf numFmtId="49" fontId="9" fillId="0" borderId="0" xfId="0" applyNumberFormat="1" applyFont="1" applyProtection="1">
      <protection locked="0"/>
    </xf>
    <xf numFmtId="0" fontId="1" fillId="0" borderId="0" xfId="0" applyFont="1" applyAlignment="1">
      <alignment horizontal="right"/>
    </xf>
    <xf numFmtId="0" fontId="10" fillId="0" borderId="0" xfId="0" applyFont="1" applyAlignment="1" applyProtection="1">
      <alignment horizontal="center" vertical="center" wrapText="1"/>
      <protection locked="0"/>
    </xf>
    <xf numFmtId="0" fontId="10" fillId="0" borderId="0" xfId="0" applyFont="1" applyAlignment="1" applyProtection="1">
      <alignment horizontal="center" vertical="center"/>
      <protection locked="0"/>
    </xf>
    <xf numFmtId="0" fontId="10" fillId="0" borderId="0" xfId="0" applyFont="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2" fillId="2" borderId="7" xfId="0" applyFont="1" applyFill="1" applyBorder="1" applyAlignment="1" applyProtection="1">
      <alignment horizontal="left" vertical="center" wrapText="1" indent="2"/>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Alignment="1">
      <alignment horizontal="right" vertical="center"/>
    </xf>
    <xf numFmtId="0" fontId="1" fillId="0" borderId="0" xfId="0" applyFont="1" applyAlignment="1" applyProtection="1">
      <alignment vertical="top"/>
      <protection locked="0"/>
    </xf>
    <xf numFmtId="49" fontId="1" fillId="0" borderId="0" xfId="0" applyNumberFormat="1" applyFont="1" applyProtection="1">
      <protection locked="0"/>
    </xf>
    <xf numFmtId="0" fontId="4" fillId="0" borderId="0" xfId="0" applyFont="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Alignment="1">
      <alignment horizontal="right" vertical="center" wrapText="1"/>
    </xf>
    <xf numFmtId="0" fontId="11" fillId="0" borderId="0" xfId="0" applyFont="1" applyAlignment="1">
      <alignment horizontal="center" vertical="center"/>
    </xf>
    <xf numFmtId="0" fontId="1" fillId="2" borderId="0" xfId="0" applyFont="1" applyFill="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6" fillId="2" borderId="0" xfId="0" applyFont="1" applyFill="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6" fontId="14" fillId="0" borderId="7" xfId="0" applyNumberFormat="1" applyFont="1" applyBorder="1" applyAlignment="1">
      <alignment horizontal="right" vertical="center"/>
    </xf>
    <xf numFmtId="0" fontId="0" fillId="3" borderId="0" xfId="0" applyFill="1"/>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3" borderId="3" xfId="0" applyFont="1" applyFill="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3" borderId="7" xfId="0"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center" wrapText="1"/>
      <protection locked="0"/>
    </xf>
    <xf numFmtId="176" fontId="5" fillId="3" borderId="7" xfId="51" applyFont="1" applyFill="1">
      <alignment horizontal="right" vertical="center"/>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3" borderId="7" xfId="0" applyFont="1" applyFill="1" applyBorder="1" applyAlignment="1">
      <alignment horizontal="left" vertical="center" wrapText="1" indent="2"/>
    </xf>
    <xf numFmtId="0" fontId="2" fillId="3" borderId="7" xfId="0" applyFont="1" applyFill="1" applyBorder="1" applyAlignment="1">
      <alignment horizontal="left" vertical="center" wrapText="1" indent="1"/>
    </xf>
    <xf numFmtId="0" fontId="12" fillId="0" borderId="3" xfId="0" applyFont="1" applyBorder="1" applyAlignment="1" applyProtection="1">
      <alignment horizontal="center" vertical="center"/>
      <protection locked="0"/>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2" fillId="2" borderId="2" xfId="0" applyFont="1" applyFill="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6"/>
  <sheetViews>
    <sheetView showGridLines="0" showZeros="0" topLeftCell="A16" workbookViewId="0">
      <selection activeCell="B46" sqref="B46"/>
    </sheetView>
  </sheetViews>
  <sheetFormatPr defaultColWidth="8.575" defaultRowHeight="12.75" customHeight="1" outlineLevelCol="3"/>
  <cols>
    <col min="1" max="4" width="41" customWidth="1"/>
  </cols>
  <sheetData>
    <row r="1" ht="15" customHeight="1" spans="1:4">
      <c r="A1" s="45"/>
      <c r="B1" s="45"/>
      <c r="C1" s="45"/>
      <c r="D1" s="62" t="s">
        <v>0</v>
      </c>
    </row>
    <row r="2" ht="41.25" customHeight="1" spans="1:1">
      <c r="A2" s="40" t="str">
        <f>"2025"&amp;"年部门财务收支预算总表"</f>
        <v>2025年部门财务收支预算总表</v>
      </c>
    </row>
    <row r="3" ht="17.25" customHeight="1" spans="1:4">
      <c r="A3" s="43" t="str">
        <f>"单位名称："&amp;"寻甸回族彝族自治县财政局仁德街道办事处"</f>
        <v>单位名称：寻甸回族彝族自治县财政局仁德街道办事处</v>
      </c>
      <c r="B3" s="163"/>
      <c r="D3" s="143" t="s">
        <v>1</v>
      </c>
    </row>
    <row r="4" ht="23.25" customHeight="1" spans="1:4">
      <c r="A4" s="164" t="s">
        <v>2</v>
      </c>
      <c r="B4" s="165"/>
      <c r="C4" s="164" t="s">
        <v>3</v>
      </c>
      <c r="D4" s="165"/>
    </row>
    <row r="5" ht="24" customHeight="1" spans="1:4">
      <c r="A5" s="164" t="s">
        <v>4</v>
      </c>
      <c r="B5" s="164" t="s">
        <v>5</v>
      </c>
      <c r="C5" s="164" t="s">
        <v>6</v>
      </c>
      <c r="D5" s="164" t="s">
        <v>5</v>
      </c>
    </row>
    <row r="6" ht="17.25" customHeight="1" spans="1:4">
      <c r="A6" s="166" t="s">
        <v>7</v>
      </c>
      <c r="B6" s="77">
        <v>43031174.19</v>
      </c>
      <c r="C6" s="166" t="s">
        <v>8</v>
      </c>
      <c r="D6" s="77">
        <v>16977082.02</v>
      </c>
    </row>
    <row r="7" ht="17.25" customHeight="1" spans="1:4">
      <c r="A7" s="166" t="s">
        <v>9</v>
      </c>
      <c r="B7" s="77">
        <v>25000</v>
      </c>
      <c r="C7" s="166" t="s">
        <v>10</v>
      </c>
      <c r="D7" s="77"/>
    </row>
    <row r="8" ht="17.25" customHeight="1" spans="1:4">
      <c r="A8" s="166" t="s">
        <v>11</v>
      </c>
      <c r="B8" s="77"/>
      <c r="C8" s="204" t="s">
        <v>12</v>
      </c>
      <c r="D8" s="77">
        <v>10000</v>
      </c>
    </row>
    <row r="9" ht="17.25" customHeight="1" spans="1:4">
      <c r="A9" s="166" t="s">
        <v>13</v>
      </c>
      <c r="B9" s="77"/>
      <c r="C9" s="204" t="s">
        <v>14</v>
      </c>
      <c r="D9" s="77">
        <v>52902.8</v>
      </c>
    </row>
    <row r="10" ht="17.25" customHeight="1" spans="1:4">
      <c r="A10" s="166" t="s">
        <v>15</v>
      </c>
      <c r="B10" s="77"/>
      <c r="C10" s="204" t="s">
        <v>16</v>
      </c>
      <c r="D10" s="77"/>
    </row>
    <row r="11" ht="17.25" customHeight="1" spans="1:4">
      <c r="A11" s="166" t="s">
        <v>17</v>
      </c>
      <c r="B11" s="77"/>
      <c r="C11" s="204" t="s">
        <v>18</v>
      </c>
      <c r="D11" s="77">
        <v>10000</v>
      </c>
    </row>
    <row r="12" ht="17.25" customHeight="1" spans="1:4">
      <c r="A12" s="166" t="s">
        <v>19</v>
      </c>
      <c r="B12" s="77"/>
      <c r="C12" s="31" t="s">
        <v>20</v>
      </c>
      <c r="D12" s="77">
        <v>40083.99</v>
      </c>
    </row>
    <row r="13" ht="17.25" customHeight="1" spans="1:4">
      <c r="A13" s="166" t="s">
        <v>21</v>
      </c>
      <c r="B13" s="77"/>
      <c r="C13" s="31" t="s">
        <v>22</v>
      </c>
      <c r="D13" s="77">
        <v>4372917.36</v>
      </c>
    </row>
    <row r="14" ht="17.25" customHeight="1" spans="1:4">
      <c r="A14" s="166" t="s">
        <v>23</v>
      </c>
      <c r="B14" s="77"/>
      <c r="C14" s="31" t="s">
        <v>24</v>
      </c>
      <c r="D14" s="77">
        <v>2699732.01</v>
      </c>
    </row>
    <row r="15" ht="17.25" customHeight="1" spans="1:4">
      <c r="A15" s="166" t="s">
        <v>25</v>
      </c>
      <c r="B15" s="108"/>
      <c r="C15" s="31" t="s">
        <v>26</v>
      </c>
      <c r="D15" s="77">
        <v>216200</v>
      </c>
    </row>
    <row r="16" ht="17.25" customHeight="1" spans="1:4">
      <c r="A16" s="148"/>
      <c r="B16" s="77"/>
      <c r="C16" s="31" t="s">
        <v>27</v>
      </c>
      <c r="D16" s="77">
        <v>2617996.62</v>
      </c>
    </row>
    <row r="17" ht="17.25" customHeight="1" spans="1:4">
      <c r="A17" s="167"/>
      <c r="B17" s="77"/>
      <c r="C17" s="31" t="s">
        <v>28</v>
      </c>
      <c r="D17" s="77">
        <v>14000799.66</v>
      </c>
    </row>
    <row r="18" ht="17.25" customHeight="1" spans="1:4">
      <c r="A18" s="167"/>
      <c r="B18" s="77"/>
      <c r="C18" s="31" t="s">
        <v>29</v>
      </c>
      <c r="D18" s="77">
        <v>61600</v>
      </c>
    </row>
    <row r="19" ht="17.25" customHeight="1" spans="1:4">
      <c r="A19" s="167"/>
      <c r="B19" s="77"/>
      <c r="C19" s="31" t="s">
        <v>30</v>
      </c>
      <c r="D19" s="77"/>
    </row>
    <row r="20" ht="17.25" customHeight="1" spans="1:4">
      <c r="A20" s="167"/>
      <c r="B20" s="77"/>
      <c r="C20" s="31" t="s">
        <v>31</v>
      </c>
      <c r="D20" s="77"/>
    </row>
    <row r="21" ht="17.25" customHeight="1" spans="1:4">
      <c r="A21" s="167"/>
      <c r="B21" s="77"/>
      <c r="C21" s="31" t="s">
        <v>32</v>
      </c>
      <c r="D21" s="77"/>
    </row>
    <row r="22" ht="17.25" customHeight="1" spans="1:4">
      <c r="A22" s="167"/>
      <c r="B22" s="77"/>
      <c r="C22" s="31" t="s">
        <v>33</v>
      </c>
      <c r="D22" s="77"/>
    </row>
    <row r="23" ht="17.25" customHeight="1" spans="1:4">
      <c r="A23" s="167"/>
      <c r="B23" s="77"/>
      <c r="C23" s="31" t="s">
        <v>34</v>
      </c>
      <c r="D23" s="77"/>
    </row>
    <row r="24" ht="17.25" customHeight="1" spans="1:4">
      <c r="A24" s="167"/>
      <c r="B24" s="77"/>
      <c r="C24" s="31" t="s">
        <v>35</v>
      </c>
      <c r="D24" s="77">
        <v>1991943.72</v>
      </c>
    </row>
    <row r="25" ht="17.25" customHeight="1" spans="1:4">
      <c r="A25" s="167"/>
      <c r="B25" s="77"/>
      <c r="C25" s="31" t="s">
        <v>36</v>
      </c>
      <c r="D25" s="77"/>
    </row>
    <row r="26" ht="17.25" customHeight="1" spans="1:4">
      <c r="A26" s="167"/>
      <c r="B26" s="77"/>
      <c r="C26" s="148" t="s">
        <v>37</v>
      </c>
      <c r="D26" s="77">
        <v>98450</v>
      </c>
    </row>
    <row r="27" ht="17.25" customHeight="1" spans="1:4">
      <c r="A27" s="167"/>
      <c r="B27" s="77"/>
      <c r="C27" s="31" t="s">
        <v>38</v>
      </c>
      <c r="D27" s="77">
        <v>20000</v>
      </c>
    </row>
    <row r="28" ht="16.5" customHeight="1" spans="1:4">
      <c r="A28" s="167"/>
      <c r="B28" s="77"/>
      <c r="C28" s="31" t="s">
        <v>39</v>
      </c>
      <c r="D28" s="77"/>
    </row>
    <row r="29" ht="16.5" customHeight="1" spans="1:4">
      <c r="A29" s="167"/>
      <c r="B29" s="77"/>
      <c r="C29" s="148" t="s">
        <v>40</v>
      </c>
      <c r="D29" s="77">
        <v>25000</v>
      </c>
    </row>
    <row r="30" ht="17.25" customHeight="1" spans="1:4">
      <c r="A30" s="167"/>
      <c r="B30" s="77"/>
      <c r="C30" s="148" t="s">
        <v>41</v>
      </c>
      <c r="D30" s="77"/>
    </row>
    <row r="31" ht="17.25" customHeight="1" spans="1:4">
      <c r="A31" s="167"/>
      <c r="B31" s="77"/>
      <c r="C31" s="31" t="s">
        <v>42</v>
      </c>
      <c r="D31" s="77"/>
    </row>
    <row r="32" ht="16.5" customHeight="1" spans="1:4">
      <c r="A32" s="167" t="s">
        <v>43</v>
      </c>
      <c r="B32" s="77">
        <v>43056174.19</v>
      </c>
      <c r="C32" s="167" t="s">
        <v>44</v>
      </c>
      <c r="D32" s="77">
        <v>43194708.18</v>
      </c>
    </row>
    <row r="33" ht="16.5" customHeight="1" spans="1:4">
      <c r="A33" s="148" t="s">
        <v>45</v>
      </c>
      <c r="B33" s="77">
        <v>138533.99</v>
      </c>
      <c r="C33" s="148" t="s">
        <v>46</v>
      </c>
      <c r="D33" s="77"/>
    </row>
    <row r="34" ht="16.5" customHeight="1" spans="1:4">
      <c r="A34" s="31" t="s">
        <v>47</v>
      </c>
      <c r="B34" s="108">
        <v>138533.99</v>
      </c>
      <c r="C34" s="31" t="s">
        <v>47</v>
      </c>
      <c r="D34" s="108"/>
    </row>
    <row r="35" ht="16.5" customHeight="1" spans="1:4">
      <c r="A35" s="31" t="s">
        <v>48</v>
      </c>
      <c r="B35" s="108"/>
      <c r="C35" s="31" t="s">
        <v>49</v>
      </c>
      <c r="D35" s="108"/>
    </row>
    <row r="36" ht="16.5" customHeight="1" spans="1:4">
      <c r="A36" s="168" t="s">
        <v>50</v>
      </c>
      <c r="B36" s="77">
        <v>43194708.18</v>
      </c>
      <c r="C36" s="168" t="s">
        <v>51</v>
      </c>
      <c r="D36" s="77">
        <v>43194708.18</v>
      </c>
    </row>
  </sheetData>
  <mergeCells count="4">
    <mergeCell ref="A2:D2"/>
    <mergeCell ref="A3:B3"/>
    <mergeCell ref="A4:B4"/>
    <mergeCell ref="C4:D4"/>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1"/>
  <sheetViews>
    <sheetView showZeros="0" workbookViewId="0">
      <selection activeCell="A3" sqref="A3:C3"/>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19">
        <v>1</v>
      </c>
      <c r="B1" s="120">
        <v>0</v>
      </c>
      <c r="C1" s="119">
        <v>1</v>
      </c>
      <c r="D1" s="121"/>
      <c r="E1" s="121"/>
      <c r="F1" s="118" t="s">
        <v>712</v>
      </c>
    </row>
    <row r="2" ht="42" customHeight="1" spans="1:6">
      <c r="A2" s="122" t="str">
        <f>"2025"&amp;"年部门政府性基金预算支出预算表"</f>
        <v>2025年部门政府性基金预算支出预算表</v>
      </c>
      <c r="B2" s="122" t="s">
        <v>713</v>
      </c>
      <c r="C2" s="123"/>
      <c r="D2" s="124"/>
      <c r="E2" s="124"/>
      <c r="F2" s="124"/>
    </row>
    <row r="3" ht="13.5" customHeight="1" spans="1:6">
      <c r="A3" s="4" t="str">
        <f>"单位名称："&amp;"寻甸回族彝族自治县财政局仁德街道办事处"</f>
        <v>单位名称：寻甸回族彝族自治县财政局仁德街道办事处</v>
      </c>
      <c r="B3" s="4" t="s">
        <v>714</v>
      </c>
      <c r="C3" s="119"/>
      <c r="D3" s="121"/>
      <c r="E3" s="121"/>
      <c r="F3" s="118" t="s">
        <v>1</v>
      </c>
    </row>
    <row r="4" ht="19.5" customHeight="1" spans="1:6">
      <c r="A4" s="125" t="s">
        <v>357</v>
      </c>
      <c r="B4" s="126" t="s">
        <v>73</v>
      </c>
      <c r="C4" s="125" t="s">
        <v>74</v>
      </c>
      <c r="D4" s="10" t="s">
        <v>715</v>
      </c>
      <c r="E4" s="11"/>
      <c r="F4" s="12"/>
    </row>
    <row r="5" ht="18.75" customHeight="1" spans="1:6">
      <c r="A5" s="127"/>
      <c r="B5" s="128"/>
      <c r="C5" s="127"/>
      <c r="D5" s="15" t="s">
        <v>55</v>
      </c>
      <c r="E5" s="10" t="s">
        <v>76</v>
      </c>
      <c r="F5" s="15" t="s">
        <v>77</v>
      </c>
    </row>
    <row r="6" ht="18.75" customHeight="1" spans="1:6">
      <c r="A6" s="66">
        <v>1</v>
      </c>
      <c r="B6" s="129" t="s">
        <v>84</v>
      </c>
      <c r="C6" s="66">
        <v>3</v>
      </c>
      <c r="D6" s="130">
        <v>4</v>
      </c>
      <c r="E6" s="130">
        <v>5</v>
      </c>
      <c r="F6" s="130">
        <v>6</v>
      </c>
    </row>
    <row r="7" ht="21" customHeight="1" spans="1:6">
      <c r="A7" s="20" t="s">
        <v>70</v>
      </c>
      <c r="B7" s="20"/>
      <c r="C7" s="20"/>
      <c r="D7" s="77">
        <v>25000</v>
      </c>
      <c r="E7" s="77"/>
      <c r="F7" s="77">
        <v>25000</v>
      </c>
    </row>
    <row r="8" ht="21" customHeight="1" spans="1:6">
      <c r="A8" s="20"/>
      <c r="B8" s="20" t="s">
        <v>285</v>
      </c>
      <c r="C8" s="20" t="s">
        <v>82</v>
      </c>
      <c r="D8" s="77">
        <v>25000</v>
      </c>
      <c r="E8" s="77"/>
      <c r="F8" s="77">
        <v>25000</v>
      </c>
    </row>
    <row r="9" ht="21" customHeight="1" spans="1:6">
      <c r="A9" s="23"/>
      <c r="B9" s="131" t="s">
        <v>286</v>
      </c>
      <c r="C9" s="131" t="s">
        <v>287</v>
      </c>
      <c r="D9" s="77">
        <v>25000</v>
      </c>
      <c r="E9" s="77"/>
      <c r="F9" s="77">
        <v>25000</v>
      </c>
    </row>
    <row r="10" ht="21" customHeight="1" spans="1:6">
      <c r="A10" s="23"/>
      <c r="B10" s="132" t="s">
        <v>288</v>
      </c>
      <c r="C10" s="132" t="s">
        <v>289</v>
      </c>
      <c r="D10" s="77">
        <v>25000</v>
      </c>
      <c r="E10" s="77"/>
      <c r="F10" s="77">
        <v>25000</v>
      </c>
    </row>
    <row r="11" ht="18.75" customHeight="1" spans="1:6">
      <c r="A11" s="133" t="s">
        <v>347</v>
      </c>
      <c r="B11" s="133" t="s">
        <v>347</v>
      </c>
      <c r="C11" s="134" t="s">
        <v>347</v>
      </c>
      <c r="D11" s="77">
        <v>25000</v>
      </c>
      <c r="E11" s="77"/>
      <c r="F11" s="77">
        <v>25000</v>
      </c>
    </row>
  </sheetData>
  <mergeCells count="7">
    <mergeCell ref="A2:F2"/>
    <mergeCell ref="A3:C3"/>
    <mergeCell ref="D4:F4"/>
    <mergeCell ref="A11:C11"/>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0"/>
  <sheetViews>
    <sheetView showZeros="0" workbookViewId="0">
      <selection activeCell="A3" sqref="A3:H3"/>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81"/>
      <c r="C1" s="81"/>
      <c r="R1" s="2"/>
      <c r="S1" s="2" t="s">
        <v>716</v>
      </c>
    </row>
    <row r="2" ht="41.25" customHeight="1" spans="1:19">
      <c r="A2" s="70" t="str">
        <f>"2025"&amp;"年部门政府采购预算表"</f>
        <v>2025年部门政府采购预算表</v>
      </c>
      <c r="B2" s="64"/>
      <c r="C2" s="64"/>
      <c r="D2" s="3"/>
      <c r="E2" s="3"/>
      <c r="F2" s="3"/>
      <c r="G2" s="3"/>
      <c r="H2" s="3"/>
      <c r="I2" s="3"/>
      <c r="J2" s="3"/>
      <c r="K2" s="3"/>
      <c r="L2" s="3"/>
      <c r="M2" s="64"/>
      <c r="N2" s="3"/>
      <c r="O2" s="3"/>
      <c r="P2" s="64"/>
      <c r="Q2" s="3"/>
      <c r="R2" s="64"/>
      <c r="S2" s="64"/>
    </row>
    <row r="3" ht="18.75" customHeight="1" spans="1:19">
      <c r="A3" s="109" t="str">
        <f>"单位名称："&amp;"寻甸回族彝族自治县财政局仁德街道办事处"</f>
        <v>单位名称：寻甸回族彝族自治县财政局仁德街道办事处</v>
      </c>
      <c r="B3" s="83"/>
      <c r="C3" s="83"/>
      <c r="D3" s="6"/>
      <c r="E3" s="6"/>
      <c r="F3" s="6"/>
      <c r="G3" s="6"/>
      <c r="H3" s="6"/>
      <c r="I3" s="6"/>
      <c r="J3" s="6"/>
      <c r="K3" s="6"/>
      <c r="L3" s="6"/>
      <c r="R3" s="7"/>
      <c r="S3" s="118" t="s">
        <v>1</v>
      </c>
    </row>
    <row r="4" ht="15.75" customHeight="1" spans="1:19">
      <c r="A4" s="9" t="s">
        <v>356</v>
      </c>
      <c r="B4" s="84" t="s">
        <v>357</v>
      </c>
      <c r="C4" s="84" t="s">
        <v>717</v>
      </c>
      <c r="D4" s="85" t="s">
        <v>718</v>
      </c>
      <c r="E4" s="85" t="s">
        <v>719</v>
      </c>
      <c r="F4" s="85" t="s">
        <v>720</v>
      </c>
      <c r="G4" s="85" t="s">
        <v>721</v>
      </c>
      <c r="H4" s="85" t="s">
        <v>722</v>
      </c>
      <c r="I4" s="98" t="s">
        <v>364</v>
      </c>
      <c r="J4" s="98"/>
      <c r="K4" s="98"/>
      <c r="L4" s="98"/>
      <c r="M4" s="99"/>
      <c r="N4" s="98"/>
      <c r="O4" s="98"/>
      <c r="P4" s="78"/>
      <c r="Q4" s="98"/>
      <c r="R4" s="99"/>
      <c r="S4" s="79"/>
    </row>
    <row r="5" ht="17.25" customHeight="1" spans="1:19">
      <c r="A5" s="14"/>
      <c r="B5" s="86"/>
      <c r="C5" s="86"/>
      <c r="D5" s="87"/>
      <c r="E5" s="87"/>
      <c r="F5" s="87"/>
      <c r="G5" s="87"/>
      <c r="H5" s="87"/>
      <c r="I5" s="87" t="s">
        <v>55</v>
      </c>
      <c r="J5" s="87" t="s">
        <v>58</v>
      </c>
      <c r="K5" s="87" t="s">
        <v>723</v>
      </c>
      <c r="L5" s="87" t="s">
        <v>724</v>
      </c>
      <c r="M5" s="100" t="s">
        <v>725</v>
      </c>
      <c r="N5" s="101" t="s">
        <v>726</v>
      </c>
      <c r="O5" s="101"/>
      <c r="P5" s="106"/>
      <c r="Q5" s="101"/>
      <c r="R5" s="107"/>
      <c r="S5" s="88"/>
    </row>
    <row r="6" ht="54" customHeight="1" spans="1:19">
      <c r="A6" s="17"/>
      <c r="B6" s="88"/>
      <c r="C6" s="88"/>
      <c r="D6" s="89"/>
      <c r="E6" s="89"/>
      <c r="F6" s="89"/>
      <c r="G6" s="89"/>
      <c r="H6" s="89"/>
      <c r="I6" s="89"/>
      <c r="J6" s="89" t="s">
        <v>57</v>
      </c>
      <c r="K6" s="89"/>
      <c r="L6" s="89"/>
      <c r="M6" s="102"/>
      <c r="N6" s="89" t="s">
        <v>57</v>
      </c>
      <c r="O6" s="89" t="s">
        <v>64</v>
      </c>
      <c r="P6" s="88" t="s">
        <v>65</v>
      </c>
      <c r="Q6" s="89" t="s">
        <v>66</v>
      </c>
      <c r="R6" s="102" t="s">
        <v>67</v>
      </c>
      <c r="S6" s="88" t="s">
        <v>68</v>
      </c>
    </row>
    <row r="7" ht="18" customHeight="1" spans="1:19">
      <c r="A7" s="110">
        <v>1</v>
      </c>
      <c r="B7" s="110" t="s">
        <v>84</v>
      </c>
      <c r="C7" s="111">
        <v>3</v>
      </c>
      <c r="D7" s="111">
        <v>4</v>
      </c>
      <c r="E7" s="110">
        <v>5</v>
      </c>
      <c r="F7" s="110">
        <v>6</v>
      </c>
      <c r="G7" s="110">
        <v>7</v>
      </c>
      <c r="H7" s="110">
        <v>8</v>
      </c>
      <c r="I7" s="110">
        <v>9</v>
      </c>
      <c r="J7" s="110">
        <v>10</v>
      </c>
      <c r="K7" s="110">
        <v>11</v>
      </c>
      <c r="L7" s="110">
        <v>12</v>
      </c>
      <c r="M7" s="110">
        <v>13</v>
      </c>
      <c r="N7" s="110">
        <v>14</v>
      </c>
      <c r="O7" s="110">
        <v>15</v>
      </c>
      <c r="P7" s="110">
        <v>16</v>
      </c>
      <c r="Q7" s="110">
        <v>17</v>
      </c>
      <c r="R7" s="110">
        <v>18</v>
      </c>
      <c r="S7" s="110">
        <v>19</v>
      </c>
    </row>
    <row r="8" ht="21" customHeight="1" spans="1:19">
      <c r="A8" s="90"/>
      <c r="B8" s="91"/>
      <c r="C8" s="91"/>
      <c r="D8" s="92"/>
      <c r="E8" s="92"/>
      <c r="F8" s="92"/>
      <c r="G8" s="112"/>
      <c r="H8" s="77"/>
      <c r="I8" s="77"/>
      <c r="J8" s="77"/>
      <c r="K8" s="77"/>
      <c r="L8" s="77"/>
      <c r="M8" s="77"/>
      <c r="N8" s="77"/>
      <c r="O8" s="77"/>
      <c r="P8" s="108"/>
      <c r="Q8" s="108"/>
      <c r="R8" s="77"/>
      <c r="S8" s="77"/>
    </row>
    <row r="9" ht="21" customHeight="1" spans="1:19">
      <c r="A9" s="93" t="s">
        <v>347</v>
      </c>
      <c r="B9" s="94"/>
      <c r="C9" s="94"/>
      <c r="D9" s="95"/>
      <c r="E9" s="95"/>
      <c r="F9" s="95"/>
      <c r="G9" s="113"/>
      <c r="H9" s="77"/>
      <c r="I9" s="77"/>
      <c r="J9" s="77"/>
      <c r="K9" s="77"/>
      <c r="L9" s="77"/>
      <c r="M9" s="77"/>
      <c r="N9" s="77"/>
      <c r="O9" s="77"/>
      <c r="P9" s="108"/>
      <c r="Q9" s="108"/>
      <c r="R9" s="77"/>
      <c r="S9" s="77"/>
    </row>
    <row r="10" ht="21" customHeight="1" spans="1:19">
      <c r="A10" s="114" t="s">
        <v>727</v>
      </c>
      <c r="B10" s="115"/>
      <c r="C10" s="115"/>
      <c r="D10" s="114"/>
      <c r="E10" s="114"/>
      <c r="F10" s="114"/>
      <c r="G10" s="116"/>
      <c r="H10" s="117"/>
      <c r="I10" s="117"/>
      <c r="J10" s="117"/>
      <c r="K10" s="117"/>
      <c r="L10" s="117"/>
      <c r="M10" s="117"/>
      <c r="N10" s="117"/>
      <c r="O10" s="117"/>
      <c r="P10" s="117"/>
      <c r="Q10" s="117"/>
      <c r="R10" s="117"/>
      <c r="S10" s="117"/>
    </row>
  </sheetData>
  <mergeCells count="19">
    <mergeCell ref="A2:S2"/>
    <mergeCell ref="A3:H3"/>
    <mergeCell ref="I4:S4"/>
    <mergeCell ref="N5:S5"/>
    <mergeCell ref="A9:G9"/>
    <mergeCell ref="A10:S10"/>
    <mergeCell ref="A4:A6"/>
    <mergeCell ref="B4:B6"/>
    <mergeCell ref="C4:C6"/>
    <mergeCell ref="D4:D6"/>
    <mergeCell ref="E4:E6"/>
    <mergeCell ref="F4:F6"/>
    <mergeCell ref="G4:G6"/>
    <mergeCell ref="H4:H6"/>
    <mergeCell ref="I5:I6"/>
    <mergeCell ref="J5:J6"/>
    <mergeCell ref="K5:K6"/>
    <mergeCell ref="L5:L6"/>
    <mergeCell ref="M5:M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workbookViewId="0">
      <selection activeCell="A3" sqref="A3:I3"/>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74"/>
      <c r="B1" s="81"/>
      <c r="C1" s="81"/>
      <c r="D1" s="81"/>
      <c r="E1" s="81"/>
      <c r="F1" s="81"/>
      <c r="G1" s="81"/>
      <c r="H1" s="74"/>
      <c r="I1" s="74"/>
      <c r="J1" s="74"/>
      <c r="K1" s="74"/>
      <c r="L1" s="74"/>
      <c r="M1" s="74"/>
      <c r="N1" s="96"/>
      <c r="O1" s="74"/>
      <c r="P1" s="74"/>
      <c r="Q1" s="81"/>
      <c r="R1" s="74"/>
      <c r="S1" s="104"/>
      <c r="T1" s="104" t="s">
        <v>728</v>
      </c>
    </row>
    <row r="2" ht="41.25" customHeight="1" spans="1:20">
      <c r="A2" s="70" t="str">
        <f>"2025"&amp;"年部门政府购买服务预算表"</f>
        <v>2025年部门政府购买服务预算表</v>
      </c>
      <c r="B2" s="64"/>
      <c r="C2" s="64"/>
      <c r="D2" s="64"/>
      <c r="E2" s="64"/>
      <c r="F2" s="64"/>
      <c r="G2" s="64"/>
      <c r="H2" s="82"/>
      <c r="I2" s="82"/>
      <c r="J2" s="82"/>
      <c r="K2" s="82"/>
      <c r="L2" s="82"/>
      <c r="M2" s="82"/>
      <c r="N2" s="97"/>
      <c r="O2" s="82"/>
      <c r="P2" s="82"/>
      <c r="Q2" s="64"/>
      <c r="R2" s="82"/>
      <c r="S2" s="97"/>
      <c r="T2" s="64"/>
    </row>
    <row r="3" ht="22.5" customHeight="1" spans="1:20">
      <c r="A3" s="71" t="str">
        <f>"单位名称："&amp;"寻甸回族彝族自治县财政局仁德街道办事处"</f>
        <v>单位名称：寻甸回族彝族自治县财政局仁德街道办事处</v>
      </c>
      <c r="B3" s="83"/>
      <c r="C3" s="83"/>
      <c r="D3" s="83"/>
      <c r="E3" s="83"/>
      <c r="F3" s="83"/>
      <c r="G3" s="83"/>
      <c r="H3" s="72"/>
      <c r="I3" s="72"/>
      <c r="J3" s="72"/>
      <c r="K3" s="72"/>
      <c r="L3" s="72"/>
      <c r="M3" s="72"/>
      <c r="N3" s="96"/>
      <c r="O3" s="74"/>
      <c r="P3" s="74"/>
      <c r="Q3" s="81"/>
      <c r="R3" s="74"/>
      <c r="S3" s="105"/>
      <c r="T3" s="104" t="s">
        <v>1</v>
      </c>
    </row>
    <row r="4" ht="24" customHeight="1" spans="1:20">
      <c r="A4" s="9" t="s">
        <v>356</v>
      </c>
      <c r="B4" s="84" t="s">
        <v>357</v>
      </c>
      <c r="C4" s="84" t="s">
        <v>717</v>
      </c>
      <c r="D4" s="84" t="s">
        <v>729</v>
      </c>
      <c r="E4" s="84" t="s">
        <v>730</v>
      </c>
      <c r="F4" s="84" t="s">
        <v>731</v>
      </c>
      <c r="G4" s="84" t="s">
        <v>732</v>
      </c>
      <c r="H4" s="85" t="s">
        <v>733</v>
      </c>
      <c r="I4" s="85" t="s">
        <v>734</v>
      </c>
      <c r="J4" s="98" t="s">
        <v>364</v>
      </c>
      <c r="K4" s="98"/>
      <c r="L4" s="98"/>
      <c r="M4" s="98"/>
      <c r="N4" s="99"/>
      <c r="O4" s="98"/>
      <c r="P4" s="98"/>
      <c r="Q4" s="78"/>
      <c r="R4" s="98"/>
      <c r="S4" s="99"/>
      <c r="T4" s="79"/>
    </row>
    <row r="5" ht="24" customHeight="1" spans="1:20">
      <c r="A5" s="14"/>
      <c r="B5" s="86"/>
      <c r="C5" s="86"/>
      <c r="D5" s="86"/>
      <c r="E5" s="86"/>
      <c r="F5" s="86"/>
      <c r="G5" s="86"/>
      <c r="H5" s="87"/>
      <c r="I5" s="87"/>
      <c r="J5" s="87" t="s">
        <v>55</v>
      </c>
      <c r="K5" s="87" t="s">
        <v>58</v>
      </c>
      <c r="L5" s="87" t="s">
        <v>723</v>
      </c>
      <c r="M5" s="87" t="s">
        <v>724</v>
      </c>
      <c r="N5" s="100" t="s">
        <v>725</v>
      </c>
      <c r="O5" s="101" t="s">
        <v>726</v>
      </c>
      <c r="P5" s="101"/>
      <c r="Q5" s="106"/>
      <c r="R5" s="101"/>
      <c r="S5" s="107"/>
      <c r="T5" s="88"/>
    </row>
    <row r="6" ht="54" customHeight="1" spans="1:20">
      <c r="A6" s="17"/>
      <c r="B6" s="88"/>
      <c r="C6" s="88"/>
      <c r="D6" s="88"/>
      <c r="E6" s="88"/>
      <c r="F6" s="88"/>
      <c r="G6" s="88"/>
      <c r="H6" s="89"/>
      <c r="I6" s="89"/>
      <c r="J6" s="89"/>
      <c r="K6" s="89" t="s">
        <v>57</v>
      </c>
      <c r="L6" s="89"/>
      <c r="M6" s="89"/>
      <c r="N6" s="102"/>
      <c r="O6" s="89" t="s">
        <v>57</v>
      </c>
      <c r="P6" s="89" t="s">
        <v>64</v>
      </c>
      <c r="Q6" s="88" t="s">
        <v>65</v>
      </c>
      <c r="R6" s="89" t="s">
        <v>66</v>
      </c>
      <c r="S6" s="102" t="s">
        <v>67</v>
      </c>
      <c r="T6" s="88" t="s">
        <v>68</v>
      </c>
    </row>
    <row r="7" ht="17.25" customHeight="1" spans="1:20">
      <c r="A7" s="18">
        <v>1</v>
      </c>
      <c r="B7" s="88">
        <v>2</v>
      </c>
      <c r="C7" s="18">
        <v>3</v>
      </c>
      <c r="D7" s="18">
        <v>4</v>
      </c>
      <c r="E7" s="88">
        <v>5</v>
      </c>
      <c r="F7" s="18">
        <v>6</v>
      </c>
      <c r="G7" s="18">
        <v>7</v>
      </c>
      <c r="H7" s="88">
        <v>8</v>
      </c>
      <c r="I7" s="18">
        <v>9</v>
      </c>
      <c r="J7" s="18">
        <v>10</v>
      </c>
      <c r="K7" s="88">
        <v>11</v>
      </c>
      <c r="L7" s="18">
        <v>12</v>
      </c>
      <c r="M7" s="18">
        <v>13</v>
      </c>
      <c r="N7" s="88">
        <v>14</v>
      </c>
      <c r="O7" s="18">
        <v>15</v>
      </c>
      <c r="P7" s="18">
        <v>16</v>
      </c>
      <c r="Q7" s="88">
        <v>17</v>
      </c>
      <c r="R7" s="18">
        <v>18</v>
      </c>
      <c r="S7" s="18">
        <v>19</v>
      </c>
      <c r="T7" s="18">
        <v>20</v>
      </c>
    </row>
    <row r="8" ht="21" customHeight="1" spans="1:20">
      <c r="A8" s="90"/>
      <c r="B8" s="91"/>
      <c r="C8" s="91"/>
      <c r="D8" s="91"/>
      <c r="E8" s="91"/>
      <c r="F8" s="91"/>
      <c r="G8" s="91"/>
      <c r="H8" s="92"/>
      <c r="I8" s="92"/>
      <c r="J8" s="77"/>
      <c r="K8" s="77"/>
      <c r="L8" s="77"/>
      <c r="M8" s="77"/>
      <c r="N8" s="77"/>
      <c r="O8" s="77"/>
      <c r="P8" s="77"/>
      <c r="Q8" s="108"/>
      <c r="R8" s="108"/>
      <c r="S8" s="77"/>
      <c r="T8" s="77"/>
    </row>
    <row r="9" ht="21" customHeight="1" spans="1:20">
      <c r="A9" s="93" t="s">
        <v>347</v>
      </c>
      <c r="B9" s="94"/>
      <c r="C9" s="94"/>
      <c r="D9" s="94"/>
      <c r="E9" s="94"/>
      <c r="F9" s="94"/>
      <c r="G9" s="94"/>
      <c r="H9" s="95"/>
      <c r="I9" s="103"/>
      <c r="J9" s="77"/>
      <c r="K9" s="77"/>
      <c r="L9" s="77"/>
      <c r="M9" s="77"/>
      <c r="N9" s="77"/>
      <c r="O9" s="77"/>
      <c r="P9" s="77"/>
      <c r="Q9" s="108"/>
      <c r="R9" s="108"/>
      <c r="S9" s="77"/>
      <c r="T9" s="77"/>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8"/>
  <sheetViews>
    <sheetView showZeros="0" workbookViewId="0">
      <selection activeCell="A3" sqref="A3:I3"/>
    </sheetView>
  </sheetViews>
  <sheetFormatPr defaultColWidth="9.14166666666667" defaultRowHeight="14.25" customHeight="1" outlineLevelRow="7"/>
  <cols>
    <col min="1" max="1" width="37.7083333333333" customWidth="1"/>
    <col min="2" max="24" width="20" customWidth="1"/>
  </cols>
  <sheetData>
    <row r="1" ht="17.25" customHeight="1" spans="4:24">
      <c r="D1" s="69"/>
      <c r="W1" s="2"/>
      <c r="X1" s="2" t="s">
        <v>735</v>
      </c>
    </row>
    <row r="2" ht="41.25" customHeight="1" spans="1:24">
      <c r="A2" s="70" t="str">
        <f>"2025"&amp;"年对下转移支付预算表"</f>
        <v>2025年对下转移支付预算表</v>
      </c>
      <c r="B2" s="3"/>
      <c r="C2" s="3"/>
      <c r="D2" s="3"/>
      <c r="E2" s="3"/>
      <c r="F2" s="3"/>
      <c r="G2" s="3"/>
      <c r="H2" s="3"/>
      <c r="I2" s="3"/>
      <c r="J2" s="3"/>
      <c r="K2" s="3"/>
      <c r="L2" s="3"/>
      <c r="M2" s="3"/>
      <c r="N2" s="3"/>
      <c r="O2" s="3"/>
      <c r="P2" s="3"/>
      <c r="Q2" s="3"/>
      <c r="R2" s="3"/>
      <c r="S2" s="3"/>
      <c r="T2" s="3"/>
      <c r="U2" s="3"/>
      <c r="V2" s="3"/>
      <c r="W2" s="64"/>
      <c r="X2" s="64"/>
    </row>
    <row r="3" ht="18" customHeight="1" spans="1:24">
      <c r="A3" s="71" t="str">
        <f>"单位名称："&amp;"寻甸回族彝族自治县财政局仁德街道办事处"</f>
        <v>单位名称：寻甸回族彝族自治县财政局仁德街道办事处</v>
      </c>
      <c r="B3" s="72"/>
      <c r="C3" s="72"/>
      <c r="D3" s="73"/>
      <c r="E3" s="74"/>
      <c r="F3" s="74"/>
      <c r="G3" s="74"/>
      <c r="H3" s="74"/>
      <c r="I3" s="74"/>
      <c r="W3" s="7"/>
      <c r="X3" s="7" t="s">
        <v>1</v>
      </c>
    </row>
    <row r="4" ht="19.5" customHeight="1" spans="1:24">
      <c r="A4" s="27" t="s">
        <v>736</v>
      </c>
      <c r="B4" s="10" t="s">
        <v>364</v>
      </c>
      <c r="C4" s="11"/>
      <c r="D4" s="11"/>
      <c r="E4" s="10" t="s">
        <v>737</v>
      </c>
      <c r="F4" s="11"/>
      <c r="G4" s="11"/>
      <c r="H4" s="11"/>
      <c r="I4" s="11"/>
      <c r="J4" s="11"/>
      <c r="K4" s="11"/>
      <c r="L4" s="11"/>
      <c r="M4" s="11"/>
      <c r="N4" s="11"/>
      <c r="O4" s="11"/>
      <c r="P4" s="11"/>
      <c r="Q4" s="11"/>
      <c r="R4" s="11"/>
      <c r="S4" s="11"/>
      <c r="T4" s="11"/>
      <c r="U4" s="11"/>
      <c r="V4" s="11"/>
      <c r="W4" s="78"/>
      <c r="X4" s="79"/>
    </row>
    <row r="5" ht="40.5" customHeight="1" spans="1:24">
      <c r="A5" s="18"/>
      <c r="B5" s="28" t="s">
        <v>55</v>
      </c>
      <c r="C5" s="9" t="s">
        <v>58</v>
      </c>
      <c r="D5" s="75" t="s">
        <v>723</v>
      </c>
      <c r="E5" s="47" t="s">
        <v>738</v>
      </c>
      <c r="F5" s="47" t="s">
        <v>739</v>
      </c>
      <c r="G5" s="47" t="s">
        <v>740</v>
      </c>
      <c r="H5" s="47" t="s">
        <v>741</v>
      </c>
      <c r="I5" s="47" t="s">
        <v>742</v>
      </c>
      <c r="J5" s="47" t="s">
        <v>743</v>
      </c>
      <c r="K5" s="47" t="s">
        <v>744</v>
      </c>
      <c r="L5" s="47" t="s">
        <v>745</v>
      </c>
      <c r="M5" s="47" t="s">
        <v>746</v>
      </c>
      <c r="N5" s="47" t="s">
        <v>747</v>
      </c>
      <c r="O5" s="47" t="s">
        <v>748</v>
      </c>
      <c r="P5" s="47" t="s">
        <v>749</v>
      </c>
      <c r="Q5" s="47" t="s">
        <v>750</v>
      </c>
      <c r="R5" s="47" t="s">
        <v>751</v>
      </c>
      <c r="S5" s="47" t="s">
        <v>752</v>
      </c>
      <c r="T5" s="47" t="s">
        <v>753</v>
      </c>
      <c r="U5" s="47" t="s">
        <v>754</v>
      </c>
      <c r="V5" s="47" t="s">
        <v>755</v>
      </c>
      <c r="W5" s="47" t="s">
        <v>756</v>
      </c>
      <c r="X5" s="80" t="s">
        <v>757</v>
      </c>
    </row>
    <row r="6" ht="19.5" customHeight="1" spans="1:24">
      <c r="A6" s="19">
        <v>1</v>
      </c>
      <c r="B6" s="19">
        <v>2</v>
      </c>
      <c r="C6" s="19">
        <v>3</v>
      </c>
      <c r="D6" s="76">
        <v>4</v>
      </c>
      <c r="E6" s="35">
        <v>5</v>
      </c>
      <c r="F6" s="19">
        <v>6</v>
      </c>
      <c r="G6" s="19">
        <v>7</v>
      </c>
      <c r="H6" s="76">
        <v>8</v>
      </c>
      <c r="I6" s="19">
        <v>9</v>
      </c>
      <c r="J6" s="19">
        <v>10</v>
      </c>
      <c r="K6" s="19">
        <v>11</v>
      </c>
      <c r="L6" s="76">
        <v>12</v>
      </c>
      <c r="M6" s="19">
        <v>13</v>
      </c>
      <c r="N6" s="19">
        <v>14</v>
      </c>
      <c r="O6" s="19">
        <v>15</v>
      </c>
      <c r="P6" s="76">
        <v>16</v>
      </c>
      <c r="Q6" s="19">
        <v>17</v>
      </c>
      <c r="R6" s="19">
        <v>18</v>
      </c>
      <c r="S6" s="19">
        <v>19</v>
      </c>
      <c r="T6" s="76">
        <v>20</v>
      </c>
      <c r="U6" s="76">
        <v>21</v>
      </c>
      <c r="V6" s="76">
        <v>22</v>
      </c>
      <c r="W6" s="35">
        <v>23</v>
      </c>
      <c r="X6" s="35">
        <v>24</v>
      </c>
    </row>
    <row r="7" ht="19.5" customHeight="1" spans="1:24">
      <c r="A7" s="29"/>
      <c r="B7" s="77"/>
      <c r="C7" s="77"/>
      <c r="D7" s="77"/>
      <c r="E7" s="77"/>
      <c r="F7" s="77"/>
      <c r="G7" s="77"/>
      <c r="H7" s="77"/>
      <c r="I7" s="77"/>
      <c r="J7" s="77"/>
      <c r="K7" s="77"/>
      <c r="L7" s="77"/>
      <c r="M7" s="77"/>
      <c r="N7" s="77"/>
      <c r="O7" s="77"/>
      <c r="P7" s="77"/>
      <c r="Q7" s="77"/>
      <c r="R7" s="77"/>
      <c r="S7" s="77"/>
      <c r="T7" s="77"/>
      <c r="U7" s="77"/>
      <c r="V7" s="77"/>
      <c r="W7" s="77"/>
      <c r="X7" s="77"/>
    </row>
    <row r="8" ht="19.5" customHeight="1" spans="1:24">
      <c r="A8" s="67"/>
      <c r="B8" s="77"/>
      <c r="C8" s="77"/>
      <c r="D8" s="77"/>
      <c r="E8" s="77"/>
      <c r="F8" s="77"/>
      <c r="G8" s="77"/>
      <c r="H8" s="77"/>
      <c r="I8" s="77"/>
      <c r="J8" s="77"/>
      <c r="K8" s="77"/>
      <c r="L8" s="77"/>
      <c r="M8" s="77"/>
      <c r="N8" s="77"/>
      <c r="O8" s="77"/>
      <c r="P8" s="77"/>
      <c r="Q8" s="77"/>
      <c r="R8" s="77"/>
      <c r="S8" s="77"/>
      <c r="T8" s="77"/>
      <c r="U8" s="77"/>
      <c r="V8" s="77"/>
      <c r="W8" s="77"/>
      <c r="X8" s="77"/>
    </row>
  </sheetData>
  <mergeCells count="5">
    <mergeCell ref="A2:X2"/>
    <mergeCell ref="A3:I3"/>
    <mergeCell ref="B4:D4"/>
    <mergeCell ref="E4:X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7"/>
  <sheetViews>
    <sheetView showZeros="0" workbookViewId="0">
      <selection activeCell="A3" sqref="A3:H3"/>
    </sheetView>
  </sheetViews>
  <sheetFormatPr defaultColWidth="9.14166666666667" defaultRowHeight="12" customHeight="1" outlineLevelRow="6"/>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2" t="s">
        <v>758</v>
      </c>
    </row>
    <row r="2" ht="41.25" customHeight="1" spans="1:10">
      <c r="A2" s="63" t="str">
        <f>"2025"&amp;"年对下转移支付绩效目标表"</f>
        <v>2025年对下转移支付绩效目标表</v>
      </c>
      <c r="B2" s="3"/>
      <c r="C2" s="3"/>
      <c r="D2" s="3"/>
      <c r="E2" s="3"/>
      <c r="F2" s="64"/>
      <c r="G2" s="3"/>
      <c r="H2" s="64"/>
      <c r="I2" s="64"/>
      <c r="J2" s="3"/>
    </row>
    <row r="3" ht="17.25" customHeight="1" spans="1:1">
      <c r="A3" s="4" t="str">
        <f>"单位名称："&amp;"寻甸回族彝族自治县财政局仁德街道办事处"</f>
        <v>单位名称：寻甸回族彝族自治县财政局仁德街道办事处</v>
      </c>
    </row>
    <row r="4" ht="44.25" customHeight="1" spans="1:10">
      <c r="A4" s="65" t="s">
        <v>736</v>
      </c>
      <c r="B4" s="65" t="s">
        <v>583</v>
      </c>
      <c r="C4" s="65" t="s">
        <v>584</v>
      </c>
      <c r="D4" s="65" t="s">
        <v>585</v>
      </c>
      <c r="E4" s="65" t="s">
        <v>586</v>
      </c>
      <c r="F4" s="66" t="s">
        <v>587</v>
      </c>
      <c r="G4" s="65" t="s">
        <v>588</v>
      </c>
      <c r="H4" s="66" t="s">
        <v>589</v>
      </c>
      <c r="I4" s="66" t="s">
        <v>590</v>
      </c>
      <c r="J4" s="65" t="s">
        <v>591</v>
      </c>
    </row>
    <row r="5" ht="14.25" customHeight="1" spans="1:10">
      <c r="A5" s="65">
        <v>1</v>
      </c>
      <c r="B5" s="65">
        <v>2</v>
      </c>
      <c r="C5" s="65">
        <v>3</v>
      </c>
      <c r="D5" s="65">
        <v>4</v>
      </c>
      <c r="E5" s="65">
        <v>5</v>
      </c>
      <c r="F5" s="66">
        <v>6</v>
      </c>
      <c r="G5" s="65">
        <v>7</v>
      </c>
      <c r="H5" s="66">
        <v>8</v>
      </c>
      <c r="I5" s="66">
        <v>9</v>
      </c>
      <c r="J5" s="65">
        <v>10</v>
      </c>
    </row>
    <row r="6" ht="42" customHeight="1" spans="1:10">
      <c r="A6" s="29"/>
      <c r="B6" s="67"/>
      <c r="C6" s="67"/>
      <c r="D6" s="67"/>
      <c r="E6" s="53"/>
      <c r="F6" s="68"/>
      <c r="G6" s="53"/>
      <c r="H6" s="68"/>
      <c r="I6" s="68"/>
      <c r="J6" s="53"/>
    </row>
    <row r="7" ht="42" customHeight="1" spans="1:10">
      <c r="A7" s="29"/>
      <c r="B7" s="20"/>
      <c r="C7" s="20"/>
      <c r="D7" s="20"/>
      <c r="E7" s="29"/>
      <c r="F7" s="20"/>
      <c r="G7" s="29"/>
      <c r="H7" s="20"/>
      <c r="I7" s="20"/>
      <c r="J7" s="29"/>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I8"/>
  <sheetViews>
    <sheetView showZeros="0" workbookViewId="0">
      <selection activeCell="A3" sqref="A3:C3"/>
    </sheetView>
  </sheetViews>
  <sheetFormatPr defaultColWidth="10.425" defaultRowHeight="14.25" customHeight="1" outlineLevelRow="7"/>
  <cols>
    <col min="1" max="3" width="33.7083333333333" customWidth="1"/>
    <col min="4" max="4" width="45.575" customWidth="1"/>
    <col min="5" max="5" width="27.575" customWidth="1"/>
    <col min="6" max="6" width="21.7083333333333" customWidth="1"/>
    <col min="7" max="9" width="26.2833333333333" customWidth="1"/>
  </cols>
  <sheetData>
    <row r="1" customHeight="1" spans="1:9">
      <c r="A1" s="37" t="s">
        <v>759</v>
      </c>
      <c r="B1" s="38"/>
      <c r="C1" s="38"/>
      <c r="D1" s="39"/>
      <c r="E1" s="39"/>
      <c r="F1" s="39"/>
      <c r="G1" s="38"/>
      <c r="H1" s="38"/>
      <c r="I1" s="39"/>
    </row>
    <row r="2" ht="41.25" customHeight="1" spans="1:9">
      <c r="A2" s="40" t="str">
        <f>"2025"&amp;"年新增资产配置预算表"</f>
        <v>2025年新增资产配置预算表</v>
      </c>
      <c r="B2" s="41"/>
      <c r="C2" s="41"/>
      <c r="D2" s="42"/>
      <c r="E2" s="42"/>
      <c r="F2" s="42"/>
      <c r="G2" s="41"/>
      <c r="H2" s="41"/>
      <c r="I2" s="42"/>
    </row>
    <row r="3" customHeight="1" spans="1:9">
      <c r="A3" s="43" t="str">
        <f>"单位名称："&amp;"寻甸回族彝族自治县财政局仁德街道办事处"</f>
        <v>单位名称：寻甸回族彝族自治县财政局仁德街道办事处</v>
      </c>
      <c r="B3" s="44"/>
      <c r="C3" s="44"/>
      <c r="D3" s="45"/>
      <c r="F3" s="42"/>
      <c r="G3" s="41"/>
      <c r="H3" s="41"/>
      <c r="I3" s="62" t="s">
        <v>1</v>
      </c>
    </row>
    <row r="4" ht="28.5" customHeight="1" spans="1:9">
      <c r="A4" s="46" t="s">
        <v>356</v>
      </c>
      <c r="B4" s="47" t="s">
        <v>357</v>
      </c>
      <c r="C4" s="48" t="s">
        <v>760</v>
      </c>
      <c r="D4" s="46" t="s">
        <v>761</v>
      </c>
      <c r="E4" s="46" t="s">
        <v>762</v>
      </c>
      <c r="F4" s="46" t="s">
        <v>763</v>
      </c>
      <c r="G4" s="47" t="s">
        <v>764</v>
      </c>
      <c r="H4" s="35"/>
      <c r="I4" s="46"/>
    </row>
    <row r="5" ht="21" customHeight="1" spans="1:9">
      <c r="A5" s="48"/>
      <c r="B5" s="49"/>
      <c r="C5" s="49"/>
      <c r="D5" s="50"/>
      <c r="E5" s="49"/>
      <c r="F5" s="49"/>
      <c r="G5" s="47" t="s">
        <v>721</v>
      </c>
      <c r="H5" s="47" t="s">
        <v>765</v>
      </c>
      <c r="I5" s="47" t="s">
        <v>766</v>
      </c>
    </row>
    <row r="6" ht="17.25" customHeight="1" spans="1:9">
      <c r="A6" s="51" t="s">
        <v>83</v>
      </c>
      <c r="B6" s="52" t="s">
        <v>84</v>
      </c>
      <c r="C6" s="51" t="s">
        <v>85</v>
      </c>
      <c r="D6" s="53" t="s">
        <v>86</v>
      </c>
      <c r="E6" s="51" t="s">
        <v>87</v>
      </c>
      <c r="F6" s="52" t="s">
        <v>88</v>
      </c>
      <c r="G6" s="54" t="s">
        <v>89</v>
      </c>
      <c r="H6" s="53" t="s">
        <v>90</v>
      </c>
      <c r="I6" s="53">
        <v>9</v>
      </c>
    </row>
    <row r="7" ht="19.5" customHeight="1" spans="1:9">
      <c r="A7" s="55"/>
      <c r="B7" s="31"/>
      <c r="C7" s="31"/>
      <c r="D7" s="29"/>
      <c r="E7" s="20"/>
      <c r="F7" s="54"/>
      <c r="G7" s="56"/>
      <c r="H7" s="57"/>
      <c r="I7" s="57"/>
    </row>
    <row r="8" ht="19.5" customHeight="1" spans="1:9">
      <c r="A8" s="58" t="s">
        <v>55</v>
      </c>
      <c r="B8" s="59"/>
      <c r="C8" s="59"/>
      <c r="D8" s="60"/>
      <c r="E8" s="61"/>
      <c r="F8" s="61"/>
      <c r="G8" s="56"/>
      <c r="H8" s="57"/>
      <c r="I8" s="57"/>
    </row>
  </sheetData>
  <mergeCells count="11">
    <mergeCell ref="A1:I1"/>
    <mergeCell ref="A2:I2"/>
    <mergeCell ref="A3:C3"/>
    <mergeCell ref="G4:I4"/>
    <mergeCell ref="A8:F8"/>
    <mergeCell ref="A4:A5"/>
    <mergeCell ref="B4:B5"/>
    <mergeCell ref="C4:C5"/>
    <mergeCell ref="D4:D5"/>
    <mergeCell ref="E4:E5"/>
    <mergeCell ref="F4:F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4"/>
  <sheetViews>
    <sheetView showZeros="0" workbookViewId="0">
      <selection activeCell="A3" sqref="A3:G3"/>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1"/>
      <c r="E1" s="1"/>
      <c r="F1" s="1"/>
      <c r="G1" s="1"/>
      <c r="K1" s="2" t="s">
        <v>767</v>
      </c>
    </row>
    <row r="2" ht="41.25" customHeight="1" spans="1:11">
      <c r="A2" s="3" t="str">
        <f>"2025"&amp;"年上级转移支付补助项目支出预算表"</f>
        <v>2025年上级转移支付补助项目支出预算表</v>
      </c>
      <c r="B2" s="3"/>
      <c r="C2" s="3"/>
      <c r="D2" s="3"/>
      <c r="E2" s="3"/>
      <c r="F2" s="3"/>
      <c r="G2" s="3"/>
      <c r="H2" s="3"/>
      <c r="I2" s="3"/>
      <c r="J2" s="3"/>
      <c r="K2" s="3"/>
    </row>
    <row r="3" ht="13.5" customHeight="1" spans="1:11">
      <c r="A3" s="4" t="str">
        <f>"单位名称："&amp;"寻甸回族彝族自治县财政局仁德街道办事处"</f>
        <v>单位名称：寻甸回族彝族自治县财政局仁德街道办事处</v>
      </c>
      <c r="B3" s="5"/>
      <c r="C3" s="5"/>
      <c r="D3" s="5"/>
      <c r="E3" s="5"/>
      <c r="F3" s="5"/>
      <c r="G3" s="5"/>
      <c r="H3" s="6"/>
      <c r="I3" s="6"/>
      <c r="J3" s="6"/>
      <c r="K3" s="7" t="s">
        <v>1</v>
      </c>
    </row>
    <row r="4" ht="21.75" customHeight="1" spans="1:11">
      <c r="A4" s="8" t="s">
        <v>451</v>
      </c>
      <c r="B4" s="8" t="s">
        <v>359</v>
      </c>
      <c r="C4" s="8" t="s">
        <v>452</v>
      </c>
      <c r="D4" s="9" t="s">
        <v>360</v>
      </c>
      <c r="E4" s="9" t="s">
        <v>361</v>
      </c>
      <c r="F4" s="9" t="s">
        <v>453</v>
      </c>
      <c r="G4" s="9" t="s">
        <v>454</v>
      </c>
      <c r="H4" s="27" t="s">
        <v>55</v>
      </c>
      <c r="I4" s="10" t="s">
        <v>768</v>
      </c>
      <c r="J4" s="11"/>
      <c r="K4" s="12"/>
    </row>
    <row r="5" ht="21.75" customHeight="1" spans="1:11">
      <c r="A5" s="13"/>
      <c r="B5" s="13"/>
      <c r="C5" s="13"/>
      <c r="D5" s="14"/>
      <c r="E5" s="14"/>
      <c r="F5" s="14"/>
      <c r="G5" s="14"/>
      <c r="H5" s="28"/>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5">
        <v>10</v>
      </c>
      <c r="K7" s="35">
        <v>11</v>
      </c>
    </row>
    <row r="8" ht="18.75" customHeight="1" spans="1:11">
      <c r="A8" s="29"/>
      <c r="B8" s="20" t="s">
        <v>543</v>
      </c>
      <c r="C8" s="29"/>
      <c r="D8" s="29"/>
      <c r="E8" s="29"/>
      <c r="F8" s="29"/>
      <c r="G8" s="29"/>
      <c r="H8" s="30">
        <v>1992300</v>
      </c>
      <c r="I8" s="36">
        <v>1992300</v>
      </c>
      <c r="J8" s="36"/>
      <c r="K8" s="30"/>
    </row>
    <row r="9" ht="18.75" customHeight="1" spans="1:11">
      <c r="A9" s="31" t="s">
        <v>457</v>
      </c>
      <c r="B9" s="20" t="s">
        <v>543</v>
      </c>
      <c r="C9" s="20" t="s">
        <v>70</v>
      </c>
      <c r="D9" s="20" t="s">
        <v>255</v>
      </c>
      <c r="E9" s="20" t="s">
        <v>256</v>
      </c>
      <c r="F9" s="20" t="s">
        <v>496</v>
      </c>
      <c r="G9" s="20" t="s">
        <v>497</v>
      </c>
      <c r="H9" s="22">
        <v>1992300</v>
      </c>
      <c r="I9" s="22">
        <v>1992300</v>
      </c>
      <c r="J9" s="22"/>
      <c r="K9" s="30"/>
    </row>
    <row r="10" ht="18.75" customHeight="1" spans="1:11">
      <c r="A10" s="23"/>
      <c r="B10" s="20" t="s">
        <v>545</v>
      </c>
      <c r="C10" s="23"/>
      <c r="D10" s="23"/>
      <c r="E10" s="23"/>
      <c r="F10" s="23"/>
      <c r="G10" s="23"/>
      <c r="H10" s="30">
        <v>30000</v>
      </c>
      <c r="I10" s="36">
        <v>30000</v>
      </c>
      <c r="J10" s="36"/>
      <c r="K10" s="30"/>
    </row>
    <row r="11" ht="18.75" customHeight="1" spans="1:11">
      <c r="A11" s="31" t="s">
        <v>457</v>
      </c>
      <c r="B11" s="20" t="s">
        <v>545</v>
      </c>
      <c r="C11" s="20" t="s">
        <v>70</v>
      </c>
      <c r="D11" s="20" t="s">
        <v>259</v>
      </c>
      <c r="E11" s="20" t="s">
        <v>260</v>
      </c>
      <c r="F11" s="20" t="s">
        <v>460</v>
      </c>
      <c r="G11" s="20" t="s">
        <v>461</v>
      </c>
      <c r="H11" s="22">
        <v>30000</v>
      </c>
      <c r="I11" s="22">
        <v>30000</v>
      </c>
      <c r="J11" s="22"/>
      <c r="K11" s="30"/>
    </row>
    <row r="12" ht="18.75" customHeight="1" spans="1:11">
      <c r="A12" s="23"/>
      <c r="B12" s="20" t="s">
        <v>547</v>
      </c>
      <c r="C12" s="23"/>
      <c r="D12" s="23"/>
      <c r="E12" s="23"/>
      <c r="F12" s="23"/>
      <c r="G12" s="23"/>
      <c r="H12" s="30">
        <v>1000000</v>
      </c>
      <c r="I12" s="36">
        <v>1000000</v>
      </c>
      <c r="J12" s="36"/>
      <c r="K12" s="30"/>
    </row>
    <row r="13" ht="18.75" customHeight="1" spans="1:11">
      <c r="A13" s="31" t="s">
        <v>457</v>
      </c>
      <c r="B13" s="20" t="s">
        <v>547</v>
      </c>
      <c r="C13" s="20" t="s">
        <v>70</v>
      </c>
      <c r="D13" s="20" t="s">
        <v>257</v>
      </c>
      <c r="E13" s="20" t="s">
        <v>258</v>
      </c>
      <c r="F13" s="20" t="s">
        <v>496</v>
      </c>
      <c r="G13" s="20" t="s">
        <v>497</v>
      </c>
      <c r="H13" s="22">
        <v>1000000</v>
      </c>
      <c r="I13" s="22">
        <v>1000000</v>
      </c>
      <c r="J13" s="22"/>
      <c r="K13" s="30"/>
    </row>
    <row r="14" ht="18.75" customHeight="1" spans="1:11">
      <c r="A14" s="32" t="s">
        <v>347</v>
      </c>
      <c r="B14" s="33"/>
      <c r="C14" s="33"/>
      <c r="D14" s="33"/>
      <c r="E14" s="33"/>
      <c r="F14" s="33"/>
      <c r="G14" s="34"/>
      <c r="H14" s="22">
        <v>3022300</v>
      </c>
      <c r="I14" s="22">
        <v>3022300</v>
      </c>
      <c r="J14" s="22"/>
      <c r="K14" s="30"/>
    </row>
  </sheetData>
  <mergeCells count="15">
    <mergeCell ref="A2:K2"/>
    <mergeCell ref="A3:G3"/>
    <mergeCell ref="I4:K4"/>
    <mergeCell ref="A14:G14"/>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46"/>
  <sheetViews>
    <sheetView showZeros="0" workbookViewId="0">
      <selection activeCell="A3" sqref="A3:D3"/>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1"/>
      <c r="G1" s="2" t="s">
        <v>769</v>
      </c>
    </row>
    <row r="2" ht="41.25" customHeight="1" spans="1:7">
      <c r="A2" s="3" t="str">
        <f>"2025"&amp;"年部门项目中期规划预算表"</f>
        <v>2025年部门项目中期规划预算表</v>
      </c>
      <c r="B2" s="3"/>
      <c r="C2" s="3"/>
      <c r="D2" s="3"/>
      <c r="E2" s="3"/>
      <c r="F2" s="3"/>
      <c r="G2" s="3"/>
    </row>
    <row r="3" ht="13.5" customHeight="1" spans="1:7">
      <c r="A3" s="4" t="str">
        <f>"单位名称："&amp;"寻甸回族彝族自治县财政局仁德街道办事处"</f>
        <v>单位名称：寻甸回族彝族自治县财政局仁德街道办事处</v>
      </c>
      <c r="B3" s="5"/>
      <c r="C3" s="5"/>
      <c r="D3" s="5"/>
      <c r="E3" s="6"/>
      <c r="F3" s="6"/>
      <c r="G3" s="7" t="s">
        <v>1</v>
      </c>
    </row>
    <row r="4" ht="21.75" customHeight="1" spans="1:7">
      <c r="A4" s="8" t="s">
        <v>452</v>
      </c>
      <c r="B4" s="8" t="s">
        <v>451</v>
      </c>
      <c r="C4" s="8" t="s">
        <v>359</v>
      </c>
      <c r="D4" s="9" t="s">
        <v>770</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17.25" customHeight="1" spans="1:7">
      <c r="A8" s="20" t="s">
        <v>70</v>
      </c>
      <c r="B8" s="21"/>
      <c r="C8" s="21"/>
      <c r="D8" s="20"/>
      <c r="E8" s="22">
        <v>5553355.5</v>
      </c>
      <c r="F8" s="22"/>
      <c r="G8" s="22"/>
    </row>
    <row r="9" ht="18.75" customHeight="1" spans="1:7">
      <c r="A9" s="20"/>
      <c r="B9" s="20" t="s">
        <v>771</v>
      </c>
      <c r="C9" s="20" t="s">
        <v>477</v>
      </c>
      <c r="D9" s="20" t="s">
        <v>772</v>
      </c>
      <c r="E9" s="22">
        <v>20000</v>
      </c>
      <c r="F9" s="22"/>
      <c r="G9" s="22"/>
    </row>
    <row r="10" ht="18.75" customHeight="1" spans="1:7">
      <c r="A10" s="23"/>
      <c r="B10" s="20" t="s">
        <v>771</v>
      </c>
      <c r="C10" s="20" t="s">
        <v>479</v>
      </c>
      <c r="D10" s="20" t="s">
        <v>772</v>
      </c>
      <c r="E10" s="22">
        <v>20000</v>
      </c>
      <c r="F10" s="22"/>
      <c r="G10" s="22"/>
    </row>
    <row r="11" ht="18.75" customHeight="1" spans="1:7">
      <c r="A11" s="23"/>
      <c r="B11" s="20" t="s">
        <v>771</v>
      </c>
      <c r="C11" s="20" t="s">
        <v>481</v>
      </c>
      <c r="D11" s="20" t="s">
        <v>772</v>
      </c>
      <c r="E11" s="22">
        <v>90000</v>
      </c>
      <c r="F11" s="22"/>
      <c r="G11" s="22"/>
    </row>
    <row r="12" ht="18.75" customHeight="1" spans="1:7">
      <c r="A12" s="23"/>
      <c r="B12" s="20" t="s">
        <v>771</v>
      </c>
      <c r="C12" s="20" t="s">
        <v>483</v>
      </c>
      <c r="D12" s="20" t="s">
        <v>772</v>
      </c>
      <c r="E12" s="22">
        <v>35300</v>
      </c>
      <c r="F12" s="22"/>
      <c r="G12" s="22"/>
    </row>
    <row r="13" ht="18.75" customHeight="1" spans="1:7">
      <c r="A13" s="23"/>
      <c r="B13" s="20" t="s">
        <v>771</v>
      </c>
      <c r="C13" s="20" t="s">
        <v>485</v>
      </c>
      <c r="D13" s="20" t="s">
        <v>772</v>
      </c>
      <c r="E13" s="22">
        <v>57000</v>
      </c>
      <c r="F13" s="22"/>
      <c r="G13" s="22"/>
    </row>
    <row r="14" ht="18.75" customHeight="1" spans="1:7">
      <c r="A14" s="23"/>
      <c r="B14" s="20" t="s">
        <v>771</v>
      </c>
      <c r="C14" s="20" t="s">
        <v>487</v>
      </c>
      <c r="D14" s="20" t="s">
        <v>772</v>
      </c>
      <c r="E14" s="22">
        <v>22200</v>
      </c>
      <c r="F14" s="22"/>
      <c r="G14" s="22"/>
    </row>
    <row r="15" ht="18.75" customHeight="1" spans="1:7">
      <c r="A15" s="23"/>
      <c r="B15" s="20" t="s">
        <v>771</v>
      </c>
      <c r="C15" s="20" t="s">
        <v>489</v>
      </c>
      <c r="D15" s="20" t="s">
        <v>772</v>
      </c>
      <c r="E15" s="22">
        <v>21600</v>
      </c>
      <c r="F15" s="22"/>
      <c r="G15" s="22"/>
    </row>
    <row r="16" ht="18.75" customHeight="1" spans="1:7">
      <c r="A16" s="23"/>
      <c r="B16" s="20" t="s">
        <v>771</v>
      </c>
      <c r="C16" s="20" t="s">
        <v>491</v>
      </c>
      <c r="D16" s="20" t="s">
        <v>772</v>
      </c>
      <c r="E16" s="22">
        <v>30000</v>
      </c>
      <c r="F16" s="22"/>
      <c r="G16" s="22"/>
    </row>
    <row r="17" ht="18.75" customHeight="1" spans="1:7">
      <c r="A17" s="23"/>
      <c r="B17" s="20" t="s">
        <v>771</v>
      </c>
      <c r="C17" s="20" t="s">
        <v>493</v>
      </c>
      <c r="D17" s="20" t="s">
        <v>772</v>
      </c>
      <c r="E17" s="22">
        <v>28934.62</v>
      </c>
      <c r="F17" s="22"/>
      <c r="G17" s="22"/>
    </row>
    <row r="18" ht="18.75" customHeight="1" spans="1:7">
      <c r="A18" s="23"/>
      <c r="B18" s="20" t="s">
        <v>771</v>
      </c>
      <c r="C18" s="20" t="s">
        <v>495</v>
      </c>
      <c r="D18" s="20" t="s">
        <v>772</v>
      </c>
      <c r="E18" s="22">
        <v>23927.18</v>
      </c>
      <c r="F18" s="22"/>
      <c r="G18" s="22"/>
    </row>
    <row r="19" ht="18.75" customHeight="1" spans="1:7">
      <c r="A19" s="23"/>
      <c r="B19" s="20" t="s">
        <v>771</v>
      </c>
      <c r="C19" s="20" t="s">
        <v>499</v>
      </c>
      <c r="D19" s="20" t="s">
        <v>772</v>
      </c>
      <c r="E19" s="22">
        <v>1900</v>
      </c>
      <c r="F19" s="22"/>
      <c r="G19" s="22"/>
    </row>
    <row r="20" ht="18.75" customHeight="1" spans="1:7">
      <c r="A20" s="23"/>
      <c r="B20" s="20" t="s">
        <v>771</v>
      </c>
      <c r="C20" s="20" t="s">
        <v>503</v>
      </c>
      <c r="D20" s="20" t="s">
        <v>772</v>
      </c>
      <c r="E20" s="22">
        <v>83000</v>
      </c>
      <c r="F20" s="22"/>
      <c r="G20" s="22"/>
    </row>
    <row r="21" ht="18.75" customHeight="1" spans="1:7">
      <c r="A21" s="23"/>
      <c r="B21" s="20" t="s">
        <v>771</v>
      </c>
      <c r="C21" s="20" t="s">
        <v>505</v>
      </c>
      <c r="D21" s="20" t="s">
        <v>772</v>
      </c>
      <c r="E21" s="22">
        <v>8957.44</v>
      </c>
      <c r="F21" s="22"/>
      <c r="G21" s="22"/>
    </row>
    <row r="22" ht="18.75" customHeight="1" spans="1:7">
      <c r="A22" s="23"/>
      <c r="B22" s="20" t="s">
        <v>771</v>
      </c>
      <c r="C22" s="20" t="s">
        <v>507</v>
      </c>
      <c r="D22" s="20" t="s">
        <v>772</v>
      </c>
      <c r="E22" s="22">
        <v>161750.4</v>
      </c>
      <c r="F22" s="22"/>
      <c r="G22" s="22"/>
    </row>
    <row r="23" ht="18.75" customHeight="1" spans="1:7">
      <c r="A23" s="23"/>
      <c r="B23" s="20" t="s">
        <v>771</v>
      </c>
      <c r="C23" s="20" t="s">
        <v>509</v>
      </c>
      <c r="D23" s="20" t="s">
        <v>772</v>
      </c>
      <c r="E23" s="22">
        <v>31302.8</v>
      </c>
      <c r="F23" s="22"/>
      <c r="G23" s="22"/>
    </row>
    <row r="24" ht="18.75" customHeight="1" spans="1:7">
      <c r="A24" s="23"/>
      <c r="B24" s="20" t="s">
        <v>771</v>
      </c>
      <c r="C24" s="20" t="s">
        <v>511</v>
      </c>
      <c r="D24" s="20" t="s">
        <v>772</v>
      </c>
      <c r="E24" s="22">
        <v>13000</v>
      </c>
      <c r="F24" s="22"/>
      <c r="G24" s="22"/>
    </row>
    <row r="25" ht="18.75" customHeight="1" spans="1:7">
      <c r="A25" s="23"/>
      <c r="B25" s="20" t="s">
        <v>771</v>
      </c>
      <c r="C25" s="20" t="s">
        <v>513</v>
      </c>
      <c r="D25" s="20" t="s">
        <v>772</v>
      </c>
      <c r="E25" s="22">
        <v>198000</v>
      </c>
      <c r="F25" s="22"/>
      <c r="G25" s="22"/>
    </row>
    <row r="26" ht="18.75" customHeight="1" spans="1:7">
      <c r="A26" s="23"/>
      <c r="B26" s="20" t="s">
        <v>771</v>
      </c>
      <c r="C26" s="20" t="s">
        <v>515</v>
      </c>
      <c r="D26" s="20" t="s">
        <v>772</v>
      </c>
      <c r="E26" s="22">
        <v>1435.21</v>
      </c>
      <c r="F26" s="22"/>
      <c r="G26" s="22"/>
    </row>
    <row r="27" ht="18.75" customHeight="1" spans="1:7">
      <c r="A27" s="23"/>
      <c r="B27" s="20" t="s">
        <v>771</v>
      </c>
      <c r="C27" s="20" t="s">
        <v>517</v>
      </c>
      <c r="D27" s="20" t="s">
        <v>772</v>
      </c>
      <c r="E27" s="22">
        <v>2600</v>
      </c>
      <c r="F27" s="22"/>
      <c r="G27" s="22"/>
    </row>
    <row r="28" ht="18.75" customHeight="1" spans="1:7">
      <c r="A28" s="23"/>
      <c r="B28" s="20" t="s">
        <v>771</v>
      </c>
      <c r="C28" s="20" t="s">
        <v>521</v>
      </c>
      <c r="D28" s="20" t="s">
        <v>772</v>
      </c>
      <c r="E28" s="22">
        <v>189000</v>
      </c>
      <c r="F28" s="22"/>
      <c r="G28" s="22"/>
    </row>
    <row r="29" ht="18.75" customHeight="1" spans="1:7">
      <c r="A29" s="23"/>
      <c r="B29" s="20" t="s">
        <v>771</v>
      </c>
      <c r="C29" s="20" t="s">
        <v>523</v>
      </c>
      <c r="D29" s="20" t="s">
        <v>772</v>
      </c>
      <c r="E29" s="22">
        <v>32938.45</v>
      </c>
      <c r="F29" s="22"/>
      <c r="G29" s="22"/>
    </row>
    <row r="30" ht="18.75" customHeight="1" spans="1:7">
      <c r="A30" s="23"/>
      <c r="B30" s="20" t="s">
        <v>771</v>
      </c>
      <c r="C30" s="20" t="s">
        <v>525</v>
      </c>
      <c r="D30" s="20" t="s">
        <v>772</v>
      </c>
      <c r="E30" s="22">
        <v>109700</v>
      </c>
      <c r="F30" s="22"/>
      <c r="G30" s="22"/>
    </row>
    <row r="31" ht="18.75" customHeight="1" spans="1:7">
      <c r="A31" s="23"/>
      <c r="B31" s="20" t="s">
        <v>771</v>
      </c>
      <c r="C31" s="20" t="s">
        <v>527</v>
      </c>
      <c r="D31" s="20" t="s">
        <v>772</v>
      </c>
      <c r="E31" s="22">
        <v>20000</v>
      </c>
      <c r="F31" s="22"/>
      <c r="G31" s="22"/>
    </row>
    <row r="32" ht="18.75" customHeight="1" spans="1:7">
      <c r="A32" s="23"/>
      <c r="B32" s="20" t="s">
        <v>771</v>
      </c>
      <c r="C32" s="20" t="s">
        <v>529</v>
      </c>
      <c r="D32" s="20" t="s">
        <v>772</v>
      </c>
      <c r="E32" s="22">
        <v>10000</v>
      </c>
      <c r="F32" s="22"/>
      <c r="G32" s="22"/>
    </row>
    <row r="33" ht="18.75" customHeight="1" spans="1:7">
      <c r="A33" s="23"/>
      <c r="B33" s="20" t="s">
        <v>771</v>
      </c>
      <c r="C33" s="20" t="s">
        <v>531</v>
      </c>
      <c r="D33" s="20" t="s">
        <v>772</v>
      </c>
      <c r="E33" s="22">
        <v>10000</v>
      </c>
      <c r="F33" s="22"/>
      <c r="G33" s="22"/>
    </row>
    <row r="34" ht="18.75" customHeight="1" spans="1:7">
      <c r="A34" s="23"/>
      <c r="B34" s="20" t="s">
        <v>771</v>
      </c>
      <c r="C34" s="20" t="s">
        <v>533</v>
      </c>
      <c r="D34" s="20" t="s">
        <v>772</v>
      </c>
      <c r="E34" s="22">
        <v>2000</v>
      </c>
      <c r="F34" s="22"/>
      <c r="G34" s="22"/>
    </row>
    <row r="35" ht="18.75" customHeight="1" spans="1:7">
      <c r="A35" s="23"/>
      <c r="B35" s="20" t="s">
        <v>771</v>
      </c>
      <c r="C35" s="20" t="s">
        <v>535</v>
      </c>
      <c r="D35" s="20" t="s">
        <v>772</v>
      </c>
      <c r="E35" s="22">
        <v>17372.4</v>
      </c>
      <c r="F35" s="22"/>
      <c r="G35" s="22"/>
    </row>
    <row r="36" ht="18.75" customHeight="1" spans="1:7">
      <c r="A36" s="23"/>
      <c r="B36" s="20" t="s">
        <v>771</v>
      </c>
      <c r="C36" s="20" t="s">
        <v>537</v>
      </c>
      <c r="D36" s="20" t="s">
        <v>772</v>
      </c>
      <c r="E36" s="22">
        <v>22360</v>
      </c>
      <c r="F36" s="22"/>
      <c r="G36" s="22"/>
    </row>
    <row r="37" ht="18.75" customHeight="1" spans="1:7">
      <c r="A37" s="23"/>
      <c r="B37" s="20" t="s">
        <v>771</v>
      </c>
      <c r="C37" s="20" t="s">
        <v>539</v>
      </c>
      <c r="D37" s="20" t="s">
        <v>772</v>
      </c>
      <c r="E37" s="22">
        <v>30000</v>
      </c>
      <c r="F37" s="22"/>
      <c r="G37" s="22"/>
    </row>
    <row r="38" ht="18.75" customHeight="1" spans="1:7">
      <c r="A38" s="23"/>
      <c r="B38" s="20" t="s">
        <v>771</v>
      </c>
      <c r="C38" s="20" t="s">
        <v>541</v>
      </c>
      <c r="D38" s="20" t="s">
        <v>772</v>
      </c>
      <c r="E38" s="22">
        <v>100000</v>
      </c>
      <c r="F38" s="22"/>
      <c r="G38" s="22"/>
    </row>
    <row r="39" ht="18.75" customHeight="1" spans="1:7">
      <c r="A39" s="23"/>
      <c r="B39" s="20" t="s">
        <v>771</v>
      </c>
      <c r="C39" s="20" t="s">
        <v>543</v>
      </c>
      <c r="D39" s="20" t="s">
        <v>772</v>
      </c>
      <c r="E39" s="22">
        <v>1992300</v>
      </c>
      <c r="F39" s="22"/>
      <c r="G39" s="22"/>
    </row>
    <row r="40" ht="18.75" customHeight="1" spans="1:7">
      <c r="A40" s="23"/>
      <c r="B40" s="20" t="s">
        <v>771</v>
      </c>
      <c r="C40" s="20" t="s">
        <v>545</v>
      </c>
      <c r="D40" s="20" t="s">
        <v>772</v>
      </c>
      <c r="E40" s="22">
        <v>30000</v>
      </c>
      <c r="F40" s="22"/>
      <c r="G40" s="22"/>
    </row>
    <row r="41" ht="18.75" customHeight="1" spans="1:7">
      <c r="A41" s="23"/>
      <c r="B41" s="20" t="s">
        <v>771</v>
      </c>
      <c r="C41" s="20" t="s">
        <v>547</v>
      </c>
      <c r="D41" s="20" t="s">
        <v>772</v>
      </c>
      <c r="E41" s="22">
        <v>2000000</v>
      </c>
      <c r="F41" s="22"/>
      <c r="G41" s="22"/>
    </row>
    <row r="42" ht="18.75" customHeight="1" spans="1:7">
      <c r="A42" s="23"/>
      <c r="B42" s="20" t="s">
        <v>773</v>
      </c>
      <c r="C42" s="20" t="s">
        <v>552</v>
      </c>
      <c r="D42" s="20" t="s">
        <v>772</v>
      </c>
      <c r="E42" s="22">
        <v>9260</v>
      </c>
      <c r="F42" s="22"/>
      <c r="G42" s="22"/>
    </row>
    <row r="43" ht="18.75" customHeight="1" spans="1:7">
      <c r="A43" s="23"/>
      <c r="B43" s="20" t="s">
        <v>774</v>
      </c>
      <c r="C43" s="20" t="s">
        <v>575</v>
      </c>
      <c r="D43" s="20" t="s">
        <v>772</v>
      </c>
      <c r="E43" s="22">
        <v>6517</v>
      </c>
      <c r="F43" s="22"/>
      <c r="G43" s="22"/>
    </row>
    <row r="44" ht="18.75" customHeight="1" spans="1:7">
      <c r="A44" s="23"/>
      <c r="B44" s="20" t="s">
        <v>774</v>
      </c>
      <c r="C44" s="20" t="s">
        <v>577</v>
      </c>
      <c r="D44" s="20" t="s">
        <v>772</v>
      </c>
      <c r="E44" s="22">
        <v>21000</v>
      </c>
      <c r="F44" s="22"/>
      <c r="G44" s="22"/>
    </row>
    <row r="45" ht="18.75" customHeight="1" spans="1:7">
      <c r="A45" s="23"/>
      <c r="B45" s="20" t="s">
        <v>774</v>
      </c>
      <c r="C45" s="20" t="s">
        <v>581</v>
      </c>
      <c r="D45" s="20" t="s">
        <v>772</v>
      </c>
      <c r="E45" s="22">
        <v>100000</v>
      </c>
      <c r="F45" s="22"/>
      <c r="G45" s="22"/>
    </row>
    <row r="46" ht="18.75" customHeight="1" spans="1:7">
      <c r="A46" s="24" t="s">
        <v>55</v>
      </c>
      <c r="B46" s="25" t="s">
        <v>775</v>
      </c>
      <c r="C46" s="25"/>
      <c r="D46" s="26"/>
      <c r="E46" s="22">
        <v>5553355.5</v>
      </c>
      <c r="F46" s="22"/>
      <c r="G46" s="22"/>
    </row>
  </sheetData>
  <mergeCells count="11">
    <mergeCell ref="A2:G2"/>
    <mergeCell ref="A3:D3"/>
    <mergeCell ref="E4:G4"/>
    <mergeCell ref="A46:D46"/>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0"/>
  <sheetViews>
    <sheetView showGridLines="0" showZeros="0" workbookViewId="0">
      <selection activeCell="A3" sqref="A3:S10"/>
    </sheetView>
  </sheetViews>
  <sheetFormatPr defaultColWidth="8.575" defaultRowHeight="12.75" customHeight="1"/>
  <cols>
    <col min="1" max="1" width="15.8916666666667" customWidth="1"/>
    <col min="2" max="2" width="35" customWidth="1"/>
    <col min="3" max="19" width="22" customWidth="1"/>
  </cols>
  <sheetData>
    <row r="1" ht="17.25" customHeight="1" spans="1:1">
      <c r="A1" s="62" t="s">
        <v>52</v>
      </c>
    </row>
    <row r="2" ht="41.25" customHeight="1" spans="1:1">
      <c r="A2" s="40" t="str">
        <f>"2025"&amp;"年部门收入预算表"</f>
        <v>2025年部门收入预算表</v>
      </c>
    </row>
    <row r="3" ht="17.25" customHeight="1" spans="1:19">
      <c r="A3" s="43" t="str">
        <f>"单位名称："&amp;"寻甸回族彝族自治县财政局仁德街道办事处"</f>
        <v>单位名称：寻甸回族彝族自治县财政局仁德街道办事处</v>
      </c>
      <c r="S3" s="45" t="s">
        <v>1</v>
      </c>
    </row>
    <row r="4" ht="21.75" customHeight="1" spans="1:19">
      <c r="A4" s="191" t="s">
        <v>53</v>
      </c>
      <c r="B4" s="192" t="s">
        <v>54</v>
      </c>
      <c r="C4" s="192" t="s">
        <v>55</v>
      </c>
      <c r="D4" s="193" t="s">
        <v>56</v>
      </c>
      <c r="E4" s="193"/>
      <c r="F4" s="193"/>
      <c r="G4" s="193"/>
      <c r="H4" s="193"/>
      <c r="I4" s="133"/>
      <c r="J4" s="193"/>
      <c r="K4" s="193"/>
      <c r="L4" s="193"/>
      <c r="M4" s="193"/>
      <c r="N4" s="199"/>
      <c r="O4" s="193" t="s">
        <v>45</v>
      </c>
      <c r="P4" s="193"/>
      <c r="Q4" s="193"/>
      <c r="R4" s="193"/>
      <c r="S4" s="199"/>
    </row>
    <row r="5" ht="27" customHeight="1" spans="1:19">
      <c r="A5" s="194"/>
      <c r="B5" s="195"/>
      <c r="C5" s="195"/>
      <c r="D5" s="195" t="s">
        <v>57</v>
      </c>
      <c r="E5" s="195" t="s">
        <v>58</v>
      </c>
      <c r="F5" s="195" t="s">
        <v>59</v>
      </c>
      <c r="G5" s="195" t="s">
        <v>60</v>
      </c>
      <c r="H5" s="195" t="s">
        <v>61</v>
      </c>
      <c r="I5" s="200" t="s">
        <v>62</v>
      </c>
      <c r="J5" s="201"/>
      <c r="K5" s="201"/>
      <c r="L5" s="201"/>
      <c r="M5" s="201"/>
      <c r="N5" s="202"/>
      <c r="O5" s="195" t="s">
        <v>57</v>
      </c>
      <c r="P5" s="195" t="s">
        <v>58</v>
      </c>
      <c r="Q5" s="195" t="s">
        <v>59</v>
      </c>
      <c r="R5" s="195" t="s">
        <v>60</v>
      </c>
      <c r="S5" s="195" t="s">
        <v>63</v>
      </c>
    </row>
    <row r="6" ht="30" customHeight="1" spans="1:19">
      <c r="A6" s="196"/>
      <c r="B6" s="103"/>
      <c r="C6" s="113"/>
      <c r="D6" s="113"/>
      <c r="E6" s="113"/>
      <c r="F6" s="113"/>
      <c r="G6" s="113"/>
      <c r="H6" s="113"/>
      <c r="I6" s="68" t="s">
        <v>57</v>
      </c>
      <c r="J6" s="202" t="s">
        <v>64</v>
      </c>
      <c r="K6" s="202" t="s">
        <v>65</v>
      </c>
      <c r="L6" s="202" t="s">
        <v>66</v>
      </c>
      <c r="M6" s="202" t="s">
        <v>67</v>
      </c>
      <c r="N6" s="202" t="s">
        <v>68</v>
      </c>
      <c r="O6" s="203"/>
      <c r="P6" s="203"/>
      <c r="Q6" s="203"/>
      <c r="R6" s="203"/>
      <c r="S6" s="113"/>
    </row>
    <row r="7" ht="15" customHeight="1" spans="1:19">
      <c r="A7" s="197">
        <v>1</v>
      </c>
      <c r="B7" s="197">
        <v>2</v>
      </c>
      <c r="C7" s="197">
        <v>3</v>
      </c>
      <c r="D7" s="197">
        <v>4</v>
      </c>
      <c r="E7" s="197">
        <v>5</v>
      </c>
      <c r="F7" s="197">
        <v>6</v>
      </c>
      <c r="G7" s="197">
        <v>7</v>
      </c>
      <c r="H7" s="197">
        <v>8</v>
      </c>
      <c r="I7" s="68">
        <v>9</v>
      </c>
      <c r="J7" s="197">
        <v>10</v>
      </c>
      <c r="K7" s="197">
        <v>11</v>
      </c>
      <c r="L7" s="197">
        <v>12</v>
      </c>
      <c r="M7" s="197">
        <v>13</v>
      </c>
      <c r="N7" s="197">
        <v>14</v>
      </c>
      <c r="O7" s="197">
        <v>15</v>
      </c>
      <c r="P7" s="197">
        <v>16</v>
      </c>
      <c r="Q7" s="197">
        <v>17</v>
      </c>
      <c r="R7" s="197">
        <v>18</v>
      </c>
      <c r="S7" s="197">
        <v>19</v>
      </c>
    </row>
    <row r="8" ht="18" customHeight="1" spans="1:19">
      <c r="A8" s="20" t="s">
        <v>69</v>
      </c>
      <c r="B8" s="20" t="s">
        <v>70</v>
      </c>
      <c r="C8" s="108">
        <v>43194708.18</v>
      </c>
      <c r="D8" s="77">
        <v>43056174.19</v>
      </c>
      <c r="E8" s="77">
        <v>43031174.19</v>
      </c>
      <c r="F8" s="77">
        <v>25000</v>
      </c>
      <c r="G8" s="77"/>
      <c r="H8" s="77"/>
      <c r="I8" s="77"/>
      <c r="J8" s="77"/>
      <c r="K8" s="77"/>
      <c r="L8" s="77"/>
      <c r="M8" s="77"/>
      <c r="N8" s="77"/>
      <c r="O8" s="77">
        <v>138533.99</v>
      </c>
      <c r="P8" s="77">
        <v>40083.99</v>
      </c>
      <c r="Q8" s="77"/>
      <c r="R8" s="77">
        <v>98450</v>
      </c>
      <c r="S8" s="77"/>
    </row>
    <row r="9" ht="18" customHeight="1" spans="1:19">
      <c r="A9" s="131" t="s">
        <v>71</v>
      </c>
      <c r="B9" s="131" t="s">
        <v>70</v>
      </c>
      <c r="C9" s="108">
        <v>43194708.18</v>
      </c>
      <c r="D9" s="77">
        <v>43056174.19</v>
      </c>
      <c r="E9" s="77">
        <v>43031174.19</v>
      </c>
      <c r="F9" s="77">
        <v>25000</v>
      </c>
      <c r="G9" s="77"/>
      <c r="H9" s="77"/>
      <c r="I9" s="77"/>
      <c r="J9" s="77"/>
      <c r="K9" s="77"/>
      <c r="L9" s="77"/>
      <c r="M9" s="77"/>
      <c r="N9" s="77"/>
      <c r="O9" s="77">
        <v>138533.99</v>
      </c>
      <c r="P9" s="77">
        <v>40083.99</v>
      </c>
      <c r="Q9" s="77"/>
      <c r="R9" s="77">
        <v>98450</v>
      </c>
      <c r="S9" s="77"/>
    </row>
    <row r="10" ht="18" customHeight="1" spans="1:19">
      <c r="A10" s="48" t="s">
        <v>55</v>
      </c>
      <c r="B10" s="198"/>
      <c r="C10" s="77">
        <v>43194708.18</v>
      </c>
      <c r="D10" s="77">
        <v>43056174.19</v>
      </c>
      <c r="E10" s="77">
        <v>43031174.19</v>
      </c>
      <c r="F10" s="77">
        <v>25000</v>
      </c>
      <c r="G10" s="77"/>
      <c r="H10" s="77"/>
      <c r="I10" s="77"/>
      <c r="J10" s="77"/>
      <c r="K10" s="77"/>
      <c r="L10" s="77"/>
      <c r="M10" s="77"/>
      <c r="N10" s="77"/>
      <c r="O10" s="77">
        <v>138533.99</v>
      </c>
      <c r="P10" s="77">
        <v>40083.99</v>
      </c>
      <c r="Q10" s="77"/>
      <c r="R10" s="77">
        <v>98450</v>
      </c>
      <c r="S10" s="77"/>
    </row>
  </sheetData>
  <mergeCells count="20">
    <mergeCell ref="A1:S1"/>
    <mergeCell ref="A2:S2"/>
    <mergeCell ref="A3:B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107"/>
  <sheetViews>
    <sheetView showGridLines="0" showZeros="0" tabSelected="1" zoomScale="115" zoomScaleNormal="115" topLeftCell="I49" workbookViewId="0">
      <selection activeCell="A3" sqref="A3:O107"/>
    </sheetView>
  </sheetViews>
  <sheetFormatPr defaultColWidth="8.575" defaultRowHeight="12.75" customHeight="1"/>
  <cols>
    <col min="1" max="1" width="14.2833333333333" customWidth="1"/>
    <col min="2" max="2" width="37.575" customWidth="1"/>
    <col min="3" max="4" width="24.575" customWidth="1"/>
    <col min="5" max="5" width="24.575" style="170" customWidth="1"/>
    <col min="6" max="8" width="24.575" customWidth="1"/>
    <col min="9" max="9" width="26.7083333333333" customWidth="1"/>
    <col min="10" max="11" width="24.425" customWidth="1"/>
    <col min="12" max="15" width="24.575" customWidth="1"/>
  </cols>
  <sheetData>
    <row r="1" ht="17.25" customHeight="1" spans="1:1">
      <c r="A1" s="45" t="s">
        <v>72</v>
      </c>
    </row>
    <row r="2" ht="41.25" customHeight="1" spans="1:1">
      <c r="A2" s="40" t="str">
        <f>"2025"&amp;"年部门支出预算表"</f>
        <v>2025年部门支出预算表</v>
      </c>
    </row>
    <row r="3" ht="17.25" customHeight="1" spans="1:15">
      <c r="A3" s="43" t="str">
        <f>"单位名称："&amp;"寻甸回族彝族自治县财政局仁德街道办事处"</f>
        <v>单位名称：寻甸回族彝族自治县财政局仁德街道办事处</v>
      </c>
      <c r="O3" s="45" t="s">
        <v>1</v>
      </c>
    </row>
    <row r="4" ht="27" customHeight="1" spans="1:15">
      <c r="A4" s="171" t="s">
        <v>73</v>
      </c>
      <c r="B4" s="171" t="s">
        <v>74</v>
      </c>
      <c r="C4" s="171" t="s">
        <v>55</v>
      </c>
      <c r="D4" s="172" t="s">
        <v>58</v>
      </c>
      <c r="E4" s="173"/>
      <c r="F4" s="174"/>
      <c r="G4" s="175" t="s">
        <v>59</v>
      </c>
      <c r="H4" s="175" t="s">
        <v>60</v>
      </c>
      <c r="I4" s="175" t="s">
        <v>75</v>
      </c>
      <c r="J4" s="172" t="s">
        <v>62</v>
      </c>
      <c r="K4" s="186"/>
      <c r="L4" s="186"/>
      <c r="M4" s="186"/>
      <c r="N4" s="187"/>
      <c r="O4" s="188"/>
    </row>
    <row r="5" ht="42" customHeight="1" spans="1:15">
      <c r="A5" s="176"/>
      <c r="B5" s="176"/>
      <c r="C5" s="177"/>
      <c r="D5" s="178" t="s">
        <v>57</v>
      </c>
      <c r="E5" s="179" t="s">
        <v>76</v>
      </c>
      <c r="F5" s="178" t="s">
        <v>77</v>
      </c>
      <c r="G5" s="177"/>
      <c r="H5" s="177"/>
      <c r="I5" s="189"/>
      <c r="J5" s="178" t="s">
        <v>57</v>
      </c>
      <c r="K5" s="164" t="s">
        <v>78</v>
      </c>
      <c r="L5" s="164" t="s">
        <v>79</v>
      </c>
      <c r="M5" s="164" t="s">
        <v>80</v>
      </c>
      <c r="N5" s="164" t="s">
        <v>81</v>
      </c>
      <c r="O5" s="164" t="s">
        <v>82</v>
      </c>
    </row>
    <row r="6" ht="18" customHeight="1" spans="1:15">
      <c r="A6" s="51" t="s">
        <v>83</v>
      </c>
      <c r="B6" s="51" t="s">
        <v>84</v>
      </c>
      <c r="C6" s="51" t="s">
        <v>85</v>
      </c>
      <c r="D6" s="54" t="s">
        <v>86</v>
      </c>
      <c r="E6" s="180" t="s">
        <v>87</v>
      </c>
      <c r="F6" s="54" t="s">
        <v>88</v>
      </c>
      <c r="G6" s="54" t="s">
        <v>89</v>
      </c>
      <c r="H6" s="54" t="s">
        <v>90</v>
      </c>
      <c r="I6" s="54" t="s">
        <v>91</v>
      </c>
      <c r="J6" s="54" t="s">
        <v>92</v>
      </c>
      <c r="K6" s="54" t="s">
        <v>93</v>
      </c>
      <c r="L6" s="54" t="s">
        <v>94</v>
      </c>
      <c r="M6" s="54" t="s">
        <v>95</v>
      </c>
      <c r="N6" s="51" t="s">
        <v>96</v>
      </c>
      <c r="O6" s="54" t="s">
        <v>97</v>
      </c>
    </row>
    <row r="7" ht="21" customHeight="1" spans="1:15">
      <c r="A7" s="55" t="s">
        <v>98</v>
      </c>
      <c r="B7" s="55" t="s">
        <v>99</v>
      </c>
      <c r="C7" s="77">
        <v>16977082.02</v>
      </c>
      <c r="D7" s="77">
        <v>16977082.02</v>
      </c>
      <c r="E7" s="181">
        <v>16421530</v>
      </c>
      <c r="F7" s="77">
        <v>555552.02</v>
      </c>
      <c r="G7" s="77"/>
      <c r="H7" s="77"/>
      <c r="I7" s="77"/>
      <c r="J7" s="77"/>
      <c r="K7" s="77"/>
      <c r="L7" s="77"/>
      <c r="M7" s="77"/>
      <c r="N7" s="77"/>
      <c r="O7" s="77"/>
    </row>
    <row r="8" ht="21" customHeight="1" spans="1:15">
      <c r="A8" s="182" t="s">
        <v>100</v>
      </c>
      <c r="B8" s="182" t="s">
        <v>101</v>
      </c>
      <c r="C8" s="77">
        <v>159157.44</v>
      </c>
      <c r="D8" s="77">
        <v>159157.44</v>
      </c>
      <c r="E8" s="181">
        <v>10000</v>
      </c>
      <c r="F8" s="77">
        <v>149157.44</v>
      </c>
      <c r="G8" s="77"/>
      <c r="H8" s="77"/>
      <c r="I8" s="77"/>
      <c r="J8" s="77"/>
      <c r="K8" s="77"/>
      <c r="L8" s="77"/>
      <c r="M8" s="77"/>
      <c r="N8" s="77"/>
      <c r="O8" s="77"/>
    </row>
    <row r="9" ht="21" customHeight="1" spans="1:15">
      <c r="A9" s="183" t="s">
        <v>102</v>
      </c>
      <c r="B9" s="183" t="s">
        <v>103</v>
      </c>
      <c r="C9" s="77">
        <v>10000</v>
      </c>
      <c r="D9" s="77">
        <v>10000</v>
      </c>
      <c r="E9" s="181">
        <v>10000</v>
      </c>
      <c r="F9" s="77"/>
      <c r="G9" s="77"/>
      <c r="H9" s="77"/>
      <c r="I9" s="77"/>
      <c r="J9" s="77"/>
      <c r="K9" s="77"/>
      <c r="L9" s="77"/>
      <c r="M9" s="77"/>
      <c r="N9" s="77"/>
      <c r="O9" s="77"/>
    </row>
    <row r="10" ht="21" customHeight="1" spans="1:15">
      <c r="A10" s="183" t="s">
        <v>104</v>
      </c>
      <c r="B10" s="183" t="s">
        <v>105</v>
      </c>
      <c r="C10" s="77">
        <v>20000</v>
      </c>
      <c r="D10" s="77">
        <v>20000</v>
      </c>
      <c r="E10" s="181"/>
      <c r="F10" s="77">
        <v>20000</v>
      </c>
      <c r="G10" s="77"/>
      <c r="H10" s="77"/>
      <c r="I10" s="77"/>
      <c r="J10" s="77"/>
      <c r="K10" s="77"/>
      <c r="L10" s="77"/>
      <c r="M10" s="77"/>
      <c r="N10" s="77"/>
      <c r="O10" s="77"/>
    </row>
    <row r="11" ht="21" customHeight="1" spans="1:15">
      <c r="A11" s="183" t="s">
        <v>106</v>
      </c>
      <c r="B11" s="183" t="s">
        <v>107</v>
      </c>
      <c r="C11" s="77">
        <v>8957.44</v>
      </c>
      <c r="D11" s="77">
        <v>8957.44</v>
      </c>
      <c r="E11" s="181"/>
      <c r="F11" s="77">
        <v>8957.44</v>
      </c>
      <c r="G11" s="77"/>
      <c r="H11" s="77"/>
      <c r="I11" s="77"/>
      <c r="J11" s="77"/>
      <c r="K11" s="77"/>
      <c r="L11" s="77"/>
      <c r="M11" s="77"/>
      <c r="N11" s="77"/>
      <c r="O11" s="77"/>
    </row>
    <row r="12" ht="21" customHeight="1" spans="1:15">
      <c r="A12" s="183" t="s">
        <v>108</v>
      </c>
      <c r="B12" s="183" t="s">
        <v>109</v>
      </c>
      <c r="C12" s="77">
        <v>22200</v>
      </c>
      <c r="D12" s="77">
        <v>22200</v>
      </c>
      <c r="E12" s="181"/>
      <c r="F12" s="77">
        <v>22200</v>
      </c>
      <c r="G12" s="77"/>
      <c r="H12" s="77"/>
      <c r="I12" s="77"/>
      <c r="J12" s="77"/>
      <c r="K12" s="77"/>
      <c r="L12" s="77"/>
      <c r="M12" s="77"/>
      <c r="N12" s="77"/>
      <c r="O12" s="77"/>
    </row>
    <row r="13" ht="21" customHeight="1" spans="1:15">
      <c r="A13" s="183" t="s">
        <v>110</v>
      </c>
      <c r="B13" s="183" t="s">
        <v>111</v>
      </c>
      <c r="C13" s="77">
        <v>15000</v>
      </c>
      <c r="D13" s="77">
        <v>15000</v>
      </c>
      <c r="E13" s="181"/>
      <c r="F13" s="77">
        <v>15000</v>
      </c>
      <c r="G13" s="77"/>
      <c r="H13" s="77"/>
      <c r="I13" s="77"/>
      <c r="J13" s="77"/>
      <c r="K13" s="77"/>
      <c r="L13" s="77"/>
      <c r="M13" s="77"/>
      <c r="N13" s="77"/>
      <c r="O13" s="77"/>
    </row>
    <row r="14" ht="21" customHeight="1" spans="1:15">
      <c r="A14" s="183" t="s">
        <v>112</v>
      </c>
      <c r="B14" s="183" t="s">
        <v>113</v>
      </c>
      <c r="C14" s="77">
        <v>83000</v>
      </c>
      <c r="D14" s="77">
        <v>83000</v>
      </c>
      <c r="E14" s="181"/>
      <c r="F14" s="77">
        <v>83000</v>
      </c>
      <c r="G14" s="77"/>
      <c r="H14" s="77"/>
      <c r="I14" s="77"/>
      <c r="J14" s="77"/>
      <c r="K14" s="77"/>
      <c r="L14" s="77"/>
      <c r="M14" s="77"/>
      <c r="N14" s="77"/>
      <c r="O14" s="77"/>
    </row>
    <row r="15" ht="21" customHeight="1" spans="1:15">
      <c r="A15" s="182" t="s">
        <v>114</v>
      </c>
      <c r="B15" s="182" t="s">
        <v>115</v>
      </c>
      <c r="C15" s="77">
        <v>5805203</v>
      </c>
      <c r="D15" s="77">
        <v>5805203</v>
      </c>
      <c r="E15" s="181">
        <v>5676386</v>
      </c>
      <c r="F15" s="77">
        <v>128817</v>
      </c>
      <c r="G15" s="77"/>
      <c r="H15" s="77"/>
      <c r="I15" s="77"/>
      <c r="J15" s="77"/>
      <c r="K15" s="77"/>
      <c r="L15" s="77"/>
      <c r="M15" s="77"/>
      <c r="N15" s="77"/>
      <c r="O15" s="77"/>
    </row>
    <row r="16" ht="21" customHeight="1" spans="1:15">
      <c r="A16" s="183" t="s">
        <v>116</v>
      </c>
      <c r="B16" s="183" t="s">
        <v>103</v>
      </c>
      <c r="C16" s="77">
        <v>5768686</v>
      </c>
      <c r="D16" s="77">
        <v>5768686</v>
      </c>
      <c r="E16" s="181">
        <v>5676386</v>
      </c>
      <c r="F16" s="77">
        <v>92300</v>
      </c>
      <c r="G16" s="77"/>
      <c r="H16" s="77"/>
      <c r="I16" s="77"/>
      <c r="J16" s="77"/>
      <c r="K16" s="77"/>
      <c r="L16" s="77"/>
      <c r="M16" s="77"/>
      <c r="N16" s="77"/>
      <c r="O16" s="77"/>
    </row>
    <row r="17" ht="21" customHeight="1" spans="1:15">
      <c r="A17" s="183" t="s">
        <v>117</v>
      </c>
      <c r="B17" s="183" t="s">
        <v>118</v>
      </c>
      <c r="C17" s="77">
        <v>36517</v>
      </c>
      <c r="D17" s="77">
        <v>36517</v>
      </c>
      <c r="E17" s="181"/>
      <c r="F17" s="77">
        <v>36517</v>
      </c>
      <c r="G17" s="77"/>
      <c r="H17" s="77"/>
      <c r="I17" s="77"/>
      <c r="J17" s="77"/>
      <c r="K17" s="77"/>
      <c r="L17" s="77"/>
      <c r="M17" s="77"/>
      <c r="N17" s="77"/>
      <c r="O17" s="77"/>
    </row>
    <row r="18" ht="21" customHeight="1" spans="1:15">
      <c r="A18" s="182" t="s">
        <v>119</v>
      </c>
      <c r="B18" s="182" t="s">
        <v>120</v>
      </c>
      <c r="C18" s="77">
        <v>25827.18</v>
      </c>
      <c r="D18" s="77">
        <v>25827.18</v>
      </c>
      <c r="E18" s="181"/>
      <c r="F18" s="77">
        <v>25827.18</v>
      </c>
      <c r="G18" s="77"/>
      <c r="H18" s="77"/>
      <c r="I18" s="77"/>
      <c r="J18" s="77"/>
      <c r="K18" s="77"/>
      <c r="L18" s="77"/>
      <c r="M18" s="77"/>
      <c r="N18" s="77"/>
      <c r="O18" s="77"/>
    </row>
    <row r="19" ht="21" customHeight="1" spans="1:15">
      <c r="A19" s="183" t="s">
        <v>121</v>
      </c>
      <c r="B19" s="183" t="s">
        <v>122</v>
      </c>
      <c r="C19" s="77">
        <v>1900</v>
      </c>
      <c r="D19" s="77">
        <v>1900</v>
      </c>
      <c r="E19" s="181"/>
      <c r="F19" s="77">
        <v>1900</v>
      </c>
      <c r="G19" s="77"/>
      <c r="H19" s="77"/>
      <c r="I19" s="77"/>
      <c r="J19" s="77"/>
      <c r="K19" s="77"/>
      <c r="L19" s="77"/>
      <c r="M19" s="77"/>
      <c r="N19" s="77"/>
      <c r="O19" s="77"/>
    </row>
    <row r="20" ht="21" customHeight="1" spans="1:15">
      <c r="A20" s="183" t="s">
        <v>123</v>
      </c>
      <c r="B20" s="183" t="s">
        <v>124</v>
      </c>
      <c r="C20" s="77">
        <v>23927.18</v>
      </c>
      <c r="D20" s="77">
        <v>23927.18</v>
      </c>
      <c r="E20" s="181"/>
      <c r="F20" s="77">
        <v>23927.18</v>
      </c>
      <c r="G20" s="77"/>
      <c r="H20" s="77"/>
      <c r="I20" s="77"/>
      <c r="J20" s="77"/>
      <c r="K20" s="77"/>
      <c r="L20" s="77"/>
      <c r="M20" s="77"/>
      <c r="N20" s="77"/>
      <c r="O20" s="77"/>
    </row>
    <row r="21" ht="21" customHeight="1" spans="1:15">
      <c r="A21" s="182" t="s">
        <v>125</v>
      </c>
      <c r="B21" s="182" t="s">
        <v>126</v>
      </c>
      <c r="C21" s="77">
        <v>1899848</v>
      </c>
      <c r="D21" s="77">
        <v>1899848</v>
      </c>
      <c r="E21" s="181">
        <v>1899848</v>
      </c>
      <c r="F21" s="77"/>
      <c r="G21" s="77"/>
      <c r="H21" s="77"/>
      <c r="I21" s="77"/>
      <c r="J21" s="77"/>
      <c r="K21" s="77"/>
      <c r="L21" s="77"/>
      <c r="M21" s="77"/>
      <c r="N21" s="77"/>
      <c r="O21" s="77"/>
    </row>
    <row r="22" ht="21" customHeight="1" spans="1:15">
      <c r="A22" s="183" t="s">
        <v>127</v>
      </c>
      <c r="B22" s="183" t="s">
        <v>103</v>
      </c>
      <c r="C22" s="77">
        <v>1899848</v>
      </c>
      <c r="D22" s="77">
        <v>1899848</v>
      </c>
      <c r="E22" s="181">
        <v>1899848</v>
      </c>
      <c r="F22" s="77"/>
      <c r="G22" s="77"/>
      <c r="H22" s="77"/>
      <c r="I22" s="77"/>
      <c r="J22" s="77"/>
      <c r="K22" s="77"/>
      <c r="L22" s="77"/>
      <c r="M22" s="77"/>
      <c r="N22" s="77"/>
      <c r="O22" s="77"/>
    </row>
    <row r="23" ht="21" customHeight="1" spans="1:15">
      <c r="A23" s="182" t="s">
        <v>128</v>
      </c>
      <c r="B23" s="182" t="s">
        <v>129</v>
      </c>
      <c r="C23" s="77">
        <v>90000</v>
      </c>
      <c r="D23" s="77">
        <v>90000</v>
      </c>
      <c r="E23" s="181"/>
      <c r="F23" s="77">
        <v>90000</v>
      </c>
      <c r="G23" s="77"/>
      <c r="H23" s="77"/>
      <c r="I23" s="77"/>
      <c r="J23" s="77"/>
      <c r="K23" s="77"/>
      <c r="L23" s="77"/>
      <c r="M23" s="77"/>
      <c r="N23" s="77"/>
      <c r="O23" s="77"/>
    </row>
    <row r="24" ht="21" customHeight="1" spans="1:15">
      <c r="A24" s="183" t="s">
        <v>130</v>
      </c>
      <c r="B24" s="183" t="s">
        <v>131</v>
      </c>
      <c r="C24" s="77">
        <v>90000</v>
      </c>
      <c r="D24" s="77">
        <v>90000</v>
      </c>
      <c r="E24" s="181"/>
      <c r="F24" s="77">
        <v>90000</v>
      </c>
      <c r="G24" s="77"/>
      <c r="H24" s="77"/>
      <c r="I24" s="77"/>
      <c r="J24" s="77"/>
      <c r="K24" s="77"/>
      <c r="L24" s="77"/>
      <c r="M24" s="77"/>
      <c r="N24" s="77"/>
      <c r="O24" s="77"/>
    </row>
    <row r="25" ht="21" customHeight="1" spans="1:15">
      <c r="A25" s="182" t="s">
        <v>132</v>
      </c>
      <c r="B25" s="182" t="s">
        <v>133</v>
      </c>
      <c r="C25" s="77">
        <v>161750.4</v>
      </c>
      <c r="D25" s="77">
        <v>161750.4</v>
      </c>
      <c r="E25" s="181"/>
      <c r="F25" s="77">
        <v>161750.4</v>
      </c>
      <c r="G25" s="77"/>
      <c r="H25" s="77"/>
      <c r="I25" s="77"/>
      <c r="J25" s="77"/>
      <c r="K25" s="77"/>
      <c r="L25" s="77"/>
      <c r="M25" s="77"/>
      <c r="N25" s="77"/>
      <c r="O25" s="77"/>
    </row>
    <row r="26" ht="21" customHeight="1" spans="1:15">
      <c r="A26" s="183" t="s">
        <v>134</v>
      </c>
      <c r="B26" s="183" t="s">
        <v>135</v>
      </c>
      <c r="C26" s="77">
        <v>161750.4</v>
      </c>
      <c r="D26" s="77">
        <v>161750.4</v>
      </c>
      <c r="E26" s="181"/>
      <c r="F26" s="77">
        <v>161750.4</v>
      </c>
      <c r="G26" s="77"/>
      <c r="H26" s="77"/>
      <c r="I26" s="77"/>
      <c r="J26" s="77"/>
      <c r="K26" s="77"/>
      <c r="L26" s="77"/>
      <c r="M26" s="77"/>
      <c r="N26" s="77"/>
      <c r="O26" s="77"/>
    </row>
    <row r="27" ht="21" customHeight="1" spans="1:15">
      <c r="A27" s="182" t="s">
        <v>136</v>
      </c>
      <c r="B27" s="182" t="s">
        <v>137</v>
      </c>
      <c r="C27" s="77">
        <v>8835296</v>
      </c>
      <c r="D27" s="77">
        <v>8835296</v>
      </c>
      <c r="E27" s="181">
        <v>8835296</v>
      </c>
      <c r="F27" s="77"/>
      <c r="G27" s="77"/>
      <c r="H27" s="77"/>
      <c r="I27" s="77"/>
      <c r="J27" s="77"/>
      <c r="K27" s="77"/>
      <c r="L27" s="77"/>
      <c r="M27" s="77"/>
      <c r="N27" s="77"/>
      <c r="O27" s="77"/>
    </row>
    <row r="28" ht="21" customHeight="1" spans="1:15">
      <c r="A28" s="183" t="s">
        <v>138</v>
      </c>
      <c r="B28" s="183" t="s">
        <v>139</v>
      </c>
      <c r="C28" s="77">
        <v>8835296</v>
      </c>
      <c r="D28" s="77">
        <v>8835296</v>
      </c>
      <c r="E28" s="181">
        <v>8835296</v>
      </c>
      <c r="F28" s="77"/>
      <c r="G28" s="77"/>
      <c r="H28" s="77"/>
      <c r="I28" s="77"/>
      <c r="J28" s="77"/>
      <c r="K28" s="77"/>
      <c r="L28" s="77"/>
      <c r="M28" s="77"/>
      <c r="N28" s="77"/>
      <c r="O28" s="77"/>
    </row>
    <row r="29" ht="21" customHeight="1" spans="1:15">
      <c r="A29" s="55" t="s">
        <v>140</v>
      </c>
      <c r="B29" s="55" t="s">
        <v>141</v>
      </c>
      <c r="C29" s="77">
        <v>10000</v>
      </c>
      <c r="D29" s="77">
        <v>10000</v>
      </c>
      <c r="E29" s="181">
        <v>10000</v>
      </c>
      <c r="F29" s="77"/>
      <c r="G29" s="77"/>
      <c r="H29" s="77"/>
      <c r="I29" s="77"/>
      <c r="J29" s="77"/>
      <c r="K29" s="77"/>
      <c r="L29" s="77"/>
      <c r="M29" s="77"/>
      <c r="N29" s="77"/>
      <c r="O29" s="77"/>
    </row>
    <row r="30" ht="21" customHeight="1" spans="1:15">
      <c r="A30" s="182" t="s">
        <v>142</v>
      </c>
      <c r="B30" s="182" t="s">
        <v>143</v>
      </c>
      <c r="C30" s="77">
        <v>10000</v>
      </c>
      <c r="D30" s="77">
        <v>10000</v>
      </c>
      <c r="E30" s="181">
        <v>10000</v>
      </c>
      <c r="F30" s="77"/>
      <c r="G30" s="77"/>
      <c r="H30" s="77"/>
      <c r="I30" s="77"/>
      <c r="J30" s="77"/>
      <c r="K30" s="77"/>
      <c r="L30" s="77"/>
      <c r="M30" s="77"/>
      <c r="N30" s="77"/>
      <c r="O30" s="77"/>
    </row>
    <row r="31" ht="21" customHeight="1" spans="1:15">
      <c r="A31" s="183" t="s">
        <v>144</v>
      </c>
      <c r="B31" s="183" t="s">
        <v>145</v>
      </c>
      <c r="C31" s="77">
        <v>10000</v>
      </c>
      <c r="D31" s="77">
        <v>10000</v>
      </c>
      <c r="E31" s="181">
        <v>10000</v>
      </c>
      <c r="F31" s="77"/>
      <c r="G31" s="77"/>
      <c r="H31" s="77"/>
      <c r="I31" s="77"/>
      <c r="J31" s="77"/>
      <c r="K31" s="77"/>
      <c r="L31" s="77"/>
      <c r="M31" s="77"/>
      <c r="N31" s="77"/>
      <c r="O31" s="77"/>
    </row>
    <row r="32" ht="21" customHeight="1" spans="1:15">
      <c r="A32" s="55" t="s">
        <v>146</v>
      </c>
      <c r="B32" s="55" t="s">
        <v>147</v>
      </c>
      <c r="C32" s="77">
        <v>52902.8</v>
      </c>
      <c r="D32" s="77">
        <v>52902.8</v>
      </c>
      <c r="E32" s="181"/>
      <c r="F32" s="77">
        <v>52902.8</v>
      </c>
      <c r="G32" s="77"/>
      <c r="H32" s="77"/>
      <c r="I32" s="77"/>
      <c r="J32" s="77"/>
      <c r="K32" s="77"/>
      <c r="L32" s="77"/>
      <c r="M32" s="77"/>
      <c r="N32" s="77"/>
      <c r="O32" s="77"/>
    </row>
    <row r="33" ht="21" customHeight="1" spans="1:15">
      <c r="A33" s="182" t="s">
        <v>148</v>
      </c>
      <c r="B33" s="182" t="s">
        <v>149</v>
      </c>
      <c r="C33" s="77">
        <v>52902.8</v>
      </c>
      <c r="D33" s="77">
        <v>52902.8</v>
      </c>
      <c r="E33" s="181"/>
      <c r="F33" s="77">
        <v>52902.8</v>
      </c>
      <c r="G33" s="77"/>
      <c r="H33" s="77"/>
      <c r="I33" s="77"/>
      <c r="J33" s="77"/>
      <c r="K33" s="77"/>
      <c r="L33" s="77"/>
      <c r="M33" s="77"/>
      <c r="N33" s="77"/>
      <c r="O33" s="77"/>
    </row>
    <row r="34" ht="21" customHeight="1" spans="1:15">
      <c r="A34" s="183" t="s">
        <v>150</v>
      </c>
      <c r="B34" s="183" t="s">
        <v>149</v>
      </c>
      <c r="C34" s="77">
        <v>52902.8</v>
      </c>
      <c r="D34" s="77">
        <v>52902.8</v>
      </c>
      <c r="E34" s="181"/>
      <c r="F34" s="77">
        <v>52902.8</v>
      </c>
      <c r="G34" s="77"/>
      <c r="H34" s="77"/>
      <c r="I34" s="77"/>
      <c r="J34" s="77"/>
      <c r="K34" s="77"/>
      <c r="L34" s="77"/>
      <c r="M34" s="77"/>
      <c r="N34" s="77"/>
      <c r="O34" s="77"/>
    </row>
    <row r="35" ht="21" customHeight="1" spans="1:15">
      <c r="A35" s="55" t="s">
        <v>151</v>
      </c>
      <c r="B35" s="55" t="s">
        <v>152</v>
      </c>
      <c r="C35" s="77">
        <v>10000</v>
      </c>
      <c r="D35" s="77">
        <v>10000</v>
      </c>
      <c r="E35" s="181"/>
      <c r="F35" s="77">
        <v>10000</v>
      </c>
      <c r="G35" s="77"/>
      <c r="H35" s="77"/>
      <c r="I35" s="77"/>
      <c r="J35" s="77"/>
      <c r="K35" s="77"/>
      <c r="L35" s="77"/>
      <c r="M35" s="77"/>
      <c r="N35" s="77"/>
      <c r="O35" s="77"/>
    </row>
    <row r="36" ht="21" customHeight="1" spans="1:15">
      <c r="A36" s="182" t="s">
        <v>153</v>
      </c>
      <c r="B36" s="182" t="s">
        <v>154</v>
      </c>
      <c r="C36" s="77">
        <v>10000</v>
      </c>
      <c r="D36" s="77">
        <v>10000</v>
      </c>
      <c r="E36" s="181"/>
      <c r="F36" s="77">
        <v>10000</v>
      </c>
      <c r="G36" s="77"/>
      <c r="H36" s="77"/>
      <c r="I36" s="77"/>
      <c r="J36" s="77"/>
      <c r="K36" s="77"/>
      <c r="L36" s="77"/>
      <c r="M36" s="77"/>
      <c r="N36" s="77"/>
      <c r="O36" s="77"/>
    </row>
    <row r="37" ht="21" customHeight="1" spans="1:15">
      <c r="A37" s="183" t="s">
        <v>155</v>
      </c>
      <c r="B37" s="183" t="s">
        <v>156</v>
      </c>
      <c r="C37" s="77">
        <v>10000</v>
      </c>
      <c r="D37" s="77">
        <v>10000</v>
      </c>
      <c r="E37" s="181"/>
      <c r="F37" s="77">
        <v>10000</v>
      </c>
      <c r="G37" s="77"/>
      <c r="H37" s="77"/>
      <c r="I37" s="77"/>
      <c r="J37" s="77"/>
      <c r="K37" s="77"/>
      <c r="L37" s="77"/>
      <c r="M37" s="77"/>
      <c r="N37" s="77"/>
      <c r="O37" s="77"/>
    </row>
    <row r="38" ht="21" customHeight="1" spans="1:15">
      <c r="A38" s="55" t="s">
        <v>157</v>
      </c>
      <c r="B38" s="55" t="s">
        <v>158</v>
      </c>
      <c r="C38" s="77">
        <v>40083.99</v>
      </c>
      <c r="D38" s="77">
        <v>40083.99</v>
      </c>
      <c r="E38" s="181"/>
      <c r="F38" s="77">
        <v>40083.99</v>
      </c>
      <c r="G38" s="77"/>
      <c r="H38" s="77"/>
      <c r="I38" s="77"/>
      <c r="J38" s="77"/>
      <c r="K38" s="77"/>
      <c r="L38" s="77"/>
      <c r="M38" s="77"/>
      <c r="N38" s="77"/>
      <c r="O38" s="77"/>
    </row>
    <row r="39" ht="21" customHeight="1" spans="1:15">
      <c r="A39" s="182" t="s">
        <v>159</v>
      </c>
      <c r="B39" s="182" t="s">
        <v>160</v>
      </c>
      <c r="C39" s="77">
        <v>12895.18</v>
      </c>
      <c r="D39" s="77">
        <v>12895.18</v>
      </c>
      <c r="E39" s="181"/>
      <c r="F39" s="77">
        <v>12895.18</v>
      </c>
      <c r="G39" s="77"/>
      <c r="H39" s="77"/>
      <c r="I39" s="77"/>
      <c r="J39" s="77"/>
      <c r="K39" s="77"/>
      <c r="L39" s="77"/>
      <c r="M39" s="77"/>
      <c r="N39" s="77"/>
      <c r="O39" s="77"/>
    </row>
    <row r="40" ht="21" customHeight="1" spans="1:15">
      <c r="A40" s="183" t="s">
        <v>161</v>
      </c>
      <c r="B40" s="183" t="s">
        <v>162</v>
      </c>
      <c r="C40" s="77">
        <v>12895.18</v>
      </c>
      <c r="D40" s="77">
        <v>12895.18</v>
      </c>
      <c r="E40" s="181"/>
      <c r="F40" s="77">
        <v>12895.18</v>
      </c>
      <c r="G40" s="77"/>
      <c r="H40" s="77"/>
      <c r="I40" s="77"/>
      <c r="J40" s="77"/>
      <c r="K40" s="77"/>
      <c r="L40" s="77"/>
      <c r="M40" s="77"/>
      <c r="N40" s="77"/>
      <c r="O40" s="77"/>
    </row>
    <row r="41" ht="21" customHeight="1" spans="1:15">
      <c r="A41" s="182" t="s">
        <v>163</v>
      </c>
      <c r="B41" s="182" t="s">
        <v>164</v>
      </c>
      <c r="C41" s="77">
        <v>27188.81</v>
      </c>
      <c r="D41" s="77">
        <v>27188.81</v>
      </c>
      <c r="E41" s="181"/>
      <c r="F41" s="77">
        <v>27188.81</v>
      </c>
      <c r="G41" s="77"/>
      <c r="H41" s="77"/>
      <c r="I41" s="77"/>
      <c r="J41" s="77"/>
      <c r="K41" s="77"/>
      <c r="L41" s="77"/>
      <c r="M41" s="77"/>
      <c r="N41" s="77"/>
      <c r="O41" s="77"/>
    </row>
    <row r="42" ht="21" customHeight="1" spans="1:15">
      <c r="A42" s="183" t="s">
        <v>165</v>
      </c>
      <c r="B42" s="183" t="s">
        <v>164</v>
      </c>
      <c r="C42" s="77">
        <v>27188.81</v>
      </c>
      <c r="D42" s="77">
        <v>27188.81</v>
      </c>
      <c r="E42" s="181"/>
      <c r="F42" s="77">
        <v>27188.81</v>
      </c>
      <c r="G42" s="77"/>
      <c r="H42" s="77"/>
      <c r="I42" s="77"/>
      <c r="J42" s="77"/>
      <c r="K42" s="77"/>
      <c r="L42" s="77"/>
      <c r="M42" s="77"/>
      <c r="N42" s="77"/>
      <c r="O42" s="77"/>
    </row>
    <row r="43" ht="21" customHeight="1" spans="1:15">
      <c r="A43" s="55" t="s">
        <v>166</v>
      </c>
      <c r="B43" s="55" t="s">
        <v>167</v>
      </c>
      <c r="C43" s="77">
        <v>4372917.36</v>
      </c>
      <c r="D43" s="77">
        <v>4372917.36</v>
      </c>
      <c r="E43" s="181">
        <v>3936924.96</v>
      </c>
      <c r="F43" s="77">
        <v>435992.4</v>
      </c>
      <c r="G43" s="77"/>
      <c r="H43" s="77"/>
      <c r="I43" s="77"/>
      <c r="J43" s="77"/>
      <c r="K43" s="77"/>
      <c r="L43" s="77"/>
      <c r="M43" s="77"/>
      <c r="N43" s="77"/>
      <c r="O43" s="77"/>
    </row>
    <row r="44" ht="21" customHeight="1" spans="1:15">
      <c r="A44" s="182" t="s">
        <v>168</v>
      </c>
      <c r="B44" s="182" t="s">
        <v>169</v>
      </c>
      <c r="C44" s="77">
        <v>3520724.96</v>
      </c>
      <c r="D44" s="77">
        <v>3520724.96</v>
      </c>
      <c r="E44" s="181">
        <v>3520724.96</v>
      </c>
      <c r="F44" s="77"/>
      <c r="G44" s="77"/>
      <c r="H44" s="77"/>
      <c r="I44" s="77"/>
      <c r="J44" s="77"/>
      <c r="K44" s="77"/>
      <c r="L44" s="77"/>
      <c r="M44" s="77"/>
      <c r="N44" s="77"/>
      <c r="O44" s="77"/>
    </row>
    <row r="45" ht="21" customHeight="1" spans="1:15">
      <c r="A45" s="184" t="s">
        <v>170</v>
      </c>
      <c r="B45" s="184" t="s">
        <v>171</v>
      </c>
      <c r="C45" s="181">
        <v>15000</v>
      </c>
      <c r="D45" s="77">
        <v>15000</v>
      </c>
      <c r="E45" s="181">
        <v>15000</v>
      </c>
      <c r="F45" s="77"/>
      <c r="G45" s="77"/>
      <c r="H45" s="77"/>
      <c r="I45" s="77"/>
      <c r="J45" s="77"/>
      <c r="K45" s="77"/>
      <c r="L45" s="77"/>
      <c r="M45" s="77"/>
      <c r="N45" s="77"/>
      <c r="O45" s="77"/>
    </row>
    <row r="46" ht="21" customHeight="1" spans="1:15">
      <c r="A46" s="183" t="s">
        <v>172</v>
      </c>
      <c r="B46" s="183" t="s">
        <v>173</v>
      </c>
      <c r="C46" s="77">
        <v>2655924.96</v>
      </c>
      <c r="D46" s="77">
        <v>2655924.96</v>
      </c>
      <c r="E46" s="181">
        <v>2655924.96</v>
      </c>
      <c r="F46" s="77"/>
      <c r="G46" s="77"/>
      <c r="H46" s="77"/>
      <c r="I46" s="77"/>
      <c r="J46" s="77"/>
      <c r="K46" s="77"/>
      <c r="L46" s="77"/>
      <c r="M46" s="77"/>
      <c r="N46" s="77"/>
      <c r="O46" s="77"/>
    </row>
    <row r="47" ht="21" customHeight="1" spans="1:15">
      <c r="A47" s="183" t="s">
        <v>174</v>
      </c>
      <c r="B47" s="183" t="s">
        <v>175</v>
      </c>
      <c r="C47" s="77">
        <v>800000</v>
      </c>
      <c r="D47" s="77">
        <v>800000</v>
      </c>
      <c r="E47" s="181">
        <v>800000</v>
      </c>
      <c r="F47" s="77"/>
      <c r="G47" s="77"/>
      <c r="H47" s="77"/>
      <c r="I47" s="77"/>
      <c r="J47" s="77"/>
      <c r="K47" s="77"/>
      <c r="L47" s="77"/>
      <c r="M47" s="77"/>
      <c r="N47" s="77"/>
      <c r="O47" s="77"/>
    </row>
    <row r="48" ht="21" customHeight="1" spans="1:15">
      <c r="A48" s="183" t="s">
        <v>176</v>
      </c>
      <c r="B48" s="183" t="s">
        <v>177</v>
      </c>
      <c r="C48" s="77">
        <v>49800</v>
      </c>
      <c r="D48" s="77">
        <v>49800</v>
      </c>
      <c r="E48" s="181">
        <v>49800</v>
      </c>
      <c r="F48" s="77"/>
      <c r="G48" s="77"/>
      <c r="H48" s="77"/>
      <c r="I48" s="77"/>
      <c r="J48" s="77"/>
      <c r="K48" s="77"/>
      <c r="L48" s="77"/>
      <c r="M48" s="77"/>
      <c r="N48" s="77"/>
      <c r="O48" s="77"/>
    </row>
    <row r="49" ht="21" customHeight="1" spans="1:15">
      <c r="A49" s="182" t="s">
        <v>178</v>
      </c>
      <c r="B49" s="182" t="s">
        <v>179</v>
      </c>
      <c r="C49" s="77">
        <v>279260</v>
      </c>
      <c r="D49" s="77">
        <v>279260</v>
      </c>
      <c r="E49" s="181">
        <v>270000</v>
      </c>
      <c r="F49" s="77">
        <v>9260</v>
      </c>
      <c r="G49" s="77"/>
      <c r="H49" s="77"/>
      <c r="I49" s="77"/>
      <c r="J49" s="77"/>
      <c r="K49" s="77"/>
      <c r="L49" s="77"/>
      <c r="M49" s="77"/>
      <c r="N49" s="77"/>
      <c r="O49" s="77"/>
    </row>
    <row r="50" ht="21" customHeight="1" spans="1:15">
      <c r="A50" s="183" t="s">
        <v>180</v>
      </c>
      <c r="B50" s="183" t="s">
        <v>181</v>
      </c>
      <c r="C50" s="77">
        <v>270000</v>
      </c>
      <c r="D50" s="77">
        <v>270000</v>
      </c>
      <c r="E50" s="181">
        <v>270000</v>
      </c>
      <c r="F50" s="77"/>
      <c r="G50" s="77"/>
      <c r="H50" s="77"/>
      <c r="I50" s="77"/>
      <c r="J50" s="77"/>
      <c r="K50" s="77"/>
      <c r="L50" s="77"/>
      <c r="M50" s="77"/>
      <c r="N50" s="77"/>
      <c r="O50" s="77"/>
    </row>
    <row r="51" ht="21" customHeight="1" spans="1:15">
      <c r="A51" s="183" t="s">
        <v>182</v>
      </c>
      <c r="B51" s="183" t="s">
        <v>183</v>
      </c>
      <c r="C51" s="77">
        <v>9260</v>
      </c>
      <c r="D51" s="77">
        <v>9260</v>
      </c>
      <c r="E51" s="181"/>
      <c r="F51" s="77">
        <v>9260</v>
      </c>
      <c r="G51" s="77"/>
      <c r="H51" s="77"/>
      <c r="I51" s="77"/>
      <c r="J51" s="77"/>
      <c r="K51" s="77"/>
      <c r="L51" s="77"/>
      <c r="M51" s="77"/>
      <c r="N51" s="77"/>
      <c r="O51" s="77"/>
    </row>
    <row r="52" ht="21" customHeight="1" spans="1:15">
      <c r="A52" s="182" t="s">
        <v>184</v>
      </c>
      <c r="B52" s="182" t="s">
        <v>185</v>
      </c>
      <c r="C52" s="77">
        <v>39732.4</v>
      </c>
      <c r="D52" s="77">
        <v>39732.4</v>
      </c>
      <c r="E52" s="181"/>
      <c r="F52" s="77">
        <v>39732.4</v>
      </c>
      <c r="G52" s="77"/>
      <c r="H52" s="77"/>
      <c r="I52" s="77"/>
      <c r="J52" s="77"/>
      <c r="K52" s="77"/>
      <c r="L52" s="77"/>
      <c r="M52" s="77"/>
      <c r="N52" s="77"/>
      <c r="O52" s="77"/>
    </row>
    <row r="53" ht="21" customHeight="1" spans="1:15">
      <c r="A53" s="184" t="s">
        <v>186</v>
      </c>
      <c r="B53" s="184" t="s">
        <v>187</v>
      </c>
      <c r="C53" s="181">
        <v>39732.4</v>
      </c>
      <c r="D53" s="77">
        <v>39732.4</v>
      </c>
      <c r="E53" s="181"/>
      <c r="F53" s="77">
        <v>39732.4</v>
      </c>
      <c r="G53" s="77"/>
      <c r="H53" s="77"/>
      <c r="I53" s="77"/>
      <c r="J53" s="77"/>
      <c r="K53" s="77"/>
      <c r="L53" s="77"/>
      <c r="M53" s="77"/>
      <c r="N53" s="77"/>
      <c r="O53" s="77"/>
    </row>
    <row r="54" ht="21" customHeight="1" spans="1:15">
      <c r="A54" s="182" t="s">
        <v>188</v>
      </c>
      <c r="B54" s="182" t="s">
        <v>189</v>
      </c>
      <c r="C54" s="77">
        <v>146200</v>
      </c>
      <c r="D54" s="77">
        <v>146200</v>
      </c>
      <c r="E54" s="181">
        <v>146200</v>
      </c>
      <c r="F54" s="77"/>
      <c r="G54" s="77"/>
      <c r="H54" s="77"/>
      <c r="I54" s="77"/>
      <c r="J54" s="77"/>
      <c r="K54" s="77"/>
      <c r="L54" s="77"/>
      <c r="M54" s="77"/>
      <c r="N54" s="77"/>
      <c r="O54" s="77"/>
    </row>
    <row r="55" ht="21" customHeight="1" spans="1:15">
      <c r="A55" s="183" t="s">
        <v>190</v>
      </c>
      <c r="B55" s="183" t="s">
        <v>191</v>
      </c>
      <c r="C55" s="77">
        <v>146200</v>
      </c>
      <c r="D55" s="77">
        <v>146200</v>
      </c>
      <c r="E55" s="181">
        <v>146200</v>
      </c>
      <c r="F55" s="77"/>
      <c r="G55" s="77"/>
      <c r="H55" s="77"/>
      <c r="I55" s="77"/>
      <c r="J55" s="77"/>
      <c r="K55" s="77"/>
      <c r="L55" s="77"/>
      <c r="M55" s="77"/>
      <c r="N55" s="77"/>
      <c r="O55" s="77"/>
    </row>
    <row r="56" ht="21" customHeight="1" spans="1:15">
      <c r="A56" s="185" t="s">
        <v>192</v>
      </c>
      <c r="B56" s="185" t="s">
        <v>193</v>
      </c>
      <c r="C56" s="181">
        <v>198000</v>
      </c>
      <c r="D56" s="77">
        <v>198000</v>
      </c>
      <c r="E56" s="181"/>
      <c r="F56" s="77">
        <v>198000</v>
      </c>
      <c r="G56" s="77"/>
      <c r="H56" s="77"/>
      <c r="I56" s="77"/>
      <c r="J56" s="77"/>
      <c r="K56" s="77"/>
      <c r="L56" s="77"/>
      <c r="M56" s="77"/>
      <c r="N56" s="77"/>
      <c r="O56" s="77"/>
    </row>
    <row r="57" ht="21" customHeight="1" spans="1:15">
      <c r="A57" s="184" t="s">
        <v>194</v>
      </c>
      <c r="B57" s="184" t="s">
        <v>195</v>
      </c>
      <c r="C57" s="181">
        <v>198000</v>
      </c>
      <c r="D57" s="77">
        <v>198000</v>
      </c>
      <c r="E57" s="181"/>
      <c r="F57" s="77">
        <v>198000</v>
      </c>
      <c r="G57" s="77"/>
      <c r="H57" s="77"/>
      <c r="I57" s="77"/>
      <c r="J57" s="77"/>
      <c r="K57" s="77"/>
      <c r="L57" s="77"/>
      <c r="M57" s="77"/>
      <c r="N57" s="77"/>
      <c r="O57" s="77"/>
    </row>
    <row r="58" ht="21" customHeight="1" spans="1:15">
      <c r="A58" s="185" t="s">
        <v>196</v>
      </c>
      <c r="B58" s="185" t="s">
        <v>197</v>
      </c>
      <c r="C58" s="181">
        <v>189000</v>
      </c>
      <c r="D58" s="77">
        <v>189000</v>
      </c>
      <c r="E58" s="181"/>
      <c r="F58" s="77">
        <v>189000</v>
      </c>
      <c r="G58" s="77"/>
      <c r="H58" s="77"/>
      <c r="I58" s="77"/>
      <c r="J58" s="77"/>
      <c r="K58" s="77"/>
      <c r="L58" s="77"/>
      <c r="M58" s="77"/>
      <c r="N58" s="77"/>
      <c r="O58" s="77"/>
    </row>
    <row r="59" ht="21" customHeight="1" spans="1:15">
      <c r="A59" s="184" t="s">
        <v>198</v>
      </c>
      <c r="B59" s="184" t="s">
        <v>199</v>
      </c>
      <c r="C59" s="181">
        <v>189000</v>
      </c>
      <c r="D59" s="77">
        <v>189000</v>
      </c>
      <c r="E59" s="181"/>
      <c r="F59" s="77">
        <v>189000</v>
      </c>
      <c r="G59" s="77"/>
      <c r="H59" s="77"/>
      <c r="I59" s="77"/>
      <c r="J59" s="77"/>
      <c r="K59" s="77"/>
      <c r="L59" s="77"/>
      <c r="M59" s="77"/>
      <c r="N59" s="77"/>
      <c r="O59" s="77"/>
    </row>
    <row r="60" ht="21" customHeight="1" spans="1:15">
      <c r="A60" s="55" t="s">
        <v>200</v>
      </c>
      <c r="B60" s="55" t="s">
        <v>201</v>
      </c>
      <c r="C60" s="77">
        <v>2699732.01</v>
      </c>
      <c r="D60" s="77">
        <v>2699732.01</v>
      </c>
      <c r="E60" s="181">
        <v>2699732.01</v>
      </c>
      <c r="F60" s="77"/>
      <c r="G60" s="77"/>
      <c r="H60" s="77"/>
      <c r="I60" s="77"/>
      <c r="J60" s="77"/>
      <c r="K60" s="77"/>
      <c r="L60" s="77"/>
      <c r="M60" s="77"/>
      <c r="N60" s="77"/>
      <c r="O60" s="77"/>
    </row>
    <row r="61" ht="21" customHeight="1" spans="1:15">
      <c r="A61" s="182" t="s">
        <v>202</v>
      </c>
      <c r="B61" s="182" t="s">
        <v>203</v>
      </c>
      <c r="C61" s="77">
        <v>2699732.01</v>
      </c>
      <c r="D61" s="77">
        <v>2699732.01</v>
      </c>
      <c r="E61" s="181">
        <v>2699732.01</v>
      </c>
      <c r="F61" s="77"/>
      <c r="G61" s="77"/>
      <c r="H61" s="77"/>
      <c r="I61" s="77"/>
      <c r="J61" s="77"/>
      <c r="K61" s="77"/>
      <c r="L61" s="77"/>
      <c r="M61" s="77"/>
      <c r="N61" s="77"/>
      <c r="O61" s="77"/>
    </row>
    <row r="62" ht="21" customHeight="1" spans="1:15">
      <c r="A62" s="183" t="s">
        <v>204</v>
      </c>
      <c r="B62" s="183" t="s">
        <v>205</v>
      </c>
      <c r="C62" s="77">
        <v>363595.51</v>
      </c>
      <c r="D62" s="77">
        <v>363595.51</v>
      </c>
      <c r="E62" s="181">
        <v>363595.51</v>
      </c>
      <c r="F62" s="77"/>
      <c r="G62" s="77"/>
      <c r="H62" s="77"/>
      <c r="I62" s="77"/>
      <c r="J62" s="77"/>
      <c r="K62" s="77"/>
      <c r="L62" s="77"/>
      <c r="M62" s="77"/>
      <c r="N62" s="77"/>
      <c r="O62" s="77"/>
    </row>
    <row r="63" ht="21" customHeight="1" spans="1:15">
      <c r="A63" s="183" t="s">
        <v>206</v>
      </c>
      <c r="B63" s="183" t="s">
        <v>207</v>
      </c>
      <c r="C63" s="77">
        <v>1152511.37</v>
      </c>
      <c r="D63" s="77">
        <v>1152511.37</v>
      </c>
      <c r="E63" s="181">
        <v>1152511.37</v>
      </c>
      <c r="F63" s="77"/>
      <c r="G63" s="77"/>
      <c r="H63" s="77"/>
      <c r="I63" s="77"/>
      <c r="J63" s="77"/>
      <c r="K63" s="77"/>
      <c r="L63" s="77"/>
      <c r="M63" s="77"/>
      <c r="N63" s="77"/>
      <c r="O63" s="77"/>
    </row>
    <row r="64" ht="21" customHeight="1" spans="1:15">
      <c r="A64" s="183" t="s">
        <v>208</v>
      </c>
      <c r="B64" s="183" t="s">
        <v>209</v>
      </c>
      <c r="C64" s="77">
        <v>1097710.55</v>
      </c>
      <c r="D64" s="77">
        <v>1097710.55</v>
      </c>
      <c r="E64" s="181">
        <v>1097710.55</v>
      </c>
      <c r="F64" s="77"/>
      <c r="G64" s="77"/>
      <c r="H64" s="77"/>
      <c r="I64" s="77"/>
      <c r="J64" s="77"/>
      <c r="K64" s="77"/>
      <c r="L64" s="77"/>
      <c r="M64" s="77"/>
      <c r="N64" s="77"/>
      <c r="O64" s="77"/>
    </row>
    <row r="65" ht="21" customHeight="1" spans="1:15">
      <c r="A65" s="183" t="s">
        <v>210</v>
      </c>
      <c r="B65" s="183" t="s">
        <v>211</v>
      </c>
      <c r="C65" s="77">
        <v>85914.58</v>
      </c>
      <c r="D65" s="77">
        <v>85914.58</v>
      </c>
      <c r="E65" s="181">
        <v>85914.58</v>
      </c>
      <c r="F65" s="77"/>
      <c r="G65" s="77"/>
      <c r="H65" s="77"/>
      <c r="I65" s="77"/>
      <c r="J65" s="77"/>
      <c r="K65" s="77"/>
      <c r="L65" s="77"/>
      <c r="M65" s="77"/>
      <c r="N65" s="77"/>
      <c r="O65" s="77"/>
    </row>
    <row r="66" ht="21" customHeight="1" spans="1:15">
      <c r="A66" s="55" t="s">
        <v>212</v>
      </c>
      <c r="B66" s="55" t="s">
        <v>213</v>
      </c>
      <c r="C66" s="77">
        <v>216200</v>
      </c>
      <c r="D66" s="77">
        <v>216200</v>
      </c>
      <c r="E66" s="181">
        <v>216200</v>
      </c>
      <c r="F66" s="77"/>
      <c r="G66" s="77"/>
      <c r="H66" s="77"/>
      <c r="I66" s="77"/>
      <c r="J66" s="77"/>
      <c r="K66" s="77"/>
      <c r="L66" s="77"/>
      <c r="M66" s="77"/>
      <c r="N66" s="77"/>
      <c r="O66" s="77"/>
    </row>
    <row r="67" ht="21" customHeight="1" spans="1:15">
      <c r="A67" s="182" t="s">
        <v>214</v>
      </c>
      <c r="B67" s="182" t="s">
        <v>215</v>
      </c>
      <c r="C67" s="77">
        <v>211200</v>
      </c>
      <c r="D67" s="77">
        <v>211200</v>
      </c>
      <c r="E67" s="181">
        <v>211200</v>
      </c>
      <c r="F67" s="77"/>
      <c r="G67" s="77"/>
      <c r="H67" s="77"/>
      <c r="I67" s="77"/>
      <c r="J67" s="77"/>
      <c r="K67" s="77"/>
      <c r="L67" s="77"/>
      <c r="M67" s="77"/>
      <c r="N67" s="77"/>
      <c r="O67" s="77"/>
    </row>
    <row r="68" ht="21" customHeight="1" spans="1:15">
      <c r="A68" s="183" t="s">
        <v>216</v>
      </c>
      <c r="B68" s="183" t="s">
        <v>217</v>
      </c>
      <c r="C68" s="77">
        <v>211200</v>
      </c>
      <c r="D68" s="77">
        <v>211200</v>
      </c>
      <c r="E68" s="181">
        <v>211200</v>
      </c>
      <c r="F68" s="77"/>
      <c r="G68" s="77"/>
      <c r="H68" s="77"/>
      <c r="I68" s="77"/>
      <c r="J68" s="77"/>
      <c r="K68" s="77"/>
      <c r="L68" s="77"/>
      <c r="M68" s="77"/>
      <c r="N68" s="77"/>
      <c r="O68" s="77"/>
    </row>
    <row r="69" ht="21" customHeight="1" spans="1:15">
      <c r="A69" s="182" t="s">
        <v>218</v>
      </c>
      <c r="B69" s="182" t="s">
        <v>219</v>
      </c>
      <c r="C69" s="77">
        <v>5000</v>
      </c>
      <c r="D69" s="77">
        <v>5000</v>
      </c>
      <c r="E69" s="181">
        <v>5000</v>
      </c>
      <c r="F69" s="77"/>
      <c r="G69" s="77"/>
      <c r="H69" s="77"/>
      <c r="I69" s="77"/>
      <c r="J69" s="77"/>
      <c r="K69" s="77"/>
      <c r="L69" s="77"/>
      <c r="M69" s="77"/>
      <c r="N69" s="77"/>
      <c r="O69" s="77"/>
    </row>
    <row r="70" ht="21" customHeight="1" spans="1:15">
      <c r="A70" s="183" t="s">
        <v>220</v>
      </c>
      <c r="B70" s="183" t="s">
        <v>221</v>
      </c>
      <c r="C70" s="77">
        <v>5000</v>
      </c>
      <c r="D70" s="77">
        <v>5000</v>
      </c>
      <c r="E70" s="181">
        <v>5000</v>
      </c>
      <c r="F70" s="77"/>
      <c r="G70" s="77"/>
      <c r="H70" s="77"/>
      <c r="I70" s="77"/>
      <c r="J70" s="77"/>
      <c r="K70" s="77"/>
      <c r="L70" s="77"/>
      <c r="M70" s="77"/>
      <c r="N70" s="77"/>
      <c r="O70" s="77"/>
    </row>
    <row r="71" ht="21" customHeight="1" spans="1:15">
      <c r="A71" s="55" t="s">
        <v>222</v>
      </c>
      <c r="B71" s="55" t="s">
        <v>223</v>
      </c>
      <c r="C71" s="77">
        <v>2617996.62</v>
      </c>
      <c r="D71" s="77">
        <v>2617996.62</v>
      </c>
      <c r="E71" s="181">
        <v>2459062</v>
      </c>
      <c r="F71" s="77">
        <v>158934.62</v>
      </c>
      <c r="G71" s="77"/>
      <c r="H71" s="77"/>
      <c r="I71" s="77"/>
      <c r="J71" s="77"/>
      <c r="K71" s="77"/>
      <c r="L71" s="77"/>
      <c r="M71" s="77"/>
      <c r="N71" s="77"/>
      <c r="O71" s="77"/>
    </row>
    <row r="72" ht="21" customHeight="1" spans="1:15">
      <c r="A72" s="182" t="s">
        <v>224</v>
      </c>
      <c r="B72" s="182" t="s">
        <v>225</v>
      </c>
      <c r="C72" s="77">
        <v>2587996.62</v>
      </c>
      <c r="D72" s="77">
        <v>2587996.62</v>
      </c>
      <c r="E72" s="181">
        <v>2459062</v>
      </c>
      <c r="F72" s="77">
        <v>128934.62</v>
      </c>
      <c r="G72" s="77"/>
      <c r="H72" s="77"/>
      <c r="I72" s="77"/>
      <c r="J72" s="77"/>
      <c r="K72" s="77"/>
      <c r="L72" s="77"/>
      <c r="M72" s="77"/>
      <c r="N72" s="77"/>
      <c r="O72" s="77"/>
    </row>
    <row r="73" ht="21" customHeight="1" spans="1:15">
      <c r="A73" s="183" t="s">
        <v>226</v>
      </c>
      <c r="B73" s="183" t="s">
        <v>103</v>
      </c>
      <c r="C73" s="77">
        <v>1904062</v>
      </c>
      <c r="D73" s="77">
        <v>1904062</v>
      </c>
      <c r="E73" s="181">
        <v>1904062</v>
      </c>
      <c r="F73" s="77"/>
      <c r="G73" s="77"/>
      <c r="H73" s="77"/>
      <c r="I73" s="77"/>
      <c r="J73" s="77"/>
      <c r="K73" s="77"/>
      <c r="L73" s="77"/>
      <c r="M73" s="77"/>
      <c r="N73" s="77"/>
      <c r="O73" s="77"/>
    </row>
    <row r="74" ht="21" customHeight="1" spans="1:15">
      <c r="A74" s="183" t="s">
        <v>227</v>
      </c>
      <c r="B74" s="183" t="s">
        <v>228</v>
      </c>
      <c r="C74" s="77">
        <v>655000</v>
      </c>
      <c r="D74" s="77">
        <v>655000</v>
      </c>
      <c r="E74" s="181">
        <v>555000</v>
      </c>
      <c r="F74" s="77">
        <v>100000</v>
      </c>
      <c r="G74" s="77"/>
      <c r="H74" s="77"/>
      <c r="I74" s="77"/>
      <c r="J74" s="77"/>
      <c r="K74" s="77"/>
      <c r="L74" s="77"/>
      <c r="M74" s="77"/>
      <c r="N74" s="77"/>
      <c r="O74" s="77"/>
    </row>
    <row r="75" ht="21" customHeight="1" spans="1:15">
      <c r="A75" s="184" t="s">
        <v>229</v>
      </c>
      <c r="B75" s="184" t="s">
        <v>230</v>
      </c>
      <c r="C75" s="181">
        <v>28934.62</v>
      </c>
      <c r="D75" s="77">
        <v>28934.62</v>
      </c>
      <c r="E75" s="181"/>
      <c r="F75" s="77">
        <v>28934.62</v>
      </c>
      <c r="G75" s="77"/>
      <c r="H75" s="77"/>
      <c r="I75" s="77"/>
      <c r="J75" s="77"/>
      <c r="K75" s="77"/>
      <c r="L75" s="77"/>
      <c r="M75" s="77"/>
      <c r="N75" s="77"/>
      <c r="O75" s="77"/>
    </row>
    <row r="76" ht="21" customHeight="1" spans="1:15">
      <c r="A76" s="182" t="s">
        <v>231</v>
      </c>
      <c r="B76" s="182" t="s">
        <v>232</v>
      </c>
      <c r="C76" s="77">
        <v>30000</v>
      </c>
      <c r="D76" s="77">
        <v>30000</v>
      </c>
      <c r="E76" s="181"/>
      <c r="F76" s="77">
        <v>30000</v>
      </c>
      <c r="G76" s="77"/>
      <c r="H76" s="77"/>
      <c r="I76" s="77"/>
      <c r="J76" s="77"/>
      <c r="K76" s="77"/>
      <c r="L76" s="77"/>
      <c r="M76" s="77"/>
      <c r="N76" s="77"/>
      <c r="O76" s="77"/>
    </row>
    <row r="77" ht="21" customHeight="1" spans="1:15">
      <c r="A77" s="183" t="s">
        <v>233</v>
      </c>
      <c r="B77" s="183" t="s">
        <v>232</v>
      </c>
      <c r="C77" s="77">
        <v>30000</v>
      </c>
      <c r="D77" s="77">
        <v>30000</v>
      </c>
      <c r="E77" s="181"/>
      <c r="F77" s="77">
        <v>30000</v>
      </c>
      <c r="G77" s="77"/>
      <c r="H77" s="77"/>
      <c r="I77" s="77"/>
      <c r="J77" s="77"/>
      <c r="K77" s="77"/>
      <c r="L77" s="77"/>
      <c r="M77" s="77"/>
      <c r="N77" s="77"/>
      <c r="O77" s="77"/>
    </row>
    <row r="78" ht="21" customHeight="1" spans="1:15">
      <c r="A78" s="55" t="s">
        <v>234</v>
      </c>
      <c r="B78" s="55" t="s">
        <v>235</v>
      </c>
      <c r="C78" s="77">
        <v>14000799.66</v>
      </c>
      <c r="D78" s="77">
        <v>14000799.66</v>
      </c>
      <c r="E78" s="181">
        <v>9700826</v>
      </c>
      <c r="F78" s="77">
        <v>4299973.66</v>
      </c>
      <c r="G78" s="77"/>
      <c r="H78" s="77"/>
      <c r="I78" s="77"/>
      <c r="J78" s="77"/>
      <c r="K78" s="77"/>
      <c r="L78" s="77"/>
      <c r="M78" s="77"/>
      <c r="N78" s="77"/>
      <c r="O78" s="77"/>
    </row>
    <row r="79" ht="21" customHeight="1" spans="1:15">
      <c r="A79" s="182" t="s">
        <v>236</v>
      </c>
      <c r="B79" s="182" t="s">
        <v>237</v>
      </c>
      <c r="C79" s="77">
        <v>9813126</v>
      </c>
      <c r="D79" s="77">
        <v>9813126</v>
      </c>
      <c r="E79" s="181">
        <v>9600826</v>
      </c>
      <c r="F79" s="77">
        <v>212300</v>
      </c>
      <c r="G79" s="77"/>
      <c r="H79" s="77"/>
      <c r="I79" s="77"/>
      <c r="J79" s="77"/>
      <c r="K79" s="77"/>
      <c r="L79" s="77"/>
      <c r="M79" s="77"/>
      <c r="N79" s="77"/>
      <c r="O79" s="77"/>
    </row>
    <row r="80" ht="21" customHeight="1" spans="1:15">
      <c r="A80" s="183" t="s">
        <v>238</v>
      </c>
      <c r="B80" s="183" t="s">
        <v>103</v>
      </c>
      <c r="C80" s="77">
        <v>9600826</v>
      </c>
      <c r="D80" s="77">
        <v>9600826</v>
      </c>
      <c r="E80" s="181">
        <v>9600826</v>
      </c>
      <c r="F80" s="77"/>
      <c r="G80" s="77"/>
      <c r="H80" s="77"/>
      <c r="I80" s="77"/>
      <c r="J80" s="77"/>
      <c r="K80" s="77"/>
      <c r="L80" s="77"/>
      <c r="M80" s="77"/>
      <c r="N80" s="77"/>
      <c r="O80" s="77"/>
    </row>
    <row r="81" ht="21" customHeight="1" spans="1:15">
      <c r="A81" s="184" t="s">
        <v>239</v>
      </c>
      <c r="B81" s="184" t="s">
        <v>240</v>
      </c>
      <c r="C81" s="181">
        <v>2600</v>
      </c>
      <c r="D81" s="77">
        <v>2600</v>
      </c>
      <c r="E81" s="181"/>
      <c r="F81" s="77">
        <v>2600</v>
      </c>
      <c r="G81" s="77"/>
      <c r="H81" s="77"/>
      <c r="I81" s="77"/>
      <c r="J81" s="77"/>
      <c r="K81" s="77"/>
      <c r="L81" s="77"/>
      <c r="M81" s="77"/>
      <c r="N81" s="77"/>
      <c r="O81" s="77"/>
    </row>
    <row r="82" ht="21" customHeight="1" spans="1:15">
      <c r="A82" s="183" t="s">
        <v>241</v>
      </c>
      <c r="B82" s="183" t="s">
        <v>242</v>
      </c>
      <c r="C82" s="77">
        <v>100000</v>
      </c>
      <c r="D82" s="77">
        <v>100000</v>
      </c>
      <c r="E82" s="181"/>
      <c r="F82" s="77">
        <v>100000</v>
      </c>
      <c r="G82" s="77"/>
      <c r="H82" s="77"/>
      <c r="I82" s="77"/>
      <c r="J82" s="77"/>
      <c r="K82" s="77"/>
      <c r="L82" s="77"/>
      <c r="M82" s="77"/>
      <c r="N82" s="77"/>
      <c r="O82" s="77"/>
    </row>
    <row r="83" ht="21" customHeight="1" spans="1:15">
      <c r="A83" s="183" t="s">
        <v>243</v>
      </c>
      <c r="B83" s="183" t="s">
        <v>244</v>
      </c>
      <c r="C83" s="77">
        <v>109700</v>
      </c>
      <c r="D83" s="77">
        <v>109700</v>
      </c>
      <c r="E83" s="181"/>
      <c r="F83" s="77">
        <v>109700</v>
      </c>
      <c r="G83" s="77"/>
      <c r="H83" s="77"/>
      <c r="I83" s="77"/>
      <c r="J83" s="77"/>
      <c r="K83" s="77"/>
      <c r="L83" s="77"/>
      <c r="M83" s="77"/>
      <c r="N83" s="77"/>
      <c r="O83" s="77"/>
    </row>
    <row r="84" ht="21" customHeight="1" spans="1:15">
      <c r="A84" s="182" t="s">
        <v>245</v>
      </c>
      <c r="B84" s="182" t="s">
        <v>246</v>
      </c>
      <c r="C84" s="77">
        <v>100000</v>
      </c>
      <c r="D84" s="77">
        <v>100000</v>
      </c>
      <c r="E84" s="181">
        <v>100000</v>
      </c>
      <c r="F84" s="77"/>
      <c r="G84" s="77"/>
      <c r="H84" s="77"/>
      <c r="I84" s="77"/>
      <c r="J84" s="77"/>
      <c r="K84" s="77"/>
      <c r="L84" s="77"/>
      <c r="M84" s="77"/>
      <c r="N84" s="77"/>
      <c r="O84" s="77"/>
    </row>
    <row r="85" ht="21" customHeight="1" spans="1:15">
      <c r="A85" s="183" t="s">
        <v>247</v>
      </c>
      <c r="B85" s="183" t="s">
        <v>248</v>
      </c>
      <c r="C85" s="77">
        <v>100000</v>
      </c>
      <c r="D85" s="77">
        <v>100000</v>
      </c>
      <c r="E85" s="181">
        <v>100000</v>
      </c>
      <c r="F85" s="77"/>
      <c r="G85" s="77"/>
      <c r="H85" s="77"/>
      <c r="I85" s="77"/>
      <c r="J85" s="77"/>
      <c r="K85" s="77"/>
      <c r="L85" s="77"/>
      <c r="M85" s="77"/>
      <c r="N85" s="77"/>
      <c r="O85" s="77"/>
    </row>
    <row r="86" ht="21" customHeight="1" spans="1:15">
      <c r="A86" s="182" t="s">
        <v>249</v>
      </c>
      <c r="B86" s="182" t="s">
        <v>250</v>
      </c>
      <c r="C86" s="77">
        <v>1435.21</v>
      </c>
      <c r="D86" s="77">
        <v>1435.21</v>
      </c>
      <c r="E86" s="181"/>
      <c r="F86" s="77">
        <v>1435.21</v>
      </c>
      <c r="G86" s="77"/>
      <c r="H86" s="77"/>
      <c r="I86" s="77"/>
      <c r="J86" s="77"/>
      <c r="K86" s="77"/>
      <c r="L86" s="77"/>
      <c r="M86" s="77"/>
      <c r="N86" s="77"/>
      <c r="O86" s="77"/>
    </row>
    <row r="87" ht="21" customHeight="1" spans="1:15">
      <c r="A87" s="183" t="s">
        <v>251</v>
      </c>
      <c r="B87" s="183" t="s">
        <v>252</v>
      </c>
      <c r="C87" s="77">
        <v>1435.21</v>
      </c>
      <c r="D87" s="77">
        <v>1435.21</v>
      </c>
      <c r="E87" s="181"/>
      <c r="F87" s="77">
        <v>1435.21</v>
      </c>
      <c r="G87" s="77"/>
      <c r="H87" s="77"/>
      <c r="I87" s="77"/>
      <c r="J87" s="77"/>
      <c r="K87" s="77"/>
      <c r="L87" s="77"/>
      <c r="M87" s="77"/>
      <c r="N87" s="77"/>
      <c r="O87" s="77"/>
    </row>
    <row r="88" ht="21" customHeight="1" spans="1:15">
      <c r="A88" s="182" t="s">
        <v>253</v>
      </c>
      <c r="B88" s="182" t="s">
        <v>254</v>
      </c>
      <c r="C88" s="77">
        <v>4086238.45</v>
      </c>
      <c r="D88" s="77">
        <v>4086238.45</v>
      </c>
      <c r="E88" s="181"/>
      <c r="F88" s="77">
        <v>4086238.45</v>
      </c>
      <c r="G88" s="77"/>
      <c r="H88" s="77"/>
      <c r="I88" s="77"/>
      <c r="J88" s="77"/>
      <c r="K88" s="77"/>
      <c r="L88" s="77"/>
      <c r="M88" s="77"/>
      <c r="N88" s="77"/>
      <c r="O88" s="77"/>
    </row>
    <row r="89" ht="21" customHeight="1" spans="1:15">
      <c r="A89" s="183" t="s">
        <v>255</v>
      </c>
      <c r="B89" s="183" t="s">
        <v>256</v>
      </c>
      <c r="C89" s="77">
        <v>2002300</v>
      </c>
      <c r="D89" s="77">
        <v>2002300</v>
      </c>
      <c r="E89" s="181"/>
      <c r="F89" s="77">
        <v>2002300</v>
      </c>
      <c r="G89" s="77"/>
      <c r="H89" s="77"/>
      <c r="I89" s="77"/>
      <c r="J89" s="77"/>
      <c r="K89" s="77"/>
      <c r="L89" s="77"/>
      <c r="M89" s="77"/>
      <c r="N89" s="77"/>
      <c r="O89" s="77"/>
    </row>
    <row r="90" ht="21" customHeight="1" spans="1:15">
      <c r="A90" s="183" t="s">
        <v>257</v>
      </c>
      <c r="B90" s="183" t="s">
        <v>258</v>
      </c>
      <c r="C90" s="77">
        <v>2021000</v>
      </c>
      <c r="D90" s="77">
        <v>2021000</v>
      </c>
      <c r="E90" s="181"/>
      <c r="F90" s="77">
        <v>2021000</v>
      </c>
      <c r="G90" s="77"/>
      <c r="H90" s="77"/>
      <c r="I90" s="77"/>
      <c r="J90" s="77"/>
      <c r="K90" s="77"/>
      <c r="L90" s="77"/>
      <c r="M90" s="77"/>
      <c r="N90" s="77"/>
      <c r="O90" s="77"/>
    </row>
    <row r="91" ht="21" customHeight="1" spans="1:15">
      <c r="A91" s="183" t="s">
        <v>259</v>
      </c>
      <c r="B91" s="183" t="s">
        <v>260</v>
      </c>
      <c r="C91" s="77">
        <v>62938.45</v>
      </c>
      <c r="D91" s="77">
        <v>62938.45</v>
      </c>
      <c r="E91" s="181"/>
      <c r="F91" s="77">
        <v>62938.45</v>
      </c>
      <c r="G91" s="77"/>
      <c r="H91" s="77"/>
      <c r="I91" s="77"/>
      <c r="J91" s="77"/>
      <c r="K91" s="77"/>
      <c r="L91" s="77"/>
      <c r="M91" s="77"/>
      <c r="N91" s="77"/>
      <c r="O91" s="77"/>
    </row>
    <row r="92" ht="21" customHeight="1" spans="1:15">
      <c r="A92" s="55" t="s">
        <v>261</v>
      </c>
      <c r="B92" s="55" t="s">
        <v>262</v>
      </c>
      <c r="C92" s="77">
        <v>61600</v>
      </c>
      <c r="D92" s="77">
        <v>61600</v>
      </c>
      <c r="E92" s="181">
        <v>21600</v>
      </c>
      <c r="F92" s="77">
        <v>40000</v>
      </c>
      <c r="G92" s="77"/>
      <c r="H92" s="77"/>
      <c r="I92" s="77"/>
      <c r="J92" s="77"/>
      <c r="K92" s="77"/>
      <c r="L92" s="77"/>
      <c r="M92" s="77"/>
      <c r="N92" s="77"/>
      <c r="O92" s="77"/>
    </row>
    <row r="93" ht="21" customHeight="1" spans="1:15">
      <c r="A93" s="182" t="s">
        <v>263</v>
      </c>
      <c r="B93" s="182" t="s">
        <v>264</v>
      </c>
      <c r="C93" s="77">
        <v>61600</v>
      </c>
      <c r="D93" s="77">
        <v>61600</v>
      </c>
      <c r="E93" s="181">
        <v>21600</v>
      </c>
      <c r="F93" s="77">
        <v>40000</v>
      </c>
      <c r="G93" s="77"/>
      <c r="H93" s="77"/>
      <c r="I93" s="77"/>
      <c r="J93" s="77"/>
      <c r="K93" s="77"/>
      <c r="L93" s="77"/>
      <c r="M93" s="77"/>
      <c r="N93" s="77"/>
      <c r="O93" s="77"/>
    </row>
    <row r="94" ht="21" customHeight="1" spans="1:15">
      <c r="A94" s="183" t="s">
        <v>265</v>
      </c>
      <c r="B94" s="183" t="s">
        <v>266</v>
      </c>
      <c r="C94" s="77">
        <v>61600</v>
      </c>
      <c r="D94" s="77">
        <v>61600</v>
      </c>
      <c r="E94" s="181">
        <v>21600</v>
      </c>
      <c r="F94" s="77">
        <v>40000</v>
      </c>
      <c r="G94" s="77"/>
      <c r="H94" s="77"/>
      <c r="I94" s="77"/>
      <c r="J94" s="77"/>
      <c r="K94" s="77"/>
      <c r="L94" s="77"/>
      <c r="M94" s="77"/>
      <c r="N94" s="77"/>
      <c r="O94" s="77"/>
    </row>
    <row r="95" ht="21" customHeight="1" spans="1:15">
      <c r="A95" s="55" t="s">
        <v>267</v>
      </c>
      <c r="B95" s="55" t="s">
        <v>268</v>
      </c>
      <c r="C95" s="77">
        <v>1991943.72</v>
      </c>
      <c r="D95" s="77">
        <v>1991943.72</v>
      </c>
      <c r="E95" s="181">
        <v>1991943.72</v>
      </c>
      <c r="F95" s="77"/>
      <c r="G95" s="77"/>
      <c r="H95" s="77"/>
      <c r="I95" s="77"/>
      <c r="J95" s="77"/>
      <c r="K95" s="77"/>
      <c r="L95" s="77"/>
      <c r="M95" s="77"/>
      <c r="N95" s="77"/>
      <c r="O95" s="77"/>
    </row>
    <row r="96" ht="21" customHeight="1" spans="1:15">
      <c r="A96" s="182" t="s">
        <v>269</v>
      </c>
      <c r="B96" s="182" t="s">
        <v>270</v>
      </c>
      <c r="C96" s="77">
        <v>1991943.72</v>
      </c>
      <c r="D96" s="77">
        <v>1991943.72</v>
      </c>
      <c r="E96" s="181">
        <v>1991943.72</v>
      </c>
      <c r="F96" s="77"/>
      <c r="G96" s="77"/>
      <c r="H96" s="77"/>
      <c r="I96" s="77"/>
      <c r="J96" s="77"/>
      <c r="K96" s="77"/>
      <c r="L96" s="77"/>
      <c r="M96" s="77"/>
      <c r="N96" s="77"/>
      <c r="O96" s="77"/>
    </row>
    <row r="97" ht="21" customHeight="1" spans="1:15">
      <c r="A97" s="183" t="s">
        <v>271</v>
      </c>
      <c r="B97" s="183" t="s">
        <v>272</v>
      </c>
      <c r="C97" s="77">
        <v>1991943.72</v>
      </c>
      <c r="D97" s="77">
        <v>1991943.72</v>
      </c>
      <c r="E97" s="181">
        <v>1991943.72</v>
      </c>
      <c r="F97" s="77"/>
      <c r="G97" s="77"/>
      <c r="H97" s="77"/>
      <c r="I97" s="77"/>
      <c r="J97" s="77"/>
      <c r="K97" s="77"/>
      <c r="L97" s="77"/>
      <c r="M97" s="77"/>
      <c r="N97" s="77"/>
      <c r="O97" s="77"/>
    </row>
    <row r="98" ht="21" customHeight="1" spans="1:15">
      <c r="A98" s="55" t="s">
        <v>273</v>
      </c>
      <c r="B98" s="55" t="s">
        <v>274</v>
      </c>
      <c r="C98" s="77">
        <v>98450</v>
      </c>
      <c r="D98" s="77"/>
      <c r="E98" s="181"/>
      <c r="F98" s="77"/>
      <c r="G98" s="77"/>
      <c r="H98" s="77">
        <v>98450</v>
      </c>
      <c r="I98" s="77"/>
      <c r="J98" s="77"/>
      <c r="K98" s="77"/>
      <c r="L98" s="77"/>
      <c r="M98" s="77"/>
      <c r="N98" s="77"/>
      <c r="O98" s="77"/>
    </row>
    <row r="99" ht="21" customHeight="1" spans="1:15">
      <c r="A99" s="182" t="s">
        <v>275</v>
      </c>
      <c r="B99" s="182" t="s">
        <v>276</v>
      </c>
      <c r="C99" s="77">
        <v>98450</v>
      </c>
      <c r="D99" s="77"/>
      <c r="E99" s="181"/>
      <c r="F99" s="77"/>
      <c r="G99" s="77"/>
      <c r="H99" s="77">
        <v>98450</v>
      </c>
      <c r="I99" s="77"/>
      <c r="J99" s="77"/>
      <c r="K99" s="77"/>
      <c r="L99" s="77"/>
      <c r="M99" s="77"/>
      <c r="N99" s="77"/>
      <c r="O99" s="77"/>
    </row>
    <row r="100" ht="21" customHeight="1" spans="1:15">
      <c r="A100" s="183" t="s">
        <v>277</v>
      </c>
      <c r="B100" s="183" t="s">
        <v>278</v>
      </c>
      <c r="C100" s="77">
        <v>98450</v>
      </c>
      <c r="D100" s="77"/>
      <c r="E100" s="181"/>
      <c r="F100" s="77"/>
      <c r="G100" s="77"/>
      <c r="H100" s="77">
        <v>98450</v>
      </c>
      <c r="I100" s="77"/>
      <c r="J100" s="77"/>
      <c r="K100" s="77"/>
      <c r="L100" s="77"/>
      <c r="M100" s="77"/>
      <c r="N100" s="77"/>
      <c r="O100" s="77"/>
    </row>
    <row r="101" ht="21" customHeight="1" spans="1:15">
      <c r="A101" s="55" t="s">
        <v>279</v>
      </c>
      <c r="B101" s="55" t="s">
        <v>280</v>
      </c>
      <c r="C101" s="77">
        <v>20000</v>
      </c>
      <c r="D101" s="77">
        <v>20000</v>
      </c>
      <c r="E101" s="181">
        <v>20000</v>
      </c>
      <c r="F101" s="77"/>
      <c r="G101" s="77"/>
      <c r="H101" s="77"/>
      <c r="I101" s="77"/>
      <c r="J101" s="77"/>
      <c r="K101" s="77"/>
      <c r="L101" s="77"/>
      <c r="M101" s="77"/>
      <c r="N101" s="77"/>
      <c r="O101" s="77"/>
    </row>
    <row r="102" ht="21" customHeight="1" spans="1:15">
      <c r="A102" s="182" t="s">
        <v>281</v>
      </c>
      <c r="B102" s="182" t="s">
        <v>282</v>
      </c>
      <c r="C102" s="77">
        <v>20000</v>
      </c>
      <c r="D102" s="77">
        <v>20000</v>
      </c>
      <c r="E102" s="181">
        <v>20000</v>
      </c>
      <c r="F102" s="77"/>
      <c r="G102" s="77"/>
      <c r="H102" s="77"/>
      <c r="I102" s="77"/>
      <c r="J102" s="77"/>
      <c r="K102" s="77"/>
      <c r="L102" s="77"/>
      <c r="M102" s="77"/>
      <c r="N102" s="77"/>
      <c r="O102" s="77"/>
    </row>
    <row r="103" ht="21" customHeight="1" spans="1:15">
      <c r="A103" s="183" t="s">
        <v>283</v>
      </c>
      <c r="B103" s="183" t="s">
        <v>284</v>
      </c>
      <c r="C103" s="77">
        <v>20000</v>
      </c>
      <c r="D103" s="77">
        <v>20000</v>
      </c>
      <c r="E103" s="181">
        <v>20000</v>
      </c>
      <c r="F103" s="77"/>
      <c r="G103" s="77"/>
      <c r="H103" s="77"/>
      <c r="I103" s="77"/>
      <c r="J103" s="77"/>
      <c r="K103" s="77"/>
      <c r="L103" s="77"/>
      <c r="M103" s="77"/>
      <c r="N103" s="77"/>
      <c r="O103" s="77"/>
    </row>
    <row r="104" ht="21" customHeight="1" spans="1:15">
      <c r="A104" s="55" t="s">
        <v>285</v>
      </c>
      <c r="B104" s="55" t="s">
        <v>82</v>
      </c>
      <c r="C104" s="77">
        <v>25000</v>
      </c>
      <c r="D104" s="77"/>
      <c r="E104" s="181"/>
      <c r="F104" s="77"/>
      <c r="G104" s="77">
        <v>25000</v>
      </c>
      <c r="H104" s="77"/>
      <c r="I104" s="77"/>
      <c r="J104" s="77"/>
      <c r="K104" s="77"/>
      <c r="L104" s="77"/>
      <c r="M104" s="77"/>
      <c r="N104" s="77"/>
      <c r="O104" s="77"/>
    </row>
    <row r="105" ht="21" customHeight="1" spans="1:15">
      <c r="A105" s="182" t="s">
        <v>286</v>
      </c>
      <c r="B105" s="182" t="s">
        <v>287</v>
      </c>
      <c r="C105" s="77">
        <v>25000</v>
      </c>
      <c r="D105" s="77"/>
      <c r="E105" s="181"/>
      <c r="F105" s="77"/>
      <c r="G105" s="77">
        <v>25000</v>
      </c>
      <c r="H105" s="77"/>
      <c r="I105" s="77"/>
      <c r="J105" s="77"/>
      <c r="K105" s="77"/>
      <c r="L105" s="77"/>
      <c r="M105" s="77"/>
      <c r="N105" s="77"/>
      <c r="O105" s="77"/>
    </row>
    <row r="106" ht="21" customHeight="1" spans="1:15">
      <c r="A106" s="183" t="s">
        <v>288</v>
      </c>
      <c r="B106" s="183" t="s">
        <v>289</v>
      </c>
      <c r="C106" s="77">
        <v>25000</v>
      </c>
      <c r="D106" s="77"/>
      <c r="E106" s="181"/>
      <c r="F106" s="77"/>
      <c r="G106" s="77">
        <v>25000</v>
      </c>
      <c r="H106" s="77"/>
      <c r="I106" s="77"/>
      <c r="J106" s="77"/>
      <c r="K106" s="77"/>
      <c r="L106" s="77"/>
      <c r="M106" s="77"/>
      <c r="N106" s="77"/>
      <c r="O106" s="77"/>
    </row>
    <row r="107" ht="21" customHeight="1" spans="1:15">
      <c r="A107" s="190" t="s">
        <v>55</v>
      </c>
      <c r="B107" s="34"/>
      <c r="C107" s="77">
        <v>43194708.18</v>
      </c>
      <c r="D107" s="77">
        <v>43071258.18</v>
      </c>
      <c r="E107" s="181">
        <v>37477818.69</v>
      </c>
      <c r="F107" s="77">
        <v>5593439.49</v>
      </c>
      <c r="G107" s="77">
        <v>25000</v>
      </c>
      <c r="H107" s="77">
        <v>98450</v>
      </c>
      <c r="I107" s="77"/>
      <c r="J107" s="77"/>
      <c r="K107" s="77"/>
      <c r="L107" s="77"/>
      <c r="M107" s="77"/>
      <c r="N107" s="77"/>
      <c r="O107" s="77"/>
    </row>
  </sheetData>
  <mergeCells count="12">
    <mergeCell ref="A1:O1"/>
    <mergeCell ref="A2:O2"/>
    <mergeCell ref="A3:B3"/>
    <mergeCell ref="D4:F4"/>
    <mergeCell ref="J4:O4"/>
    <mergeCell ref="A107:B107"/>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4"/>
  <sheetViews>
    <sheetView showGridLines="0" showZeros="0" workbookViewId="0">
      <selection activeCell="A3" sqref="A3:B3"/>
    </sheetView>
  </sheetViews>
  <sheetFormatPr defaultColWidth="8.575" defaultRowHeight="12.75" customHeight="1" outlineLevelCol="3"/>
  <cols>
    <col min="1" max="4" width="35.575" customWidth="1"/>
  </cols>
  <sheetData>
    <row r="1" ht="15" customHeight="1" spans="1:4">
      <c r="A1" s="41"/>
      <c r="B1" s="45"/>
      <c r="C1" s="45"/>
      <c r="D1" s="45" t="s">
        <v>290</v>
      </c>
    </row>
    <row r="2" ht="41.25" customHeight="1" spans="1:1">
      <c r="A2" s="40" t="str">
        <f>"2025"&amp;"年部门财政拨款收支预算总表"</f>
        <v>2025年部门财政拨款收支预算总表</v>
      </c>
    </row>
    <row r="3" ht="17.25" customHeight="1" spans="1:4">
      <c r="A3" s="43" t="str">
        <f>"单位名称："&amp;"寻甸回族彝族自治县财政局仁德街道办事处"</f>
        <v>单位名称：寻甸回族彝族自治县财政局仁德街道办事处</v>
      </c>
      <c r="B3" s="163"/>
      <c r="D3" s="45" t="s">
        <v>1</v>
      </c>
    </row>
    <row r="4" ht="17.25" customHeight="1" spans="1:4">
      <c r="A4" s="164" t="s">
        <v>2</v>
      </c>
      <c r="B4" s="165"/>
      <c r="C4" s="164" t="s">
        <v>3</v>
      </c>
      <c r="D4" s="165"/>
    </row>
    <row r="5" ht="18.75" customHeight="1" spans="1:4">
      <c r="A5" s="164" t="s">
        <v>4</v>
      </c>
      <c r="B5" s="164" t="s">
        <v>5</v>
      </c>
      <c r="C5" s="164" t="s">
        <v>6</v>
      </c>
      <c r="D5" s="164" t="s">
        <v>5</v>
      </c>
    </row>
    <row r="6" ht="16.5" customHeight="1" spans="1:4">
      <c r="A6" s="166" t="s">
        <v>291</v>
      </c>
      <c r="B6" s="77">
        <v>43056174.19</v>
      </c>
      <c r="C6" s="166" t="s">
        <v>292</v>
      </c>
      <c r="D6" s="108">
        <v>43194708.18</v>
      </c>
    </row>
    <row r="7" ht="16.5" customHeight="1" spans="1:4">
      <c r="A7" s="166" t="s">
        <v>293</v>
      </c>
      <c r="B7" s="77">
        <v>43031174.19</v>
      </c>
      <c r="C7" s="166" t="s">
        <v>294</v>
      </c>
      <c r="D7" s="108">
        <v>16977082.02</v>
      </c>
    </row>
    <row r="8" ht="16.5" customHeight="1" spans="1:4">
      <c r="A8" s="166" t="s">
        <v>295</v>
      </c>
      <c r="B8" s="77">
        <v>25000</v>
      </c>
      <c r="C8" s="166" t="s">
        <v>296</v>
      </c>
      <c r="D8" s="108"/>
    </row>
    <row r="9" ht="16.5" customHeight="1" spans="1:4">
      <c r="A9" s="166" t="s">
        <v>297</v>
      </c>
      <c r="B9" s="77"/>
      <c r="C9" s="166" t="s">
        <v>298</v>
      </c>
      <c r="D9" s="108">
        <v>10000</v>
      </c>
    </row>
    <row r="10" ht="16.5" customHeight="1" spans="1:4">
      <c r="A10" s="166" t="s">
        <v>299</v>
      </c>
      <c r="B10" s="77">
        <v>138533.99</v>
      </c>
      <c r="C10" s="166" t="s">
        <v>300</v>
      </c>
      <c r="D10" s="108">
        <v>52902.8</v>
      </c>
    </row>
    <row r="11" ht="16.5" customHeight="1" spans="1:4">
      <c r="A11" s="166" t="s">
        <v>293</v>
      </c>
      <c r="B11" s="77">
        <v>40083.99</v>
      </c>
      <c r="C11" s="166" t="s">
        <v>301</v>
      </c>
      <c r="D11" s="108"/>
    </row>
    <row r="12" ht="16.5" customHeight="1" spans="1:4">
      <c r="A12" s="148" t="s">
        <v>295</v>
      </c>
      <c r="B12" s="77"/>
      <c r="C12" s="67" t="s">
        <v>302</v>
      </c>
      <c r="D12" s="108">
        <v>10000</v>
      </c>
    </row>
    <row r="13" ht="16.5" customHeight="1" spans="1:4">
      <c r="A13" s="148" t="s">
        <v>297</v>
      </c>
      <c r="B13" s="77">
        <v>98450</v>
      </c>
      <c r="C13" s="67" t="s">
        <v>303</v>
      </c>
      <c r="D13" s="108">
        <v>40083.99</v>
      </c>
    </row>
    <row r="14" ht="16.5" customHeight="1" spans="1:4">
      <c r="A14" s="167"/>
      <c r="B14" s="77"/>
      <c r="C14" s="67" t="s">
        <v>304</v>
      </c>
      <c r="D14" s="108">
        <v>4372917.36</v>
      </c>
    </row>
    <row r="15" ht="16.5" customHeight="1" spans="1:4">
      <c r="A15" s="167"/>
      <c r="B15" s="77"/>
      <c r="C15" s="67" t="s">
        <v>305</v>
      </c>
      <c r="D15" s="108">
        <v>2699732.01</v>
      </c>
    </row>
    <row r="16" ht="16.5" customHeight="1" spans="1:4">
      <c r="A16" s="167"/>
      <c r="B16" s="77"/>
      <c r="C16" s="67" t="s">
        <v>306</v>
      </c>
      <c r="D16" s="108">
        <v>216200</v>
      </c>
    </row>
    <row r="17" ht="16.5" customHeight="1" spans="1:4">
      <c r="A17" s="167"/>
      <c r="B17" s="77"/>
      <c r="C17" s="67" t="s">
        <v>307</v>
      </c>
      <c r="D17" s="108">
        <v>2617996.62</v>
      </c>
    </row>
    <row r="18" ht="16.5" customHeight="1" spans="1:4">
      <c r="A18" s="167"/>
      <c r="B18" s="77"/>
      <c r="C18" s="67" t="s">
        <v>308</v>
      </c>
      <c r="D18" s="108">
        <v>14000799.66</v>
      </c>
    </row>
    <row r="19" ht="16.5" customHeight="1" spans="1:4">
      <c r="A19" s="167"/>
      <c r="B19" s="77"/>
      <c r="C19" s="67" t="s">
        <v>309</v>
      </c>
      <c r="D19" s="108">
        <v>61600</v>
      </c>
    </row>
    <row r="20" ht="16.5" customHeight="1" spans="1:4">
      <c r="A20" s="167"/>
      <c r="B20" s="77"/>
      <c r="C20" s="67" t="s">
        <v>310</v>
      </c>
      <c r="D20" s="108"/>
    </row>
    <row r="21" ht="16.5" customHeight="1" spans="1:4">
      <c r="A21" s="167"/>
      <c r="B21" s="77"/>
      <c r="C21" s="67" t="s">
        <v>311</v>
      </c>
      <c r="D21" s="108"/>
    </row>
    <row r="22" ht="16.5" customHeight="1" spans="1:4">
      <c r="A22" s="167"/>
      <c r="B22" s="77"/>
      <c r="C22" s="67" t="s">
        <v>312</v>
      </c>
      <c r="D22" s="108"/>
    </row>
    <row r="23" ht="16.5" customHeight="1" spans="1:4">
      <c r="A23" s="167"/>
      <c r="B23" s="77"/>
      <c r="C23" s="67" t="s">
        <v>313</v>
      </c>
      <c r="D23" s="108"/>
    </row>
    <row r="24" ht="16.5" customHeight="1" spans="1:4">
      <c r="A24" s="167"/>
      <c r="B24" s="77"/>
      <c r="C24" s="67" t="s">
        <v>314</v>
      </c>
      <c r="D24" s="108"/>
    </row>
    <row r="25" ht="16.5" customHeight="1" spans="1:4">
      <c r="A25" s="167"/>
      <c r="B25" s="77"/>
      <c r="C25" s="67" t="s">
        <v>315</v>
      </c>
      <c r="D25" s="108">
        <v>1991943.72</v>
      </c>
    </row>
    <row r="26" ht="16.5" customHeight="1" spans="1:4">
      <c r="A26" s="167"/>
      <c r="B26" s="77"/>
      <c r="C26" s="67" t="s">
        <v>316</v>
      </c>
      <c r="D26" s="108"/>
    </row>
    <row r="27" ht="16.5" customHeight="1" spans="1:4">
      <c r="A27" s="167"/>
      <c r="B27" s="77"/>
      <c r="C27" s="67" t="s">
        <v>317</v>
      </c>
      <c r="D27" s="108">
        <v>98450</v>
      </c>
    </row>
    <row r="28" ht="16.5" customHeight="1" spans="1:4">
      <c r="A28" s="167"/>
      <c r="B28" s="77"/>
      <c r="C28" s="67" t="s">
        <v>318</v>
      </c>
      <c r="D28" s="108">
        <v>20000</v>
      </c>
    </row>
    <row r="29" ht="16.5" customHeight="1" spans="1:4">
      <c r="A29" s="167"/>
      <c r="B29" s="77"/>
      <c r="C29" s="67" t="s">
        <v>319</v>
      </c>
      <c r="D29" s="108"/>
    </row>
    <row r="30" ht="16.5" customHeight="1" spans="1:4">
      <c r="A30" s="167"/>
      <c r="B30" s="77"/>
      <c r="C30" s="67" t="s">
        <v>320</v>
      </c>
      <c r="D30" s="108">
        <v>25000</v>
      </c>
    </row>
    <row r="31" ht="16.5" customHeight="1" spans="1:4">
      <c r="A31" s="167"/>
      <c r="B31" s="77"/>
      <c r="C31" s="148" t="s">
        <v>321</v>
      </c>
      <c r="D31" s="108"/>
    </row>
    <row r="32" ht="16.5" customHeight="1" spans="1:4">
      <c r="A32" s="167"/>
      <c r="B32" s="77"/>
      <c r="C32" s="148" t="s">
        <v>322</v>
      </c>
      <c r="D32" s="108"/>
    </row>
    <row r="33" ht="16.5" customHeight="1" spans="1:4">
      <c r="A33" s="167"/>
      <c r="B33" s="77"/>
      <c r="C33" s="29" t="s">
        <v>323</v>
      </c>
      <c r="D33" s="108"/>
    </row>
    <row r="34" ht="15" customHeight="1" spans="1:4">
      <c r="A34" s="168" t="s">
        <v>50</v>
      </c>
      <c r="B34" s="169">
        <v>43194708.18</v>
      </c>
      <c r="C34" s="168" t="s">
        <v>51</v>
      </c>
      <c r="D34" s="169">
        <v>43194708.18</v>
      </c>
    </row>
  </sheetData>
  <mergeCells count="4">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16"/>
  <sheetViews>
    <sheetView showZeros="0" workbookViewId="0">
      <selection activeCell="A3" sqref="A3"/>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38"/>
      <c r="F1" s="69"/>
      <c r="G1" s="143" t="s">
        <v>324</v>
      </c>
    </row>
    <row r="2" ht="41.25" customHeight="1" spans="1:7">
      <c r="A2" s="124" t="str">
        <f>"2025"&amp;"年一般公共预算支出预算表（按功能科目分类）"</f>
        <v>2025年一般公共预算支出预算表（按功能科目分类）</v>
      </c>
      <c r="B2" s="124"/>
      <c r="C2" s="124"/>
      <c r="D2" s="124"/>
      <c r="E2" s="124"/>
      <c r="F2" s="124"/>
      <c r="G2" s="124"/>
    </row>
    <row r="3" ht="18" customHeight="1" spans="1:7">
      <c r="A3" s="4" t="str">
        <f>"单位名称："&amp;"寻甸回族彝族自治县财政局仁德街道办事处"</f>
        <v>单位名称：寻甸回族彝族自治县财政局仁德街道办事处</v>
      </c>
      <c r="F3" s="121"/>
      <c r="G3" s="143" t="s">
        <v>1</v>
      </c>
    </row>
    <row r="4" ht="20.25" customHeight="1" spans="1:7">
      <c r="A4" s="159" t="s">
        <v>325</v>
      </c>
      <c r="B4" s="160"/>
      <c r="C4" s="125" t="s">
        <v>55</v>
      </c>
      <c r="D4" s="149" t="s">
        <v>76</v>
      </c>
      <c r="E4" s="11"/>
      <c r="F4" s="12"/>
      <c r="G4" s="140" t="s">
        <v>77</v>
      </c>
    </row>
    <row r="5" ht="20.25" customHeight="1" spans="1:7">
      <c r="A5" s="161" t="s">
        <v>73</v>
      </c>
      <c r="B5" s="161" t="s">
        <v>74</v>
      </c>
      <c r="C5" s="18"/>
      <c r="D5" s="130" t="s">
        <v>57</v>
      </c>
      <c r="E5" s="130" t="s">
        <v>326</v>
      </c>
      <c r="F5" s="130" t="s">
        <v>327</v>
      </c>
      <c r="G5" s="142"/>
    </row>
    <row r="6" ht="15" customHeight="1" spans="1:7">
      <c r="A6" s="58" t="s">
        <v>83</v>
      </c>
      <c r="B6" s="58" t="s">
        <v>84</v>
      </c>
      <c r="C6" s="58" t="s">
        <v>85</v>
      </c>
      <c r="D6" s="58" t="s">
        <v>86</v>
      </c>
      <c r="E6" s="58" t="s">
        <v>87</v>
      </c>
      <c r="F6" s="58" t="s">
        <v>88</v>
      </c>
      <c r="G6" s="58" t="s">
        <v>89</v>
      </c>
    </row>
    <row r="7" ht="18" customHeight="1" spans="1:7">
      <c r="A7" s="29" t="s">
        <v>98</v>
      </c>
      <c r="B7" s="29" t="s">
        <v>99</v>
      </c>
      <c r="C7" s="77">
        <v>16977082.02</v>
      </c>
      <c r="D7" s="77">
        <v>16421530</v>
      </c>
      <c r="E7" s="77">
        <v>14633670</v>
      </c>
      <c r="F7" s="77">
        <v>1787860</v>
      </c>
      <c r="G7" s="77">
        <v>555552.02</v>
      </c>
    </row>
    <row r="8" ht="18" customHeight="1" spans="1:7">
      <c r="A8" s="136" t="s">
        <v>100</v>
      </c>
      <c r="B8" s="136" t="s">
        <v>101</v>
      </c>
      <c r="C8" s="77">
        <v>159157.44</v>
      </c>
      <c r="D8" s="77">
        <v>10000</v>
      </c>
      <c r="E8" s="77"/>
      <c r="F8" s="77">
        <v>10000</v>
      </c>
      <c r="G8" s="77">
        <v>149157.44</v>
      </c>
    </row>
    <row r="9" ht="18" customHeight="1" spans="1:7">
      <c r="A9" s="137" t="s">
        <v>102</v>
      </c>
      <c r="B9" s="137" t="s">
        <v>103</v>
      </c>
      <c r="C9" s="77">
        <v>10000</v>
      </c>
      <c r="D9" s="77">
        <v>10000</v>
      </c>
      <c r="E9" s="77"/>
      <c r="F9" s="77">
        <v>10000</v>
      </c>
      <c r="G9" s="77"/>
    </row>
    <row r="10" ht="18" customHeight="1" spans="1:7">
      <c r="A10" s="137" t="s">
        <v>104</v>
      </c>
      <c r="B10" s="137" t="s">
        <v>105</v>
      </c>
      <c r="C10" s="77">
        <v>20000</v>
      </c>
      <c r="D10" s="77"/>
      <c r="E10" s="77"/>
      <c r="F10" s="77"/>
      <c r="G10" s="77">
        <v>20000</v>
      </c>
    </row>
    <row r="11" ht="18" customHeight="1" spans="1:7">
      <c r="A11" s="137" t="s">
        <v>106</v>
      </c>
      <c r="B11" s="137" t="s">
        <v>107</v>
      </c>
      <c r="C11" s="77">
        <v>8957.44</v>
      </c>
      <c r="D11" s="77"/>
      <c r="E11" s="77"/>
      <c r="F11" s="77"/>
      <c r="G11" s="77">
        <v>8957.44</v>
      </c>
    </row>
    <row r="12" ht="18" customHeight="1" spans="1:7">
      <c r="A12" s="137" t="s">
        <v>108</v>
      </c>
      <c r="B12" s="137" t="s">
        <v>109</v>
      </c>
      <c r="C12" s="77">
        <v>22200</v>
      </c>
      <c r="D12" s="77"/>
      <c r="E12" s="77"/>
      <c r="F12" s="77"/>
      <c r="G12" s="77">
        <v>22200</v>
      </c>
    </row>
    <row r="13" ht="18" customHeight="1" spans="1:7">
      <c r="A13" s="137" t="s">
        <v>110</v>
      </c>
      <c r="B13" s="137" t="s">
        <v>111</v>
      </c>
      <c r="C13" s="77">
        <v>15000</v>
      </c>
      <c r="D13" s="77"/>
      <c r="E13" s="77"/>
      <c r="F13" s="77"/>
      <c r="G13" s="77">
        <v>15000</v>
      </c>
    </row>
    <row r="14" ht="18" customHeight="1" spans="1:7">
      <c r="A14" s="137" t="s">
        <v>112</v>
      </c>
      <c r="B14" s="137" t="s">
        <v>113</v>
      </c>
      <c r="C14" s="77">
        <v>83000</v>
      </c>
      <c r="D14" s="77"/>
      <c r="E14" s="77"/>
      <c r="F14" s="77"/>
      <c r="G14" s="77">
        <v>83000</v>
      </c>
    </row>
    <row r="15" ht="18" customHeight="1" spans="1:7">
      <c r="A15" s="136" t="s">
        <v>114</v>
      </c>
      <c r="B15" s="136" t="s">
        <v>115</v>
      </c>
      <c r="C15" s="77">
        <v>5805203</v>
      </c>
      <c r="D15" s="77">
        <v>5676386</v>
      </c>
      <c r="E15" s="77">
        <v>4804906</v>
      </c>
      <c r="F15" s="77">
        <v>871480</v>
      </c>
      <c r="G15" s="77">
        <v>128817</v>
      </c>
    </row>
    <row r="16" ht="18" customHeight="1" spans="1:7">
      <c r="A16" s="137" t="s">
        <v>116</v>
      </c>
      <c r="B16" s="137" t="s">
        <v>103</v>
      </c>
      <c r="C16" s="77">
        <v>5768686</v>
      </c>
      <c r="D16" s="77">
        <v>5676386</v>
      </c>
      <c r="E16" s="77">
        <v>4804906</v>
      </c>
      <c r="F16" s="77">
        <v>871480</v>
      </c>
      <c r="G16" s="77">
        <v>92300</v>
      </c>
    </row>
    <row r="17" ht="18" customHeight="1" spans="1:7">
      <c r="A17" s="137" t="s">
        <v>117</v>
      </c>
      <c r="B17" s="137" t="s">
        <v>118</v>
      </c>
      <c r="C17" s="77">
        <v>36517</v>
      </c>
      <c r="D17" s="77"/>
      <c r="E17" s="77"/>
      <c r="F17" s="77"/>
      <c r="G17" s="77">
        <v>36517</v>
      </c>
    </row>
    <row r="18" ht="18" customHeight="1" spans="1:7">
      <c r="A18" s="136" t="s">
        <v>328</v>
      </c>
      <c r="B18" s="136" t="s">
        <v>329</v>
      </c>
      <c r="C18" s="77"/>
      <c r="D18" s="77"/>
      <c r="E18" s="77"/>
      <c r="F18" s="77"/>
      <c r="G18" s="77"/>
    </row>
    <row r="19" ht="18" customHeight="1" spans="1:7">
      <c r="A19" s="137" t="s">
        <v>330</v>
      </c>
      <c r="B19" s="137" t="s">
        <v>331</v>
      </c>
      <c r="C19" s="77"/>
      <c r="D19" s="77"/>
      <c r="E19" s="77"/>
      <c r="F19" s="77"/>
      <c r="G19" s="77"/>
    </row>
    <row r="20" ht="18" customHeight="1" spans="1:7">
      <c r="A20" s="136" t="s">
        <v>119</v>
      </c>
      <c r="B20" s="136" t="s">
        <v>120</v>
      </c>
      <c r="C20" s="77">
        <v>25827.18</v>
      </c>
      <c r="D20" s="77"/>
      <c r="E20" s="77"/>
      <c r="F20" s="77"/>
      <c r="G20" s="77">
        <v>25827.18</v>
      </c>
    </row>
    <row r="21" ht="18" customHeight="1" spans="1:7">
      <c r="A21" s="137" t="s">
        <v>121</v>
      </c>
      <c r="B21" s="137" t="s">
        <v>122</v>
      </c>
      <c r="C21" s="77">
        <v>1900</v>
      </c>
      <c r="D21" s="77"/>
      <c r="E21" s="77"/>
      <c r="F21" s="77"/>
      <c r="G21" s="77">
        <v>1900</v>
      </c>
    </row>
    <row r="22" ht="18" customHeight="1" spans="1:7">
      <c r="A22" s="137" t="s">
        <v>123</v>
      </c>
      <c r="B22" s="137" t="s">
        <v>124</v>
      </c>
      <c r="C22" s="77">
        <v>23927.18</v>
      </c>
      <c r="D22" s="77"/>
      <c r="E22" s="77"/>
      <c r="F22" s="77"/>
      <c r="G22" s="77">
        <v>23927.18</v>
      </c>
    </row>
    <row r="23" ht="18" customHeight="1" spans="1:7">
      <c r="A23" s="136" t="s">
        <v>332</v>
      </c>
      <c r="B23" s="136" t="s">
        <v>333</v>
      </c>
      <c r="C23" s="77"/>
      <c r="D23" s="77"/>
      <c r="E23" s="77"/>
      <c r="F23" s="77"/>
      <c r="G23" s="77"/>
    </row>
    <row r="24" ht="18" customHeight="1" spans="1:7">
      <c r="A24" s="137" t="s">
        <v>334</v>
      </c>
      <c r="B24" s="137" t="s">
        <v>335</v>
      </c>
      <c r="C24" s="77"/>
      <c r="D24" s="77"/>
      <c r="E24" s="77"/>
      <c r="F24" s="77"/>
      <c r="G24" s="77"/>
    </row>
    <row r="25" ht="18" customHeight="1" spans="1:7">
      <c r="A25" s="136" t="s">
        <v>125</v>
      </c>
      <c r="B25" s="136" t="s">
        <v>126</v>
      </c>
      <c r="C25" s="77">
        <v>1899848</v>
      </c>
      <c r="D25" s="77">
        <v>1899848</v>
      </c>
      <c r="E25" s="77">
        <v>1784468</v>
      </c>
      <c r="F25" s="77">
        <v>115380</v>
      </c>
      <c r="G25" s="77"/>
    </row>
    <row r="26" ht="18" customHeight="1" spans="1:7">
      <c r="A26" s="137" t="s">
        <v>127</v>
      </c>
      <c r="B26" s="137" t="s">
        <v>103</v>
      </c>
      <c r="C26" s="77">
        <v>1899848</v>
      </c>
      <c r="D26" s="77">
        <v>1899848</v>
      </c>
      <c r="E26" s="77">
        <v>1784468</v>
      </c>
      <c r="F26" s="77">
        <v>115380</v>
      </c>
      <c r="G26" s="77"/>
    </row>
    <row r="27" ht="18" customHeight="1" spans="1:7">
      <c r="A27" s="136" t="s">
        <v>128</v>
      </c>
      <c r="B27" s="136" t="s">
        <v>129</v>
      </c>
      <c r="C27" s="77">
        <v>90000</v>
      </c>
      <c r="D27" s="77"/>
      <c r="E27" s="77"/>
      <c r="F27" s="77"/>
      <c r="G27" s="77">
        <v>90000</v>
      </c>
    </row>
    <row r="28" ht="18" customHeight="1" spans="1:7">
      <c r="A28" s="137" t="s">
        <v>130</v>
      </c>
      <c r="B28" s="137" t="s">
        <v>131</v>
      </c>
      <c r="C28" s="77">
        <v>90000</v>
      </c>
      <c r="D28" s="77"/>
      <c r="E28" s="77"/>
      <c r="F28" s="77"/>
      <c r="G28" s="77">
        <v>90000</v>
      </c>
    </row>
    <row r="29" ht="18" customHeight="1" spans="1:7">
      <c r="A29" s="136" t="s">
        <v>132</v>
      </c>
      <c r="B29" s="136" t="s">
        <v>133</v>
      </c>
      <c r="C29" s="77">
        <v>161750.4</v>
      </c>
      <c r="D29" s="77"/>
      <c r="E29" s="77"/>
      <c r="F29" s="77"/>
      <c r="G29" s="77">
        <v>161750.4</v>
      </c>
    </row>
    <row r="30" ht="18" customHeight="1" spans="1:7">
      <c r="A30" s="137" t="s">
        <v>134</v>
      </c>
      <c r="B30" s="137" t="s">
        <v>135</v>
      </c>
      <c r="C30" s="77">
        <v>161750.4</v>
      </c>
      <c r="D30" s="77"/>
      <c r="E30" s="77"/>
      <c r="F30" s="77"/>
      <c r="G30" s="77">
        <v>161750.4</v>
      </c>
    </row>
    <row r="31" ht="18" customHeight="1" spans="1:7">
      <c r="A31" s="136" t="s">
        <v>136</v>
      </c>
      <c r="B31" s="136" t="s">
        <v>137</v>
      </c>
      <c r="C31" s="77">
        <v>8835296</v>
      </c>
      <c r="D31" s="77">
        <v>8835296</v>
      </c>
      <c r="E31" s="77">
        <v>8044296</v>
      </c>
      <c r="F31" s="77">
        <v>791000</v>
      </c>
      <c r="G31" s="77"/>
    </row>
    <row r="32" ht="18" customHeight="1" spans="1:7">
      <c r="A32" s="137" t="s">
        <v>138</v>
      </c>
      <c r="B32" s="137" t="s">
        <v>139</v>
      </c>
      <c r="C32" s="77">
        <v>8835296</v>
      </c>
      <c r="D32" s="77">
        <v>8835296</v>
      </c>
      <c r="E32" s="77">
        <v>8044296</v>
      </c>
      <c r="F32" s="77">
        <v>791000</v>
      </c>
      <c r="G32" s="77"/>
    </row>
    <row r="33" ht="18" customHeight="1" spans="1:7">
      <c r="A33" s="136" t="s">
        <v>336</v>
      </c>
      <c r="B33" s="136" t="s">
        <v>337</v>
      </c>
      <c r="C33" s="77"/>
      <c r="D33" s="77"/>
      <c r="E33" s="77"/>
      <c r="F33" s="77"/>
      <c r="G33" s="77"/>
    </row>
    <row r="34" ht="18" customHeight="1" spans="1:7">
      <c r="A34" s="137" t="s">
        <v>338</v>
      </c>
      <c r="B34" s="137" t="s">
        <v>337</v>
      </c>
      <c r="C34" s="77"/>
      <c r="D34" s="77"/>
      <c r="E34" s="77"/>
      <c r="F34" s="77"/>
      <c r="G34" s="77"/>
    </row>
    <row r="35" ht="18" customHeight="1" spans="1:7">
      <c r="A35" s="29" t="s">
        <v>140</v>
      </c>
      <c r="B35" s="29" t="s">
        <v>141</v>
      </c>
      <c r="C35" s="77">
        <v>10000</v>
      </c>
      <c r="D35" s="77">
        <v>10000</v>
      </c>
      <c r="E35" s="77"/>
      <c r="F35" s="77">
        <v>10000</v>
      </c>
      <c r="G35" s="77"/>
    </row>
    <row r="36" ht="18" customHeight="1" spans="1:7">
      <c r="A36" s="136" t="s">
        <v>142</v>
      </c>
      <c r="B36" s="136" t="s">
        <v>143</v>
      </c>
      <c r="C36" s="77">
        <v>10000</v>
      </c>
      <c r="D36" s="77">
        <v>10000</v>
      </c>
      <c r="E36" s="77"/>
      <c r="F36" s="77">
        <v>10000</v>
      </c>
      <c r="G36" s="77"/>
    </row>
    <row r="37" ht="18" customHeight="1" spans="1:7">
      <c r="A37" s="137" t="s">
        <v>144</v>
      </c>
      <c r="B37" s="137" t="s">
        <v>145</v>
      </c>
      <c r="C37" s="77">
        <v>10000</v>
      </c>
      <c r="D37" s="77">
        <v>10000</v>
      </c>
      <c r="E37" s="77"/>
      <c r="F37" s="77">
        <v>10000</v>
      </c>
      <c r="G37" s="77"/>
    </row>
    <row r="38" ht="18" customHeight="1" spans="1:7">
      <c r="A38" s="29" t="s">
        <v>146</v>
      </c>
      <c r="B38" s="29" t="s">
        <v>147</v>
      </c>
      <c r="C38" s="77">
        <v>52902.8</v>
      </c>
      <c r="D38" s="77"/>
      <c r="E38" s="77"/>
      <c r="F38" s="77"/>
      <c r="G38" s="77">
        <v>52902.8</v>
      </c>
    </row>
    <row r="39" ht="18" customHeight="1" spans="1:7">
      <c r="A39" s="136" t="s">
        <v>148</v>
      </c>
      <c r="B39" s="136" t="s">
        <v>149</v>
      </c>
      <c r="C39" s="77">
        <v>52902.8</v>
      </c>
      <c r="D39" s="77"/>
      <c r="E39" s="77"/>
      <c r="F39" s="77"/>
      <c r="G39" s="77">
        <v>52902.8</v>
      </c>
    </row>
    <row r="40" ht="18" customHeight="1" spans="1:7">
      <c r="A40" s="137" t="s">
        <v>150</v>
      </c>
      <c r="B40" s="137" t="s">
        <v>149</v>
      </c>
      <c r="C40" s="77">
        <v>52902.8</v>
      </c>
      <c r="D40" s="77"/>
      <c r="E40" s="77"/>
      <c r="F40" s="77"/>
      <c r="G40" s="77">
        <v>52902.8</v>
      </c>
    </row>
    <row r="41" ht="18" customHeight="1" spans="1:7">
      <c r="A41" s="29" t="s">
        <v>151</v>
      </c>
      <c r="B41" s="29" t="s">
        <v>152</v>
      </c>
      <c r="C41" s="77">
        <v>10000</v>
      </c>
      <c r="D41" s="77"/>
      <c r="E41" s="77"/>
      <c r="F41" s="77"/>
      <c r="G41" s="77">
        <v>10000</v>
      </c>
    </row>
    <row r="42" ht="18" customHeight="1" spans="1:7">
      <c r="A42" s="136" t="s">
        <v>153</v>
      </c>
      <c r="B42" s="136" t="s">
        <v>154</v>
      </c>
      <c r="C42" s="77">
        <v>10000</v>
      </c>
      <c r="D42" s="77"/>
      <c r="E42" s="77"/>
      <c r="F42" s="77"/>
      <c r="G42" s="77">
        <v>10000</v>
      </c>
    </row>
    <row r="43" ht="18" customHeight="1" spans="1:7">
      <c r="A43" s="137" t="s">
        <v>155</v>
      </c>
      <c r="B43" s="137" t="s">
        <v>156</v>
      </c>
      <c r="C43" s="77">
        <v>10000</v>
      </c>
      <c r="D43" s="77"/>
      <c r="E43" s="77"/>
      <c r="F43" s="77"/>
      <c r="G43" s="77">
        <v>10000</v>
      </c>
    </row>
    <row r="44" ht="18" customHeight="1" spans="1:7">
      <c r="A44" s="29" t="s">
        <v>157</v>
      </c>
      <c r="B44" s="29" t="s">
        <v>158</v>
      </c>
      <c r="C44" s="77">
        <v>40083.99</v>
      </c>
      <c r="D44" s="77"/>
      <c r="E44" s="77"/>
      <c r="F44" s="77"/>
      <c r="G44" s="77">
        <v>40083.99</v>
      </c>
    </row>
    <row r="45" ht="18" customHeight="1" spans="1:7">
      <c r="A45" s="136" t="s">
        <v>159</v>
      </c>
      <c r="B45" s="136" t="s">
        <v>160</v>
      </c>
      <c r="C45" s="77">
        <v>12895.18</v>
      </c>
      <c r="D45" s="77"/>
      <c r="E45" s="77"/>
      <c r="F45" s="77"/>
      <c r="G45" s="77">
        <v>12895.18</v>
      </c>
    </row>
    <row r="46" ht="18" customHeight="1" spans="1:7">
      <c r="A46" s="137" t="s">
        <v>161</v>
      </c>
      <c r="B46" s="137" t="s">
        <v>162</v>
      </c>
      <c r="C46" s="77">
        <v>12895.18</v>
      </c>
      <c r="D46" s="77"/>
      <c r="E46" s="77"/>
      <c r="F46" s="77"/>
      <c r="G46" s="77">
        <v>12895.18</v>
      </c>
    </row>
    <row r="47" ht="18" customHeight="1" spans="1:7">
      <c r="A47" s="136" t="s">
        <v>163</v>
      </c>
      <c r="B47" s="136" t="s">
        <v>164</v>
      </c>
      <c r="C47" s="77">
        <v>27188.81</v>
      </c>
      <c r="D47" s="77"/>
      <c r="E47" s="77"/>
      <c r="F47" s="77"/>
      <c r="G47" s="77">
        <v>27188.81</v>
      </c>
    </row>
    <row r="48" ht="18" customHeight="1" spans="1:7">
      <c r="A48" s="137" t="s">
        <v>165</v>
      </c>
      <c r="B48" s="137" t="s">
        <v>164</v>
      </c>
      <c r="C48" s="77">
        <v>27188.81</v>
      </c>
      <c r="D48" s="77"/>
      <c r="E48" s="77"/>
      <c r="F48" s="77"/>
      <c r="G48" s="77">
        <v>27188.81</v>
      </c>
    </row>
    <row r="49" ht="18" customHeight="1" spans="1:7">
      <c r="A49" s="29" t="s">
        <v>166</v>
      </c>
      <c r="B49" s="29" t="s">
        <v>167</v>
      </c>
      <c r="C49" s="77">
        <v>4372917.36</v>
      </c>
      <c r="D49" s="77">
        <v>3936924.96</v>
      </c>
      <c r="E49" s="77">
        <v>3872124.96</v>
      </c>
      <c r="F49" s="77">
        <v>64800</v>
      </c>
      <c r="G49" s="77">
        <v>435992.4</v>
      </c>
    </row>
    <row r="50" ht="18" customHeight="1" spans="1:7">
      <c r="A50" s="136" t="s">
        <v>339</v>
      </c>
      <c r="B50" s="136" t="s">
        <v>340</v>
      </c>
      <c r="C50" s="77"/>
      <c r="D50" s="77"/>
      <c r="E50" s="77"/>
      <c r="F50" s="77"/>
      <c r="G50" s="77"/>
    </row>
    <row r="51" ht="18" customHeight="1" spans="1:7">
      <c r="A51" s="137" t="s">
        <v>341</v>
      </c>
      <c r="B51" s="137" t="s">
        <v>103</v>
      </c>
      <c r="C51" s="77"/>
      <c r="D51" s="77"/>
      <c r="E51" s="77"/>
      <c r="F51" s="77"/>
      <c r="G51" s="77"/>
    </row>
    <row r="52" ht="18" customHeight="1" spans="1:7">
      <c r="A52" s="136" t="s">
        <v>168</v>
      </c>
      <c r="B52" s="136" t="s">
        <v>169</v>
      </c>
      <c r="C52" s="77">
        <v>3520724.96</v>
      </c>
      <c r="D52" s="77">
        <v>3520724.96</v>
      </c>
      <c r="E52" s="77">
        <v>3455924.96</v>
      </c>
      <c r="F52" s="77">
        <v>64800</v>
      </c>
      <c r="G52" s="77"/>
    </row>
    <row r="53" ht="18" customHeight="1" spans="1:7">
      <c r="A53" s="137" t="s">
        <v>170</v>
      </c>
      <c r="B53" s="137" t="s">
        <v>171</v>
      </c>
      <c r="C53" s="77">
        <v>15000</v>
      </c>
      <c r="D53" s="77">
        <v>15000</v>
      </c>
      <c r="E53" s="77"/>
      <c r="F53" s="77">
        <v>15000</v>
      </c>
      <c r="G53" s="77"/>
    </row>
    <row r="54" ht="18" customHeight="1" spans="1:7">
      <c r="A54" s="137" t="s">
        <v>172</v>
      </c>
      <c r="B54" s="137" t="s">
        <v>173</v>
      </c>
      <c r="C54" s="77">
        <v>2655924.96</v>
      </c>
      <c r="D54" s="77">
        <v>2655924.96</v>
      </c>
      <c r="E54" s="77">
        <v>2655924.96</v>
      </c>
      <c r="F54" s="77"/>
      <c r="G54" s="77"/>
    </row>
    <row r="55" ht="18" customHeight="1" spans="1:7">
      <c r="A55" s="137" t="s">
        <v>174</v>
      </c>
      <c r="B55" s="137" t="s">
        <v>175</v>
      </c>
      <c r="C55" s="77">
        <v>800000</v>
      </c>
      <c r="D55" s="77">
        <v>800000</v>
      </c>
      <c r="E55" s="77">
        <v>800000</v>
      </c>
      <c r="F55" s="77"/>
      <c r="G55" s="77"/>
    </row>
    <row r="56" ht="18" customHeight="1" spans="1:7">
      <c r="A56" s="137" t="s">
        <v>176</v>
      </c>
      <c r="B56" s="137" t="s">
        <v>177</v>
      </c>
      <c r="C56" s="77">
        <v>49800</v>
      </c>
      <c r="D56" s="77">
        <v>49800</v>
      </c>
      <c r="E56" s="77"/>
      <c r="F56" s="77">
        <v>49800</v>
      </c>
      <c r="G56" s="77"/>
    </row>
    <row r="57" ht="18" customHeight="1" spans="1:7">
      <c r="A57" s="136" t="s">
        <v>178</v>
      </c>
      <c r="B57" s="136" t="s">
        <v>179</v>
      </c>
      <c r="C57" s="77">
        <v>279260</v>
      </c>
      <c r="D57" s="77">
        <v>270000</v>
      </c>
      <c r="E57" s="77">
        <v>270000</v>
      </c>
      <c r="F57" s="77"/>
      <c r="G57" s="77">
        <v>9260</v>
      </c>
    </row>
    <row r="58" ht="18" customHeight="1" spans="1:7">
      <c r="A58" s="137" t="s">
        <v>180</v>
      </c>
      <c r="B58" s="137" t="s">
        <v>181</v>
      </c>
      <c r="C58" s="77">
        <v>270000</v>
      </c>
      <c r="D58" s="77">
        <v>270000</v>
      </c>
      <c r="E58" s="77">
        <v>270000</v>
      </c>
      <c r="F58" s="77"/>
      <c r="G58" s="77"/>
    </row>
    <row r="59" ht="18" customHeight="1" spans="1:7">
      <c r="A59" s="137" t="s">
        <v>182</v>
      </c>
      <c r="B59" s="137" t="s">
        <v>183</v>
      </c>
      <c r="C59" s="77">
        <v>9260</v>
      </c>
      <c r="D59" s="77"/>
      <c r="E59" s="77"/>
      <c r="F59" s="77"/>
      <c r="G59" s="77">
        <v>9260</v>
      </c>
    </row>
    <row r="60" ht="18" customHeight="1" spans="1:7">
      <c r="A60" s="136" t="s">
        <v>184</v>
      </c>
      <c r="B60" s="136" t="s">
        <v>185</v>
      </c>
      <c r="C60" s="77">
        <v>39732.4</v>
      </c>
      <c r="D60" s="77"/>
      <c r="E60" s="77"/>
      <c r="F60" s="77"/>
      <c r="G60" s="77">
        <v>39732.4</v>
      </c>
    </row>
    <row r="61" ht="18" customHeight="1" spans="1:7">
      <c r="A61" s="137" t="s">
        <v>186</v>
      </c>
      <c r="B61" s="137" t="s">
        <v>187</v>
      </c>
      <c r="C61" s="77">
        <v>39732.4</v>
      </c>
      <c r="D61" s="77"/>
      <c r="E61" s="77"/>
      <c r="F61" s="77"/>
      <c r="G61" s="77">
        <v>39732.4</v>
      </c>
    </row>
    <row r="62" ht="18" customHeight="1" spans="1:7">
      <c r="A62" s="136" t="s">
        <v>188</v>
      </c>
      <c r="B62" s="136" t="s">
        <v>189</v>
      </c>
      <c r="C62" s="77">
        <v>146200</v>
      </c>
      <c r="D62" s="77">
        <v>146200</v>
      </c>
      <c r="E62" s="77">
        <v>146200</v>
      </c>
      <c r="F62" s="77"/>
      <c r="G62" s="77"/>
    </row>
    <row r="63" ht="18" customHeight="1" spans="1:7">
      <c r="A63" s="137" t="s">
        <v>190</v>
      </c>
      <c r="B63" s="137" t="s">
        <v>191</v>
      </c>
      <c r="C63" s="77">
        <v>146200</v>
      </c>
      <c r="D63" s="77">
        <v>146200</v>
      </c>
      <c r="E63" s="77">
        <v>146200</v>
      </c>
      <c r="F63" s="77"/>
      <c r="G63" s="77"/>
    </row>
    <row r="64" ht="18" customHeight="1" spans="1:7">
      <c r="A64" s="136" t="s">
        <v>192</v>
      </c>
      <c r="B64" s="136" t="s">
        <v>193</v>
      </c>
      <c r="C64" s="77">
        <v>198000</v>
      </c>
      <c r="D64" s="77"/>
      <c r="E64" s="77"/>
      <c r="F64" s="77"/>
      <c r="G64" s="77">
        <v>198000</v>
      </c>
    </row>
    <row r="65" ht="18" customHeight="1" spans="1:7">
      <c r="A65" s="137" t="s">
        <v>194</v>
      </c>
      <c r="B65" s="137" t="s">
        <v>195</v>
      </c>
      <c r="C65" s="77">
        <v>198000</v>
      </c>
      <c r="D65" s="77"/>
      <c r="E65" s="77"/>
      <c r="F65" s="77"/>
      <c r="G65" s="77">
        <v>198000</v>
      </c>
    </row>
    <row r="66" ht="18" customHeight="1" spans="1:7">
      <c r="A66" s="136" t="s">
        <v>196</v>
      </c>
      <c r="B66" s="136" t="s">
        <v>197</v>
      </c>
      <c r="C66" s="77">
        <v>189000</v>
      </c>
      <c r="D66" s="77"/>
      <c r="E66" s="77"/>
      <c r="F66" s="77"/>
      <c r="G66" s="77">
        <v>189000</v>
      </c>
    </row>
    <row r="67" ht="18" customHeight="1" spans="1:7">
      <c r="A67" s="137" t="s">
        <v>198</v>
      </c>
      <c r="B67" s="137" t="s">
        <v>199</v>
      </c>
      <c r="C67" s="77">
        <v>189000</v>
      </c>
      <c r="D67" s="77"/>
      <c r="E67" s="77"/>
      <c r="F67" s="77"/>
      <c r="G67" s="77">
        <v>189000</v>
      </c>
    </row>
    <row r="68" ht="18" customHeight="1" spans="1:7">
      <c r="A68" s="136" t="s">
        <v>342</v>
      </c>
      <c r="B68" s="136" t="s">
        <v>343</v>
      </c>
      <c r="C68" s="77"/>
      <c r="D68" s="77"/>
      <c r="E68" s="77"/>
      <c r="F68" s="77"/>
      <c r="G68" s="77"/>
    </row>
    <row r="69" ht="18" customHeight="1" spans="1:7">
      <c r="A69" s="137" t="s">
        <v>344</v>
      </c>
      <c r="B69" s="137" t="s">
        <v>103</v>
      </c>
      <c r="C69" s="77"/>
      <c r="D69" s="77"/>
      <c r="E69" s="77"/>
      <c r="F69" s="77"/>
      <c r="G69" s="77"/>
    </row>
    <row r="70" ht="18" customHeight="1" spans="1:7">
      <c r="A70" s="29" t="s">
        <v>200</v>
      </c>
      <c r="B70" s="29" t="s">
        <v>201</v>
      </c>
      <c r="C70" s="77">
        <v>2699732.01</v>
      </c>
      <c r="D70" s="77">
        <v>2699732.01</v>
      </c>
      <c r="E70" s="77">
        <v>2699732.01</v>
      </c>
      <c r="F70" s="77"/>
      <c r="G70" s="77"/>
    </row>
    <row r="71" ht="18" customHeight="1" spans="1:7">
      <c r="A71" s="136" t="s">
        <v>202</v>
      </c>
      <c r="B71" s="136" t="s">
        <v>203</v>
      </c>
      <c r="C71" s="77">
        <v>2699732.01</v>
      </c>
      <c r="D71" s="77">
        <v>2699732.01</v>
      </c>
      <c r="E71" s="77">
        <v>2699732.01</v>
      </c>
      <c r="F71" s="77"/>
      <c r="G71" s="77"/>
    </row>
    <row r="72" ht="18" customHeight="1" spans="1:7">
      <c r="A72" s="137" t="s">
        <v>204</v>
      </c>
      <c r="B72" s="137" t="s">
        <v>205</v>
      </c>
      <c r="C72" s="77">
        <v>363595.51</v>
      </c>
      <c r="D72" s="77">
        <v>363595.51</v>
      </c>
      <c r="E72" s="77">
        <v>363595.51</v>
      </c>
      <c r="F72" s="77"/>
      <c r="G72" s="77"/>
    </row>
    <row r="73" ht="18" customHeight="1" spans="1:7">
      <c r="A73" s="137" t="s">
        <v>206</v>
      </c>
      <c r="B73" s="137" t="s">
        <v>207</v>
      </c>
      <c r="C73" s="77">
        <v>1152511.37</v>
      </c>
      <c r="D73" s="77">
        <v>1152511.37</v>
      </c>
      <c r="E73" s="77">
        <v>1152511.37</v>
      </c>
      <c r="F73" s="77"/>
      <c r="G73" s="77"/>
    </row>
    <row r="74" ht="18" customHeight="1" spans="1:7">
      <c r="A74" s="137" t="s">
        <v>208</v>
      </c>
      <c r="B74" s="137" t="s">
        <v>209</v>
      </c>
      <c r="C74" s="77">
        <v>1097710.55</v>
      </c>
      <c r="D74" s="77">
        <v>1097710.55</v>
      </c>
      <c r="E74" s="77">
        <v>1097710.55</v>
      </c>
      <c r="F74" s="77"/>
      <c r="G74" s="77"/>
    </row>
    <row r="75" ht="18" customHeight="1" spans="1:7">
      <c r="A75" s="137" t="s">
        <v>210</v>
      </c>
      <c r="B75" s="137" t="s">
        <v>211</v>
      </c>
      <c r="C75" s="77">
        <v>85914.58</v>
      </c>
      <c r="D75" s="77">
        <v>85914.58</v>
      </c>
      <c r="E75" s="77">
        <v>85914.58</v>
      </c>
      <c r="F75" s="77"/>
      <c r="G75" s="77"/>
    </row>
    <row r="76" ht="18" customHeight="1" spans="1:7">
      <c r="A76" s="29" t="s">
        <v>212</v>
      </c>
      <c r="B76" s="29" t="s">
        <v>213</v>
      </c>
      <c r="C76" s="77">
        <v>216200</v>
      </c>
      <c r="D76" s="77">
        <v>216200</v>
      </c>
      <c r="E76" s="77">
        <v>211200</v>
      </c>
      <c r="F76" s="77">
        <v>5000</v>
      </c>
      <c r="G76" s="77"/>
    </row>
    <row r="77" ht="18" customHeight="1" spans="1:7">
      <c r="A77" s="136" t="s">
        <v>214</v>
      </c>
      <c r="B77" s="136" t="s">
        <v>215</v>
      </c>
      <c r="C77" s="77">
        <v>211200</v>
      </c>
      <c r="D77" s="77">
        <v>211200</v>
      </c>
      <c r="E77" s="77">
        <v>211200</v>
      </c>
      <c r="F77" s="77"/>
      <c r="G77" s="77"/>
    </row>
    <row r="78" ht="18" customHeight="1" spans="1:7">
      <c r="A78" s="137" t="s">
        <v>216</v>
      </c>
      <c r="B78" s="137" t="s">
        <v>217</v>
      </c>
      <c r="C78" s="77">
        <v>211200</v>
      </c>
      <c r="D78" s="77">
        <v>211200</v>
      </c>
      <c r="E78" s="77">
        <v>211200</v>
      </c>
      <c r="F78" s="77"/>
      <c r="G78" s="77"/>
    </row>
    <row r="79" ht="18" customHeight="1" spans="1:7">
      <c r="A79" s="136" t="s">
        <v>218</v>
      </c>
      <c r="B79" s="136" t="s">
        <v>219</v>
      </c>
      <c r="C79" s="77">
        <v>5000</v>
      </c>
      <c r="D79" s="77">
        <v>5000</v>
      </c>
      <c r="E79" s="77"/>
      <c r="F79" s="77">
        <v>5000</v>
      </c>
      <c r="G79" s="77"/>
    </row>
    <row r="80" ht="18" customHeight="1" spans="1:7">
      <c r="A80" s="137" t="s">
        <v>220</v>
      </c>
      <c r="B80" s="137" t="s">
        <v>221</v>
      </c>
      <c r="C80" s="77">
        <v>5000</v>
      </c>
      <c r="D80" s="77">
        <v>5000</v>
      </c>
      <c r="E80" s="77"/>
      <c r="F80" s="77">
        <v>5000</v>
      </c>
      <c r="G80" s="77"/>
    </row>
    <row r="81" ht="18" customHeight="1" spans="1:7">
      <c r="A81" s="29" t="s">
        <v>222</v>
      </c>
      <c r="B81" s="29" t="s">
        <v>223</v>
      </c>
      <c r="C81" s="77">
        <v>2617996.62</v>
      </c>
      <c r="D81" s="77">
        <v>2459062</v>
      </c>
      <c r="E81" s="77">
        <v>2392942</v>
      </c>
      <c r="F81" s="77">
        <v>66120</v>
      </c>
      <c r="G81" s="77">
        <v>158934.62</v>
      </c>
    </row>
    <row r="82" ht="18" customHeight="1" spans="1:7">
      <c r="A82" s="136" t="s">
        <v>224</v>
      </c>
      <c r="B82" s="136" t="s">
        <v>225</v>
      </c>
      <c r="C82" s="77">
        <v>2587996.62</v>
      </c>
      <c r="D82" s="77">
        <v>2459062</v>
      </c>
      <c r="E82" s="77">
        <v>2392942</v>
      </c>
      <c r="F82" s="77">
        <v>66120</v>
      </c>
      <c r="G82" s="77">
        <v>128934.62</v>
      </c>
    </row>
    <row r="83" ht="18" customHeight="1" spans="1:7">
      <c r="A83" s="137" t="s">
        <v>226</v>
      </c>
      <c r="B83" s="137" t="s">
        <v>103</v>
      </c>
      <c r="C83" s="77">
        <v>1904062</v>
      </c>
      <c r="D83" s="77">
        <v>1904062</v>
      </c>
      <c r="E83" s="77">
        <v>1842942</v>
      </c>
      <c r="F83" s="77">
        <v>61120</v>
      </c>
      <c r="G83" s="77"/>
    </row>
    <row r="84" ht="18" customHeight="1" spans="1:7">
      <c r="A84" s="137" t="s">
        <v>227</v>
      </c>
      <c r="B84" s="137" t="s">
        <v>228</v>
      </c>
      <c r="C84" s="77">
        <v>655000</v>
      </c>
      <c r="D84" s="77">
        <v>555000</v>
      </c>
      <c r="E84" s="77">
        <v>550000</v>
      </c>
      <c r="F84" s="77">
        <v>5000</v>
      </c>
      <c r="G84" s="77">
        <v>100000</v>
      </c>
    </row>
    <row r="85" ht="18" customHeight="1" spans="1:7">
      <c r="A85" s="137" t="s">
        <v>229</v>
      </c>
      <c r="B85" s="137" t="s">
        <v>230</v>
      </c>
      <c r="C85" s="77">
        <v>28934.62</v>
      </c>
      <c r="D85" s="77"/>
      <c r="E85" s="77"/>
      <c r="F85" s="77"/>
      <c r="G85" s="77">
        <v>28934.62</v>
      </c>
    </row>
    <row r="86" ht="18" customHeight="1" spans="1:7">
      <c r="A86" s="136" t="s">
        <v>231</v>
      </c>
      <c r="B86" s="136" t="s">
        <v>232</v>
      </c>
      <c r="C86" s="77">
        <v>30000</v>
      </c>
      <c r="D86" s="77"/>
      <c r="E86" s="77"/>
      <c r="F86" s="77"/>
      <c r="G86" s="77">
        <v>30000</v>
      </c>
    </row>
    <row r="87" ht="18" customHeight="1" spans="1:7">
      <c r="A87" s="137" t="s">
        <v>233</v>
      </c>
      <c r="B87" s="137" t="s">
        <v>232</v>
      </c>
      <c r="C87" s="77">
        <v>30000</v>
      </c>
      <c r="D87" s="77"/>
      <c r="E87" s="77"/>
      <c r="F87" s="77"/>
      <c r="G87" s="77">
        <v>30000</v>
      </c>
    </row>
    <row r="88" ht="18" customHeight="1" spans="1:7">
      <c r="A88" s="29" t="s">
        <v>234</v>
      </c>
      <c r="B88" s="29" t="s">
        <v>235</v>
      </c>
      <c r="C88" s="77">
        <v>14000799.66</v>
      </c>
      <c r="D88" s="77">
        <v>9700826</v>
      </c>
      <c r="E88" s="77">
        <v>9341066</v>
      </c>
      <c r="F88" s="77">
        <v>359760</v>
      </c>
      <c r="G88" s="77">
        <v>4299973.66</v>
      </c>
    </row>
    <row r="89" ht="18" customHeight="1" spans="1:7">
      <c r="A89" s="136" t="s">
        <v>236</v>
      </c>
      <c r="B89" s="136" t="s">
        <v>237</v>
      </c>
      <c r="C89" s="77">
        <v>9813126</v>
      </c>
      <c r="D89" s="77">
        <v>9600826</v>
      </c>
      <c r="E89" s="77">
        <v>9341066</v>
      </c>
      <c r="F89" s="77">
        <v>259760</v>
      </c>
      <c r="G89" s="77">
        <v>212300</v>
      </c>
    </row>
    <row r="90" ht="18" customHeight="1" spans="1:7">
      <c r="A90" s="137" t="s">
        <v>238</v>
      </c>
      <c r="B90" s="137" t="s">
        <v>103</v>
      </c>
      <c r="C90" s="77">
        <v>9600826</v>
      </c>
      <c r="D90" s="77">
        <v>9600826</v>
      </c>
      <c r="E90" s="77">
        <v>9341066</v>
      </c>
      <c r="F90" s="77">
        <v>259760</v>
      </c>
      <c r="G90" s="77"/>
    </row>
    <row r="91" ht="18" customHeight="1" spans="1:7">
      <c r="A91" s="137" t="s">
        <v>345</v>
      </c>
      <c r="B91" s="137" t="s">
        <v>331</v>
      </c>
      <c r="C91" s="77"/>
      <c r="D91" s="77"/>
      <c r="E91" s="77"/>
      <c r="F91" s="77"/>
      <c r="G91" s="77"/>
    </row>
    <row r="92" ht="18" customHeight="1" spans="1:7">
      <c r="A92" s="137" t="s">
        <v>239</v>
      </c>
      <c r="B92" s="137" t="s">
        <v>240</v>
      </c>
      <c r="C92" s="77">
        <v>2600</v>
      </c>
      <c r="D92" s="77"/>
      <c r="E92" s="77"/>
      <c r="F92" s="77"/>
      <c r="G92" s="77">
        <v>2600</v>
      </c>
    </row>
    <row r="93" ht="18" customHeight="1" spans="1:7">
      <c r="A93" s="137" t="s">
        <v>241</v>
      </c>
      <c r="B93" s="137" t="s">
        <v>242</v>
      </c>
      <c r="C93" s="77">
        <v>100000</v>
      </c>
      <c r="D93" s="77"/>
      <c r="E93" s="77"/>
      <c r="F93" s="77"/>
      <c r="G93" s="77">
        <v>100000</v>
      </c>
    </row>
    <row r="94" ht="18" customHeight="1" spans="1:7">
      <c r="A94" s="137" t="s">
        <v>243</v>
      </c>
      <c r="B94" s="137" t="s">
        <v>244</v>
      </c>
      <c r="C94" s="77">
        <v>109700</v>
      </c>
      <c r="D94" s="77"/>
      <c r="E94" s="77"/>
      <c r="F94" s="77"/>
      <c r="G94" s="77">
        <v>109700</v>
      </c>
    </row>
    <row r="95" ht="18" customHeight="1" spans="1:7">
      <c r="A95" s="136" t="s">
        <v>245</v>
      </c>
      <c r="B95" s="136" t="s">
        <v>246</v>
      </c>
      <c r="C95" s="77">
        <v>100000</v>
      </c>
      <c r="D95" s="77">
        <v>100000</v>
      </c>
      <c r="E95" s="77"/>
      <c r="F95" s="77">
        <v>100000</v>
      </c>
      <c r="G95" s="77"/>
    </row>
    <row r="96" ht="18" customHeight="1" spans="1:7">
      <c r="A96" s="137" t="s">
        <v>247</v>
      </c>
      <c r="B96" s="137" t="s">
        <v>248</v>
      </c>
      <c r="C96" s="77">
        <v>100000</v>
      </c>
      <c r="D96" s="77">
        <v>100000</v>
      </c>
      <c r="E96" s="77"/>
      <c r="F96" s="77">
        <v>100000</v>
      </c>
      <c r="G96" s="77"/>
    </row>
    <row r="97" ht="18" customHeight="1" spans="1:7">
      <c r="A97" s="136" t="s">
        <v>249</v>
      </c>
      <c r="B97" s="136" t="s">
        <v>250</v>
      </c>
      <c r="C97" s="77">
        <v>1435.21</v>
      </c>
      <c r="D97" s="77"/>
      <c r="E97" s="77"/>
      <c r="F97" s="77"/>
      <c r="G97" s="77">
        <v>1435.21</v>
      </c>
    </row>
    <row r="98" ht="18" customHeight="1" spans="1:7">
      <c r="A98" s="137" t="s">
        <v>346</v>
      </c>
      <c r="B98" s="137" t="s">
        <v>103</v>
      </c>
      <c r="C98" s="77"/>
      <c r="D98" s="77"/>
      <c r="E98" s="77"/>
      <c r="F98" s="77"/>
      <c r="G98" s="77"/>
    </row>
    <row r="99" ht="18" customHeight="1" spans="1:7">
      <c r="A99" s="137" t="s">
        <v>251</v>
      </c>
      <c r="B99" s="137" t="s">
        <v>252</v>
      </c>
      <c r="C99" s="77">
        <v>1435.21</v>
      </c>
      <c r="D99" s="77"/>
      <c r="E99" s="77"/>
      <c r="F99" s="77"/>
      <c r="G99" s="77">
        <v>1435.21</v>
      </c>
    </row>
    <row r="100" ht="18" customHeight="1" spans="1:7">
      <c r="A100" s="136" t="s">
        <v>253</v>
      </c>
      <c r="B100" s="136" t="s">
        <v>254</v>
      </c>
      <c r="C100" s="77">
        <v>4086238.45</v>
      </c>
      <c r="D100" s="77"/>
      <c r="E100" s="77"/>
      <c r="F100" s="77"/>
      <c r="G100" s="77">
        <v>4086238.45</v>
      </c>
    </row>
    <row r="101" ht="18" customHeight="1" spans="1:7">
      <c r="A101" s="137" t="s">
        <v>255</v>
      </c>
      <c r="B101" s="137" t="s">
        <v>256</v>
      </c>
      <c r="C101" s="77">
        <v>2002300</v>
      </c>
      <c r="D101" s="77"/>
      <c r="E101" s="77"/>
      <c r="F101" s="77"/>
      <c r="G101" s="77">
        <v>2002300</v>
      </c>
    </row>
    <row r="102" ht="18" customHeight="1" spans="1:7">
      <c r="A102" s="137" t="s">
        <v>257</v>
      </c>
      <c r="B102" s="137" t="s">
        <v>258</v>
      </c>
      <c r="C102" s="77">
        <v>2021000</v>
      </c>
      <c r="D102" s="77"/>
      <c r="E102" s="77"/>
      <c r="F102" s="77"/>
      <c r="G102" s="77">
        <v>2021000</v>
      </c>
    </row>
    <row r="103" ht="18" customHeight="1" spans="1:7">
      <c r="A103" s="137" t="s">
        <v>259</v>
      </c>
      <c r="B103" s="137" t="s">
        <v>260</v>
      </c>
      <c r="C103" s="77">
        <v>62938.45</v>
      </c>
      <c r="D103" s="77"/>
      <c r="E103" s="77"/>
      <c r="F103" s="77"/>
      <c r="G103" s="77">
        <v>62938.45</v>
      </c>
    </row>
    <row r="104" ht="18" customHeight="1" spans="1:7">
      <c r="A104" s="29" t="s">
        <v>261</v>
      </c>
      <c r="B104" s="29" t="s">
        <v>262</v>
      </c>
      <c r="C104" s="77">
        <v>61600</v>
      </c>
      <c r="D104" s="77">
        <v>21600</v>
      </c>
      <c r="E104" s="77">
        <v>21600</v>
      </c>
      <c r="F104" s="77"/>
      <c r="G104" s="77">
        <v>40000</v>
      </c>
    </row>
    <row r="105" ht="18" customHeight="1" spans="1:7">
      <c r="A105" s="136" t="s">
        <v>263</v>
      </c>
      <c r="B105" s="136" t="s">
        <v>264</v>
      </c>
      <c r="C105" s="77">
        <v>61600</v>
      </c>
      <c r="D105" s="77">
        <v>21600</v>
      </c>
      <c r="E105" s="77">
        <v>21600</v>
      </c>
      <c r="F105" s="77"/>
      <c r="G105" s="77">
        <v>40000</v>
      </c>
    </row>
    <row r="106" ht="18" customHeight="1" spans="1:7">
      <c r="A106" s="137" t="s">
        <v>265</v>
      </c>
      <c r="B106" s="137" t="s">
        <v>266</v>
      </c>
      <c r="C106" s="77">
        <v>61600</v>
      </c>
      <c r="D106" s="77">
        <v>21600</v>
      </c>
      <c r="E106" s="77">
        <v>21600</v>
      </c>
      <c r="F106" s="77"/>
      <c r="G106" s="77">
        <v>40000</v>
      </c>
    </row>
    <row r="107" ht="18" customHeight="1" spans="1:7">
      <c r="A107" s="29" t="s">
        <v>267</v>
      </c>
      <c r="B107" s="29" t="s">
        <v>268</v>
      </c>
      <c r="C107" s="77">
        <v>1991943.72</v>
      </c>
      <c r="D107" s="77">
        <v>1991943.72</v>
      </c>
      <c r="E107" s="77">
        <v>1991943.72</v>
      </c>
      <c r="F107" s="77"/>
      <c r="G107" s="77"/>
    </row>
    <row r="108" ht="18" customHeight="1" spans="1:7">
      <c r="A108" s="136" t="s">
        <v>269</v>
      </c>
      <c r="B108" s="136" t="s">
        <v>270</v>
      </c>
      <c r="C108" s="77">
        <v>1991943.72</v>
      </c>
      <c r="D108" s="77">
        <v>1991943.72</v>
      </c>
      <c r="E108" s="77">
        <v>1991943.72</v>
      </c>
      <c r="F108" s="77"/>
      <c r="G108" s="77"/>
    </row>
    <row r="109" ht="18" customHeight="1" spans="1:7">
      <c r="A109" s="137" t="s">
        <v>271</v>
      </c>
      <c r="B109" s="137" t="s">
        <v>272</v>
      </c>
      <c r="C109" s="77">
        <v>1991943.72</v>
      </c>
      <c r="D109" s="77">
        <v>1991943.72</v>
      </c>
      <c r="E109" s="77">
        <v>1991943.72</v>
      </c>
      <c r="F109" s="77"/>
      <c r="G109" s="77"/>
    </row>
    <row r="110" ht="18" customHeight="1" spans="1:7">
      <c r="A110" s="29" t="s">
        <v>273</v>
      </c>
      <c r="B110" s="29" t="s">
        <v>274</v>
      </c>
      <c r="C110" s="77"/>
      <c r="D110" s="77"/>
      <c r="E110" s="77"/>
      <c r="F110" s="77"/>
      <c r="G110" s="77"/>
    </row>
    <row r="111" ht="18" customHeight="1" spans="1:7">
      <c r="A111" s="136" t="s">
        <v>275</v>
      </c>
      <c r="B111" s="136" t="s">
        <v>276</v>
      </c>
      <c r="C111" s="77"/>
      <c r="D111" s="77"/>
      <c r="E111" s="77"/>
      <c r="F111" s="77"/>
      <c r="G111" s="77"/>
    </row>
    <row r="112" ht="18" customHeight="1" spans="1:7">
      <c r="A112" s="137" t="s">
        <v>277</v>
      </c>
      <c r="B112" s="137" t="s">
        <v>278</v>
      </c>
      <c r="C112" s="77"/>
      <c r="D112" s="77"/>
      <c r="E112" s="77"/>
      <c r="F112" s="77"/>
      <c r="G112" s="77"/>
    </row>
    <row r="113" ht="18" customHeight="1" spans="1:7">
      <c r="A113" s="29" t="s">
        <v>279</v>
      </c>
      <c r="B113" s="29" t="s">
        <v>280</v>
      </c>
      <c r="C113" s="77">
        <v>20000</v>
      </c>
      <c r="D113" s="77">
        <v>20000</v>
      </c>
      <c r="E113" s="77"/>
      <c r="F113" s="77">
        <v>20000</v>
      </c>
      <c r="G113" s="77"/>
    </row>
    <row r="114" ht="18" customHeight="1" spans="1:7">
      <c r="A114" s="136" t="s">
        <v>281</v>
      </c>
      <c r="B114" s="136" t="s">
        <v>282</v>
      </c>
      <c r="C114" s="77">
        <v>20000</v>
      </c>
      <c r="D114" s="77">
        <v>20000</v>
      </c>
      <c r="E114" s="77"/>
      <c r="F114" s="77">
        <v>20000</v>
      </c>
      <c r="G114" s="77"/>
    </row>
    <row r="115" ht="18" customHeight="1" spans="1:7">
      <c r="A115" s="137" t="s">
        <v>283</v>
      </c>
      <c r="B115" s="137" t="s">
        <v>284</v>
      </c>
      <c r="C115" s="77">
        <v>20000</v>
      </c>
      <c r="D115" s="77">
        <v>20000</v>
      </c>
      <c r="E115" s="77"/>
      <c r="F115" s="77">
        <v>20000</v>
      </c>
      <c r="G115" s="77"/>
    </row>
    <row r="116" ht="18" customHeight="1" spans="1:7">
      <c r="A116" s="76" t="s">
        <v>347</v>
      </c>
      <c r="B116" s="162" t="s">
        <v>347</v>
      </c>
      <c r="C116" s="77">
        <v>43071258.18</v>
      </c>
      <c r="D116" s="77">
        <v>37477818.69</v>
      </c>
      <c r="E116" s="77">
        <v>35164278.69</v>
      </c>
      <c r="F116" s="77">
        <v>2313540</v>
      </c>
      <c r="G116" s="77">
        <v>5593439.49</v>
      </c>
    </row>
  </sheetData>
  <mergeCells count="6">
    <mergeCell ref="A2:G2"/>
    <mergeCell ref="A4:B4"/>
    <mergeCell ref="D4:F4"/>
    <mergeCell ref="A116:B116"/>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3" sqref="A3:B3"/>
    </sheetView>
  </sheetViews>
  <sheetFormatPr defaultColWidth="10.425" defaultRowHeight="14.25" customHeight="1" outlineLevelRow="6" outlineLevelCol="5"/>
  <cols>
    <col min="1" max="6" width="28.1416666666667" customWidth="1"/>
  </cols>
  <sheetData>
    <row r="1" customHeight="1" spans="1:6">
      <c r="A1" s="42"/>
      <c r="B1" s="42"/>
      <c r="C1" s="42"/>
      <c r="D1" s="42"/>
      <c r="E1" s="41"/>
      <c r="F1" s="155" t="s">
        <v>348</v>
      </c>
    </row>
    <row r="2" ht="41.25" customHeight="1" spans="1:6">
      <c r="A2" s="156" t="str">
        <f>"2025"&amp;"年一般公共预算“三公”经费支出预算表"</f>
        <v>2025年一般公共预算“三公”经费支出预算表</v>
      </c>
      <c r="B2" s="42"/>
      <c r="C2" s="42"/>
      <c r="D2" s="42"/>
      <c r="E2" s="41"/>
      <c r="F2" s="42"/>
    </row>
    <row r="3" customHeight="1" spans="1:6">
      <c r="A3" s="109" t="str">
        <f>"单位名称："&amp;"寻甸回族彝族自治县财政局仁德街道办事处"</f>
        <v>单位名称：寻甸回族彝族自治县财政局仁德街道办事处</v>
      </c>
      <c r="B3" s="157"/>
      <c r="D3" s="42"/>
      <c r="E3" s="41"/>
      <c r="F3" s="62" t="s">
        <v>1</v>
      </c>
    </row>
    <row r="4" ht="27" customHeight="1" spans="1:6">
      <c r="A4" s="46" t="s">
        <v>349</v>
      </c>
      <c r="B4" s="46" t="s">
        <v>350</v>
      </c>
      <c r="C4" s="48" t="s">
        <v>351</v>
      </c>
      <c r="D4" s="46"/>
      <c r="E4" s="47"/>
      <c r="F4" s="46" t="s">
        <v>352</v>
      </c>
    </row>
    <row r="5" ht="28.5" customHeight="1" spans="1:6">
      <c r="A5" s="158"/>
      <c r="B5" s="50"/>
      <c r="C5" s="47" t="s">
        <v>57</v>
      </c>
      <c r="D5" s="47" t="s">
        <v>353</v>
      </c>
      <c r="E5" s="47" t="s">
        <v>354</v>
      </c>
      <c r="F5" s="49"/>
    </row>
    <row r="6" ht="17.25" customHeight="1" spans="1:6">
      <c r="A6" s="54" t="s">
        <v>83</v>
      </c>
      <c r="B6" s="54" t="s">
        <v>84</v>
      </c>
      <c r="C6" s="54" t="s">
        <v>85</v>
      </c>
      <c r="D6" s="54" t="s">
        <v>86</v>
      </c>
      <c r="E6" s="54" t="s">
        <v>87</v>
      </c>
      <c r="F6" s="54" t="s">
        <v>88</v>
      </c>
    </row>
    <row r="7" ht="17.25" customHeight="1" spans="1:6">
      <c r="A7" s="77">
        <v>245000</v>
      </c>
      <c r="B7" s="77"/>
      <c r="C7" s="77">
        <v>45000</v>
      </c>
      <c r="D7" s="77"/>
      <c r="E7" s="77">
        <v>45000</v>
      </c>
      <c r="F7" s="77">
        <v>200000</v>
      </c>
    </row>
  </sheetData>
  <mergeCells count="6">
    <mergeCell ref="A2:F2"/>
    <mergeCell ref="A3:B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outlinePr summaryRight="0"/>
  </sheetPr>
  <dimension ref="A1:X107"/>
  <sheetViews>
    <sheetView showZeros="0" workbookViewId="0">
      <selection activeCell="A3" sqref="A3:H3"/>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ht="13.5" customHeight="1" spans="2:24">
      <c r="B1" s="138"/>
      <c r="C1" s="144"/>
      <c r="E1" s="145"/>
      <c r="F1" s="145"/>
      <c r="G1" s="145"/>
      <c r="H1" s="145"/>
      <c r="I1" s="81"/>
      <c r="J1" s="81"/>
      <c r="K1" s="81"/>
      <c r="L1" s="81"/>
      <c r="M1" s="81"/>
      <c r="N1" s="81"/>
      <c r="R1" s="81"/>
      <c r="V1" s="144"/>
      <c r="X1" s="2" t="s">
        <v>355</v>
      </c>
    </row>
    <row r="2" ht="45.75" customHeight="1" spans="1:24">
      <c r="A2" s="64" t="str">
        <f>"2025"&amp;"年部门基本支出预算表"</f>
        <v>2025年部门基本支出预算表</v>
      </c>
      <c r="B2" s="3"/>
      <c r="C2" s="64"/>
      <c r="D2" s="64"/>
      <c r="E2" s="64"/>
      <c r="F2" s="64"/>
      <c r="G2" s="64"/>
      <c r="H2" s="64"/>
      <c r="I2" s="64"/>
      <c r="J2" s="64"/>
      <c r="K2" s="64"/>
      <c r="L2" s="64"/>
      <c r="M2" s="64"/>
      <c r="N2" s="64"/>
      <c r="O2" s="3"/>
      <c r="P2" s="3"/>
      <c r="Q2" s="3"/>
      <c r="R2" s="64"/>
      <c r="S2" s="64"/>
      <c r="T2" s="64"/>
      <c r="U2" s="64"/>
      <c r="V2" s="64"/>
      <c r="W2" s="64"/>
      <c r="X2" s="64"/>
    </row>
    <row r="3" ht="18.75" customHeight="1" spans="1:24">
      <c r="A3" s="4" t="str">
        <f>"单位名称："&amp;"寻甸回族彝族自治县财政局仁德街道办事处"</f>
        <v>单位名称：寻甸回族彝族自治县财政局仁德街道办事处</v>
      </c>
      <c r="B3" s="5"/>
      <c r="C3" s="146"/>
      <c r="D3" s="146"/>
      <c r="E3" s="146"/>
      <c r="F3" s="146"/>
      <c r="G3" s="146"/>
      <c r="H3" s="146"/>
      <c r="I3" s="83"/>
      <c r="J3" s="83"/>
      <c r="K3" s="83"/>
      <c r="L3" s="83"/>
      <c r="M3" s="83"/>
      <c r="N3" s="83"/>
      <c r="O3" s="6"/>
      <c r="P3" s="6"/>
      <c r="Q3" s="6"/>
      <c r="R3" s="83"/>
      <c r="V3" s="144"/>
      <c r="X3" s="2" t="s">
        <v>1</v>
      </c>
    </row>
    <row r="4" ht="18" customHeight="1" spans="1:24">
      <c r="A4" s="8" t="s">
        <v>356</v>
      </c>
      <c r="B4" s="8" t="s">
        <v>357</v>
      </c>
      <c r="C4" s="8" t="s">
        <v>358</v>
      </c>
      <c r="D4" s="8" t="s">
        <v>359</v>
      </c>
      <c r="E4" s="8" t="s">
        <v>360</v>
      </c>
      <c r="F4" s="8" t="s">
        <v>361</v>
      </c>
      <c r="G4" s="8" t="s">
        <v>362</v>
      </c>
      <c r="H4" s="8" t="s">
        <v>363</v>
      </c>
      <c r="I4" s="149" t="s">
        <v>364</v>
      </c>
      <c r="J4" s="78" t="s">
        <v>364</v>
      </c>
      <c r="K4" s="78"/>
      <c r="L4" s="78"/>
      <c r="M4" s="78"/>
      <c r="N4" s="78"/>
      <c r="O4" s="11"/>
      <c r="P4" s="11"/>
      <c r="Q4" s="11"/>
      <c r="R4" s="99" t="s">
        <v>61</v>
      </c>
      <c r="S4" s="78" t="s">
        <v>62</v>
      </c>
      <c r="T4" s="78"/>
      <c r="U4" s="78"/>
      <c r="V4" s="78"/>
      <c r="W4" s="78"/>
      <c r="X4" s="79"/>
    </row>
    <row r="5" ht="18" hidden="1" customHeight="1" spans="1:24">
      <c r="A5" s="13"/>
      <c r="B5" s="28"/>
      <c r="C5" s="127"/>
      <c r="D5" s="13"/>
      <c r="E5" s="13"/>
      <c r="F5" s="13"/>
      <c r="G5" s="13"/>
      <c r="H5" s="13"/>
      <c r="I5" s="125" t="s">
        <v>365</v>
      </c>
      <c r="J5" s="149" t="s">
        <v>58</v>
      </c>
      <c r="K5" s="78"/>
      <c r="L5" s="78"/>
      <c r="M5" s="78"/>
      <c r="N5" s="79"/>
      <c r="O5" s="10" t="s">
        <v>366</v>
      </c>
      <c r="P5" s="11"/>
      <c r="Q5" s="12"/>
      <c r="R5" s="8" t="s">
        <v>61</v>
      </c>
      <c r="S5" s="149" t="s">
        <v>62</v>
      </c>
      <c r="T5" s="99" t="s">
        <v>64</v>
      </c>
      <c r="U5" s="78" t="s">
        <v>62</v>
      </c>
      <c r="V5" s="99" t="s">
        <v>66</v>
      </c>
      <c r="W5" s="99" t="s">
        <v>67</v>
      </c>
      <c r="X5" s="152" t="s">
        <v>68</v>
      </c>
    </row>
    <row r="6" ht="19.5" hidden="1" customHeight="1" spans="1:24">
      <c r="A6" s="28"/>
      <c r="B6" s="28"/>
      <c r="C6" s="28"/>
      <c r="D6" s="28"/>
      <c r="E6" s="28"/>
      <c r="F6" s="28"/>
      <c r="G6" s="28"/>
      <c r="H6" s="28"/>
      <c r="I6" s="28"/>
      <c r="J6" s="150" t="s">
        <v>367</v>
      </c>
      <c r="K6" s="8" t="s">
        <v>368</v>
      </c>
      <c r="L6" s="8" t="s">
        <v>369</v>
      </c>
      <c r="M6" s="8" t="s">
        <v>370</v>
      </c>
      <c r="N6" s="8" t="s">
        <v>371</v>
      </c>
      <c r="O6" s="8" t="s">
        <v>58</v>
      </c>
      <c r="P6" s="8" t="s">
        <v>59</v>
      </c>
      <c r="Q6" s="8" t="s">
        <v>60</v>
      </c>
      <c r="R6" s="28"/>
      <c r="S6" s="8" t="s">
        <v>57</v>
      </c>
      <c r="T6" s="8" t="s">
        <v>64</v>
      </c>
      <c r="U6" s="8" t="s">
        <v>372</v>
      </c>
      <c r="V6" s="8" t="s">
        <v>66</v>
      </c>
      <c r="W6" s="8" t="s">
        <v>67</v>
      </c>
      <c r="X6" s="8" t="s">
        <v>68</v>
      </c>
    </row>
    <row r="7" ht="37.5" hidden="1" customHeight="1" spans="1:24">
      <c r="A7" s="147"/>
      <c r="B7" s="18"/>
      <c r="C7" s="147"/>
      <c r="D7" s="147"/>
      <c r="E7" s="147"/>
      <c r="F7" s="147"/>
      <c r="G7" s="147"/>
      <c r="H7" s="147"/>
      <c r="I7" s="147"/>
      <c r="J7" s="151" t="s">
        <v>57</v>
      </c>
      <c r="K7" s="16" t="s">
        <v>373</v>
      </c>
      <c r="L7" s="16" t="s">
        <v>369</v>
      </c>
      <c r="M7" s="16" t="s">
        <v>370</v>
      </c>
      <c r="N7" s="16" t="s">
        <v>371</v>
      </c>
      <c r="O7" s="16" t="s">
        <v>369</v>
      </c>
      <c r="P7" s="16" t="s">
        <v>370</v>
      </c>
      <c r="Q7" s="16" t="s">
        <v>371</v>
      </c>
      <c r="R7" s="16" t="s">
        <v>61</v>
      </c>
      <c r="S7" s="16" t="s">
        <v>57</v>
      </c>
      <c r="T7" s="16" t="s">
        <v>64</v>
      </c>
      <c r="U7" s="16" t="s">
        <v>372</v>
      </c>
      <c r="V7" s="16" t="s">
        <v>66</v>
      </c>
      <c r="W7" s="16" t="s">
        <v>67</v>
      </c>
      <c r="X7" s="16" t="s">
        <v>68</v>
      </c>
    </row>
    <row r="8" hidden="1" customHeight="1" spans="1:24">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c r="R8" s="35">
        <v>18</v>
      </c>
      <c r="S8" s="35">
        <v>19</v>
      </c>
      <c r="T8" s="35">
        <v>20</v>
      </c>
      <c r="U8" s="35">
        <v>21</v>
      </c>
      <c r="V8" s="35">
        <v>22</v>
      </c>
      <c r="W8" s="35">
        <v>23</v>
      </c>
      <c r="X8" s="35">
        <v>24</v>
      </c>
    </row>
    <row r="9" ht="20.25" hidden="1" customHeight="1" spans="1:24">
      <c r="A9" s="148" t="s">
        <v>70</v>
      </c>
      <c r="B9" s="148" t="s">
        <v>70</v>
      </c>
      <c r="C9" s="148" t="s">
        <v>374</v>
      </c>
      <c r="D9" s="148" t="s">
        <v>375</v>
      </c>
      <c r="E9" s="148" t="s">
        <v>116</v>
      </c>
      <c r="F9" s="148" t="s">
        <v>103</v>
      </c>
      <c r="G9" s="148" t="s">
        <v>376</v>
      </c>
      <c r="H9" s="148" t="s">
        <v>377</v>
      </c>
      <c r="I9" s="77">
        <v>1047048</v>
      </c>
      <c r="J9" s="77">
        <v>1047048</v>
      </c>
      <c r="K9" s="77"/>
      <c r="L9" s="77"/>
      <c r="M9" s="108">
        <v>1047048</v>
      </c>
      <c r="N9" s="77"/>
      <c r="O9" s="77"/>
      <c r="P9" s="77"/>
      <c r="Q9" s="77"/>
      <c r="R9" s="77"/>
      <c r="S9" s="77"/>
      <c r="T9" s="77"/>
      <c r="U9" s="77"/>
      <c r="V9" s="77"/>
      <c r="W9" s="77"/>
      <c r="X9" s="77"/>
    </row>
    <row r="10" ht="20.25" hidden="1" customHeight="1" spans="1:24">
      <c r="A10" s="148" t="s">
        <v>70</v>
      </c>
      <c r="B10" s="148" t="s">
        <v>70</v>
      </c>
      <c r="C10" s="148" t="s">
        <v>374</v>
      </c>
      <c r="D10" s="148" t="s">
        <v>375</v>
      </c>
      <c r="E10" s="148" t="s">
        <v>127</v>
      </c>
      <c r="F10" s="148" t="s">
        <v>103</v>
      </c>
      <c r="G10" s="148" t="s">
        <v>376</v>
      </c>
      <c r="H10" s="148" t="s">
        <v>377</v>
      </c>
      <c r="I10" s="77">
        <v>889872</v>
      </c>
      <c r="J10" s="77">
        <v>889872</v>
      </c>
      <c r="K10" s="23"/>
      <c r="L10" s="23"/>
      <c r="M10" s="108">
        <v>889872</v>
      </c>
      <c r="N10" s="23"/>
      <c r="O10" s="77"/>
      <c r="P10" s="77"/>
      <c r="Q10" s="77"/>
      <c r="R10" s="77"/>
      <c r="S10" s="77"/>
      <c r="T10" s="77"/>
      <c r="U10" s="77"/>
      <c r="V10" s="77"/>
      <c r="W10" s="77"/>
      <c r="X10" s="77"/>
    </row>
    <row r="11" ht="20.25" hidden="1" customHeight="1" spans="1:24">
      <c r="A11" s="148" t="s">
        <v>70</v>
      </c>
      <c r="B11" s="148" t="s">
        <v>70</v>
      </c>
      <c r="C11" s="148" t="s">
        <v>374</v>
      </c>
      <c r="D11" s="148" t="s">
        <v>375</v>
      </c>
      <c r="E11" s="148" t="s">
        <v>116</v>
      </c>
      <c r="F11" s="148" t="s">
        <v>103</v>
      </c>
      <c r="G11" s="148" t="s">
        <v>378</v>
      </c>
      <c r="H11" s="148" t="s">
        <v>379</v>
      </c>
      <c r="I11" s="77">
        <v>1283112</v>
      </c>
      <c r="J11" s="77">
        <v>1283112</v>
      </c>
      <c r="K11" s="23"/>
      <c r="L11" s="23"/>
      <c r="M11" s="108">
        <v>1283112</v>
      </c>
      <c r="N11" s="23"/>
      <c r="O11" s="77"/>
      <c r="P11" s="77"/>
      <c r="Q11" s="77"/>
      <c r="R11" s="77"/>
      <c r="S11" s="77"/>
      <c r="T11" s="77"/>
      <c r="U11" s="77"/>
      <c r="V11" s="77"/>
      <c r="W11" s="77"/>
      <c r="X11" s="77"/>
    </row>
    <row r="12" ht="20.25" hidden="1" customHeight="1" spans="1:24">
      <c r="A12" s="148" t="s">
        <v>70</v>
      </c>
      <c r="B12" s="148" t="s">
        <v>70</v>
      </c>
      <c r="C12" s="148" t="s">
        <v>374</v>
      </c>
      <c r="D12" s="148" t="s">
        <v>375</v>
      </c>
      <c r="E12" s="148" t="s">
        <v>116</v>
      </c>
      <c r="F12" s="148" t="s">
        <v>103</v>
      </c>
      <c r="G12" s="148" t="s">
        <v>378</v>
      </c>
      <c r="H12" s="148" t="s">
        <v>379</v>
      </c>
      <c r="I12" s="77">
        <v>108000</v>
      </c>
      <c r="J12" s="77">
        <v>108000</v>
      </c>
      <c r="K12" s="23"/>
      <c r="L12" s="23"/>
      <c r="M12" s="108">
        <v>108000</v>
      </c>
      <c r="N12" s="23"/>
      <c r="O12" s="77"/>
      <c r="P12" s="77"/>
      <c r="Q12" s="77"/>
      <c r="R12" s="77"/>
      <c r="S12" s="77"/>
      <c r="T12" s="77"/>
      <c r="U12" s="77"/>
      <c r="V12" s="77"/>
      <c r="W12" s="77"/>
      <c r="X12" s="77"/>
    </row>
    <row r="13" ht="20.25" hidden="1" customHeight="1" spans="1:24">
      <c r="A13" s="148" t="s">
        <v>70</v>
      </c>
      <c r="B13" s="148" t="s">
        <v>70</v>
      </c>
      <c r="C13" s="148" t="s">
        <v>374</v>
      </c>
      <c r="D13" s="148" t="s">
        <v>375</v>
      </c>
      <c r="E13" s="148" t="s">
        <v>127</v>
      </c>
      <c r="F13" s="148" t="s">
        <v>103</v>
      </c>
      <c r="G13" s="148" t="s">
        <v>378</v>
      </c>
      <c r="H13" s="148" t="s">
        <v>379</v>
      </c>
      <c r="I13" s="77">
        <v>54000</v>
      </c>
      <c r="J13" s="77">
        <v>54000</v>
      </c>
      <c r="K13" s="23"/>
      <c r="L13" s="23"/>
      <c r="M13" s="108">
        <v>54000</v>
      </c>
      <c r="N13" s="23"/>
      <c r="O13" s="77"/>
      <c r="P13" s="77"/>
      <c r="Q13" s="77"/>
      <c r="R13" s="77"/>
      <c r="S13" s="77"/>
      <c r="T13" s="77"/>
      <c r="U13" s="77"/>
      <c r="V13" s="77"/>
      <c r="W13" s="77"/>
      <c r="X13" s="77"/>
    </row>
    <row r="14" ht="20.25" hidden="1" customHeight="1" spans="1:24">
      <c r="A14" s="148" t="s">
        <v>70</v>
      </c>
      <c r="B14" s="148" t="s">
        <v>70</v>
      </c>
      <c r="C14" s="148" t="s">
        <v>374</v>
      </c>
      <c r="D14" s="148" t="s">
        <v>375</v>
      </c>
      <c r="E14" s="148" t="s">
        <v>127</v>
      </c>
      <c r="F14" s="148" t="s">
        <v>103</v>
      </c>
      <c r="G14" s="148" t="s">
        <v>378</v>
      </c>
      <c r="H14" s="148" t="s">
        <v>379</v>
      </c>
      <c r="I14" s="77">
        <v>617160</v>
      </c>
      <c r="J14" s="77">
        <v>617160</v>
      </c>
      <c r="K14" s="23"/>
      <c r="L14" s="23"/>
      <c r="M14" s="108">
        <v>617160</v>
      </c>
      <c r="N14" s="23"/>
      <c r="O14" s="77"/>
      <c r="P14" s="77"/>
      <c r="Q14" s="77"/>
      <c r="R14" s="77"/>
      <c r="S14" s="77"/>
      <c r="T14" s="77"/>
      <c r="U14" s="77"/>
      <c r="V14" s="77"/>
      <c r="W14" s="77"/>
      <c r="X14" s="77"/>
    </row>
    <row r="15" ht="20.25" hidden="1" customHeight="1" spans="1:24">
      <c r="A15" s="148" t="s">
        <v>70</v>
      </c>
      <c r="B15" s="148" t="s">
        <v>70</v>
      </c>
      <c r="C15" s="148" t="s">
        <v>374</v>
      </c>
      <c r="D15" s="148" t="s">
        <v>375</v>
      </c>
      <c r="E15" s="148" t="s">
        <v>116</v>
      </c>
      <c r="F15" s="148" t="s">
        <v>103</v>
      </c>
      <c r="G15" s="148" t="s">
        <v>380</v>
      </c>
      <c r="H15" s="148" t="s">
        <v>381</v>
      </c>
      <c r="I15" s="77">
        <v>90854</v>
      </c>
      <c r="J15" s="77">
        <v>90854</v>
      </c>
      <c r="K15" s="23"/>
      <c r="L15" s="23"/>
      <c r="M15" s="108">
        <v>90854</v>
      </c>
      <c r="N15" s="23"/>
      <c r="O15" s="77"/>
      <c r="P15" s="77"/>
      <c r="Q15" s="77"/>
      <c r="R15" s="77"/>
      <c r="S15" s="77"/>
      <c r="T15" s="77"/>
      <c r="U15" s="77"/>
      <c r="V15" s="77"/>
      <c r="W15" s="77"/>
      <c r="X15" s="77"/>
    </row>
    <row r="16" ht="20.25" hidden="1" customHeight="1" spans="1:24">
      <c r="A16" s="148" t="s">
        <v>70</v>
      </c>
      <c r="B16" s="148" t="s">
        <v>70</v>
      </c>
      <c r="C16" s="148" t="s">
        <v>374</v>
      </c>
      <c r="D16" s="148" t="s">
        <v>375</v>
      </c>
      <c r="E16" s="148" t="s">
        <v>127</v>
      </c>
      <c r="F16" s="148" t="s">
        <v>103</v>
      </c>
      <c r="G16" s="148" t="s">
        <v>380</v>
      </c>
      <c r="H16" s="148" t="s">
        <v>381</v>
      </c>
      <c r="I16" s="77">
        <v>75956</v>
      </c>
      <c r="J16" s="77">
        <v>75956</v>
      </c>
      <c r="K16" s="23"/>
      <c r="L16" s="23"/>
      <c r="M16" s="108">
        <v>75956</v>
      </c>
      <c r="N16" s="23"/>
      <c r="O16" s="77"/>
      <c r="P16" s="77"/>
      <c r="Q16" s="77"/>
      <c r="R16" s="77"/>
      <c r="S16" s="77"/>
      <c r="T16" s="77"/>
      <c r="U16" s="77"/>
      <c r="V16" s="77"/>
      <c r="W16" s="77"/>
      <c r="X16" s="77"/>
    </row>
    <row r="17" ht="20.25" hidden="1" customHeight="1" spans="1:24">
      <c r="A17" s="148" t="s">
        <v>70</v>
      </c>
      <c r="B17" s="148" t="s">
        <v>70</v>
      </c>
      <c r="C17" s="148" t="s">
        <v>382</v>
      </c>
      <c r="D17" s="148" t="s">
        <v>383</v>
      </c>
      <c r="E17" s="148" t="s">
        <v>116</v>
      </c>
      <c r="F17" s="148" t="s">
        <v>103</v>
      </c>
      <c r="G17" s="148" t="s">
        <v>376</v>
      </c>
      <c r="H17" s="148" t="s">
        <v>377</v>
      </c>
      <c r="I17" s="77">
        <v>757548</v>
      </c>
      <c r="J17" s="77">
        <v>757548</v>
      </c>
      <c r="K17" s="23"/>
      <c r="L17" s="23"/>
      <c r="M17" s="108">
        <v>757548</v>
      </c>
      <c r="N17" s="23"/>
      <c r="O17" s="77"/>
      <c r="P17" s="77"/>
      <c r="Q17" s="77"/>
      <c r="R17" s="77"/>
      <c r="S17" s="77"/>
      <c r="T17" s="77"/>
      <c r="U17" s="77"/>
      <c r="V17" s="77"/>
      <c r="W17" s="77"/>
      <c r="X17" s="77"/>
    </row>
    <row r="18" ht="20.25" hidden="1" customHeight="1" spans="1:24">
      <c r="A18" s="148" t="s">
        <v>70</v>
      </c>
      <c r="B18" s="148" t="s">
        <v>70</v>
      </c>
      <c r="C18" s="148" t="s">
        <v>382</v>
      </c>
      <c r="D18" s="148" t="s">
        <v>383</v>
      </c>
      <c r="E18" s="148" t="s">
        <v>226</v>
      </c>
      <c r="F18" s="148" t="s">
        <v>103</v>
      </c>
      <c r="G18" s="148" t="s">
        <v>376</v>
      </c>
      <c r="H18" s="148" t="s">
        <v>377</v>
      </c>
      <c r="I18" s="77">
        <v>705720</v>
      </c>
      <c r="J18" s="77">
        <v>705720</v>
      </c>
      <c r="K18" s="23"/>
      <c r="L18" s="23"/>
      <c r="M18" s="108">
        <v>705720</v>
      </c>
      <c r="N18" s="23"/>
      <c r="O18" s="77"/>
      <c r="P18" s="77"/>
      <c r="Q18" s="77"/>
      <c r="R18" s="77"/>
      <c r="S18" s="77"/>
      <c r="T18" s="77"/>
      <c r="U18" s="77"/>
      <c r="V18" s="77"/>
      <c r="W18" s="77"/>
      <c r="X18" s="77"/>
    </row>
    <row r="19" ht="20.25" hidden="1" customHeight="1" spans="1:24">
      <c r="A19" s="148" t="s">
        <v>70</v>
      </c>
      <c r="B19" s="148" t="s">
        <v>70</v>
      </c>
      <c r="C19" s="148" t="s">
        <v>382</v>
      </c>
      <c r="D19" s="148" t="s">
        <v>383</v>
      </c>
      <c r="E19" s="148" t="s">
        <v>238</v>
      </c>
      <c r="F19" s="148" t="s">
        <v>103</v>
      </c>
      <c r="G19" s="148" t="s">
        <v>376</v>
      </c>
      <c r="H19" s="148" t="s">
        <v>377</v>
      </c>
      <c r="I19" s="77">
        <v>4162728</v>
      </c>
      <c r="J19" s="77">
        <v>4162728</v>
      </c>
      <c r="K19" s="23"/>
      <c r="L19" s="23"/>
      <c r="M19" s="108">
        <v>4162728</v>
      </c>
      <c r="N19" s="23"/>
      <c r="O19" s="77"/>
      <c r="P19" s="77"/>
      <c r="Q19" s="77"/>
      <c r="R19" s="77"/>
      <c r="S19" s="77"/>
      <c r="T19" s="77"/>
      <c r="U19" s="77"/>
      <c r="V19" s="77"/>
      <c r="W19" s="77"/>
      <c r="X19" s="77"/>
    </row>
    <row r="20" ht="20.25" hidden="1" customHeight="1" spans="1:24">
      <c r="A20" s="148" t="s">
        <v>70</v>
      </c>
      <c r="B20" s="148" t="s">
        <v>70</v>
      </c>
      <c r="C20" s="148" t="s">
        <v>382</v>
      </c>
      <c r="D20" s="148" t="s">
        <v>383</v>
      </c>
      <c r="E20" s="148" t="s">
        <v>116</v>
      </c>
      <c r="F20" s="148" t="s">
        <v>103</v>
      </c>
      <c r="G20" s="148" t="s">
        <v>378</v>
      </c>
      <c r="H20" s="148" t="s">
        <v>379</v>
      </c>
      <c r="I20" s="77">
        <v>132456</v>
      </c>
      <c r="J20" s="77">
        <v>132456</v>
      </c>
      <c r="K20" s="23"/>
      <c r="L20" s="23"/>
      <c r="M20" s="108">
        <v>132456</v>
      </c>
      <c r="N20" s="23"/>
      <c r="O20" s="77"/>
      <c r="P20" s="77"/>
      <c r="Q20" s="77"/>
      <c r="R20" s="77"/>
      <c r="S20" s="77"/>
      <c r="T20" s="77"/>
      <c r="U20" s="77"/>
      <c r="V20" s="77"/>
      <c r="W20" s="77"/>
      <c r="X20" s="77"/>
    </row>
    <row r="21" ht="20.25" hidden="1" customHeight="1" spans="1:24">
      <c r="A21" s="148" t="s">
        <v>70</v>
      </c>
      <c r="B21" s="148" t="s">
        <v>70</v>
      </c>
      <c r="C21" s="148" t="s">
        <v>382</v>
      </c>
      <c r="D21" s="148" t="s">
        <v>383</v>
      </c>
      <c r="E21" s="148" t="s">
        <v>116</v>
      </c>
      <c r="F21" s="148" t="s">
        <v>103</v>
      </c>
      <c r="G21" s="148" t="s">
        <v>378</v>
      </c>
      <c r="H21" s="148" t="s">
        <v>379</v>
      </c>
      <c r="I21" s="77">
        <v>96000</v>
      </c>
      <c r="J21" s="77">
        <v>96000</v>
      </c>
      <c r="K21" s="23"/>
      <c r="L21" s="23"/>
      <c r="M21" s="108">
        <v>96000</v>
      </c>
      <c r="N21" s="23"/>
      <c r="O21" s="77"/>
      <c r="P21" s="77"/>
      <c r="Q21" s="77"/>
      <c r="R21" s="77"/>
      <c r="S21" s="77"/>
      <c r="T21" s="77"/>
      <c r="U21" s="77"/>
      <c r="V21" s="77"/>
      <c r="W21" s="77"/>
      <c r="X21" s="77"/>
    </row>
    <row r="22" ht="20.25" hidden="1" customHeight="1" spans="1:24">
      <c r="A22" s="148" t="s">
        <v>70</v>
      </c>
      <c r="B22" s="148" t="s">
        <v>70</v>
      </c>
      <c r="C22" s="148" t="s">
        <v>382</v>
      </c>
      <c r="D22" s="148" t="s">
        <v>383</v>
      </c>
      <c r="E22" s="148" t="s">
        <v>226</v>
      </c>
      <c r="F22" s="148" t="s">
        <v>103</v>
      </c>
      <c r="G22" s="148" t="s">
        <v>378</v>
      </c>
      <c r="H22" s="148" t="s">
        <v>379</v>
      </c>
      <c r="I22" s="77">
        <v>96000</v>
      </c>
      <c r="J22" s="77">
        <v>96000</v>
      </c>
      <c r="K22" s="23"/>
      <c r="L22" s="23"/>
      <c r="M22" s="108">
        <v>96000</v>
      </c>
      <c r="N22" s="23"/>
      <c r="O22" s="77"/>
      <c r="P22" s="77"/>
      <c r="Q22" s="77"/>
      <c r="R22" s="77"/>
      <c r="S22" s="77"/>
      <c r="T22" s="77"/>
      <c r="U22" s="77"/>
      <c r="V22" s="77"/>
      <c r="W22" s="77"/>
      <c r="X22" s="77"/>
    </row>
    <row r="23" ht="20.25" hidden="1" customHeight="1" spans="1:24">
      <c r="A23" s="148" t="s">
        <v>70</v>
      </c>
      <c r="B23" s="148" t="s">
        <v>70</v>
      </c>
      <c r="C23" s="148" t="s">
        <v>382</v>
      </c>
      <c r="D23" s="148" t="s">
        <v>383</v>
      </c>
      <c r="E23" s="148" t="s">
        <v>226</v>
      </c>
      <c r="F23" s="148" t="s">
        <v>103</v>
      </c>
      <c r="G23" s="148" t="s">
        <v>378</v>
      </c>
      <c r="H23" s="148" t="s">
        <v>379</v>
      </c>
      <c r="I23" s="77">
        <v>76344</v>
      </c>
      <c r="J23" s="77">
        <v>76344</v>
      </c>
      <c r="K23" s="23"/>
      <c r="L23" s="23"/>
      <c r="M23" s="108">
        <v>76344</v>
      </c>
      <c r="N23" s="23"/>
      <c r="O23" s="77"/>
      <c r="P23" s="77"/>
      <c r="Q23" s="77"/>
      <c r="R23" s="77"/>
      <c r="S23" s="77"/>
      <c r="T23" s="77"/>
      <c r="U23" s="77"/>
      <c r="V23" s="77"/>
      <c r="W23" s="77"/>
      <c r="X23" s="77"/>
    </row>
    <row r="24" ht="20.25" hidden="1" customHeight="1" spans="1:24">
      <c r="A24" s="148" t="s">
        <v>70</v>
      </c>
      <c r="B24" s="148" t="s">
        <v>70</v>
      </c>
      <c r="C24" s="148" t="s">
        <v>382</v>
      </c>
      <c r="D24" s="148" t="s">
        <v>383</v>
      </c>
      <c r="E24" s="148" t="s">
        <v>238</v>
      </c>
      <c r="F24" s="148" t="s">
        <v>103</v>
      </c>
      <c r="G24" s="148" t="s">
        <v>378</v>
      </c>
      <c r="H24" s="148" t="s">
        <v>379</v>
      </c>
      <c r="I24" s="77">
        <v>408000</v>
      </c>
      <c r="J24" s="77">
        <v>408000</v>
      </c>
      <c r="K24" s="23"/>
      <c r="L24" s="23"/>
      <c r="M24" s="108">
        <v>408000</v>
      </c>
      <c r="N24" s="23"/>
      <c r="O24" s="77"/>
      <c r="P24" s="77"/>
      <c r="Q24" s="77"/>
      <c r="R24" s="77"/>
      <c r="S24" s="77"/>
      <c r="T24" s="77"/>
      <c r="U24" s="77"/>
      <c r="V24" s="77"/>
      <c r="W24" s="77"/>
      <c r="X24" s="77"/>
    </row>
    <row r="25" ht="20.25" hidden="1" customHeight="1" spans="1:24">
      <c r="A25" s="148" t="s">
        <v>70</v>
      </c>
      <c r="B25" s="148" t="s">
        <v>70</v>
      </c>
      <c r="C25" s="148" t="s">
        <v>382</v>
      </c>
      <c r="D25" s="148" t="s">
        <v>383</v>
      </c>
      <c r="E25" s="148" t="s">
        <v>238</v>
      </c>
      <c r="F25" s="148" t="s">
        <v>103</v>
      </c>
      <c r="G25" s="148" t="s">
        <v>378</v>
      </c>
      <c r="H25" s="148" t="s">
        <v>379</v>
      </c>
      <c r="I25" s="77">
        <v>362484</v>
      </c>
      <c r="J25" s="77">
        <v>362484</v>
      </c>
      <c r="K25" s="23"/>
      <c r="L25" s="23"/>
      <c r="M25" s="108">
        <v>362484</v>
      </c>
      <c r="N25" s="23"/>
      <c r="O25" s="77"/>
      <c r="P25" s="77"/>
      <c r="Q25" s="77"/>
      <c r="R25" s="77"/>
      <c r="S25" s="77"/>
      <c r="T25" s="77"/>
      <c r="U25" s="77"/>
      <c r="V25" s="77"/>
      <c r="W25" s="77"/>
      <c r="X25" s="77"/>
    </row>
    <row r="26" ht="20.25" hidden="1" customHeight="1" spans="1:24">
      <c r="A26" s="148" t="s">
        <v>70</v>
      </c>
      <c r="B26" s="148" t="s">
        <v>70</v>
      </c>
      <c r="C26" s="148" t="s">
        <v>382</v>
      </c>
      <c r="D26" s="148" t="s">
        <v>383</v>
      </c>
      <c r="E26" s="148" t="s">
        <v>116</v>
      </c>
      <c r="F26" s="148" t="s">
        <v>103</v>
      </c>
      <c r="G26" s="148" t="s">
        <v>384</v>
      </c>
      <c r="H26" s="148" t="s">
        <v>385</v>
      </c>
      <c r="I26" s="77">
        <v>66329</v>
      </c>
      <c r="J26" s="77">
        <v>66329</v>
      </c>
      <c r="K26" s="23"/>
      <c r="L26" s="23"/>
      <c r="M26" s="108">
        <v>66329</v>
      </c>
      <c r="N26" s="23"/>
      <c r="O26" s="77"/>
      <c r="P26" s="77"/>
      <c r="Q26" s="77"/>
      <c r="R26" s="77"/>
      <c r="S26" s="77"/>
      <c r="T26" s="77"/>
      <c r="U26" s="77"/>
      <c r="V26" s="77"/>
      <c r="W26" s="77"/>
      <c r="X26" s="77"/>
    </row>
    <row r="27" ht="20.25" hidden="1" customHeight="1" spans="1:24">
      <c r="A27" s="148" t="s">
        <v>70</v>
      </c>
      <c r="B27" s="148" t="s">
        <v>70</v>
      </c>
      <c r="C27" s="148" t="s">
        <v>382</v>
      </c>
      <c r="D27" s="148" t="s">
        <v>383</v>
      </c>
      <c r="E27" s="148" t="s">
        <v>116</v>
      </c>
      <c r="F27" s="148" t="s">
        <v>103</v>
      </c>
      <c r="G27" s="148" t="s">
        <v>384</v>
      </c>
      <c r="H27" s="148" t="s">
        <v>385</v>
      </c>
      <c r="I27" s="77">
        <v>481044</v>
      </c>
      <c r="J27" s="77">
        <v>481044</v>
      </c>
      <c r="K27" s="23"/>
      <c r="L27" s="23"/>
      <c r="M27" s="108">
        <v>481044</v>
      </c>
      <c r="N27" s="23"/>
      <c r="O27" s="77"/>
      <c r="P27" s="77"/>
      <c r="Q27" s="77"/>
      <c r="R27" s="77"/>
      <c r="S27" s="77"/>
      <c r="T27" s="77"/>
      <c r="U27" s="77"/>
      <c r="V27" s="77"/>
      <c r="W27" s="77"/>
      <c r="X27" s="77"/>
    </row>
    <row r="28" ht="20.25" hidden="1" customHeight="1" spans="1:24">
      <c r="A28" s="148" t="s">
        <v>70</v>
      </c>
      <c r="B28" s="148" t="s">
        <v>70</v>
      </c>
      <c r="C28" s="148" t="s">
        <v>382</v>
      </c>
      <c r="D28" s="148" t="s">
        <v>383</v>
      </c>
      <c r="E28" s="148" t="s">
        <v>116</v>
      </c>
      <c r="F28" s="148" t="s">
        <v>103</v>
      </c>
      <c r="G28" s="148" t="s">
        <v>384</v>
      </c>
      <c r="H28" s="148" t="s">
        <v>385</v>
      </c>
      <c r="I28" s="77">
        <v>283860</v>
      </c>
      <c r="J28" s="77">
        <v>283860</v>
      </c>
      <c r="K28" s="23"/>
      <c r="L28" s="23"/>
      <c r="M28" s="108">
        <v>283860</v>
      </c>
      <c r="N28" s="23"/>
      <c r="O28" s="77"/>
      <c r="P28" s="77"/>
      <c r="Q28" s="77"/>
      <c r="R28" s="77"/>
      <c r="S28" s="77"/>
      <c r="T28" s="77"/>
      <c r="U28" s="77"/>
      <c r="V28" s="77"/>
      <c r="W28" s="77"/>
      <c r="X28" s="77"/>
    </row>
    <row r="29" ht="20.25" hidden="1" customHeight="1" spans="1:24">
      <c r="A29" s="148" t="s">
        <v>70</v>
      </c>
      <c r="B29" s="148" t="s">
        <v>70</v>
      </c>
      <c r="C29" s="148" t="s">
        <v>382</v>
      </c>
      <c r="D29" s="148" t="s">
        <v>383</v>
      </c>
      <c r="E29" s="148" t="s">
        <v>226</v>
      </c>
      <c r="F29" s="148" t="s">
        <v>103</v>
      </c>
      <c r="G29" s="148" t="s">
        <v>384</v>
      </c>
      <c r="H29" s="148" t="s">
        <v>385</v>
      </c>
      <c r="I29" s="77">
        <v>483444</v>
      </c>
      <c r="J29" s="77">
        <v>483444</v>
      </c>
      <c r="K29" s="23"/>
      <c r="L29" s="23"/>
      <c r="M29" s="108">
        <v>483444</v>
      </c>
      <c r="N29" s="23"/>
      <c r="O29" s="77"/>
      <c r="P29" s="77"/>
      <c r="Q29" s="77"/>
      <c r="R29" s="77"/>
      <c r="S29" s="77"/>
      <c r="T29" s="77"/>
      <c r="U29" s="77"/>
      <c r="V29" s="77"/>
      <c r="W29" s="77"/>
      <c r="X29" s="77"/>
    </row>
    <row r="30" ht="20.25" hidden="1" customHeight="1" spans="1:24">
      <c r="A30" s="148" t="s">
        <v>70</v>
      </c>
      <c r="B30" s="148" t="s">
        <v>70</v>
      </c>
      <c r="C30" s="148" t="s">
        <v>382</v>
      </c>
      <c r="D30" s="148" t="s">
        <v>383</v>
      </c>
      <c r="E30" s="148" t="s">
        <v>226</v>
      </c>
      <c r="F30" s="148" t="s">
        <v>103</v>
      </c>
      <c r="G30" s="148" t="s">
        <v>384</v>
      </c>
      <c r="H30" s="148" t="s">
        <v>385</v>
      </c>
      <c r="I30" s="77">
        <v>62010</v>
      </c>
      <c r="J30" s="77">
        <v>62010</v>
      </c>
      <c r="K30" s="23"/>
      <c r="L30" s="23"/>
      <c r="M30" s="108">
        <v>62010</v>
      </c>
      <c r="N30" s="23"/>
      <c r="O30" s="77"/>
      <c r="P30" s="77"/>
      <c r="Q30" s="77"/>
      <c r="R30" s="77"/>
      <c r="S30" s="77"/>
      <c r="T30" s="77"/>
      <c r="U30" s="77"/>
      <c r="V30" s="77"/>
      <c r="W30" s="77"/>
      <c r="X30" s="77"/>
    </row>
    <row r="31" ht="20.25" hidden="1" customHeight="1" spans="1:24">
      <c r="A31" s="148" t="s">
        <v>70</v>
      </c>
      <c r="B31" s="148" t="s">
        <v>70</v>
      </c>
      <c r="C31" s="148" t="s">
        <v>382</v>
      </c>
      <c r="D31" s="148" t="s">
        <v>383</v>
      </c>
      <c r="E31" s="148" t="s">
        <v>226</v>
      </c>
      <c r="F31" s="148" t="s">
        <v>103</v>
      </c>
      <c r="G31" s="148" t="s">
        <v>384</v>
      </c>
      <c r="H31" s="148" t="s">
        <v>385</v>
      </c>
      <c r="I31" s="77">
        <v>287280</v>
      </c>
      <c r="J31" s="77">
        <v>287280</v>
      </c>
      <c r="K31" s="23"/>
      <c r="L31" s="23"/>
      <c r="M31" s="108">
        <v>287280</v>
      </c>
      <c r="N31" s="23"/>
      <c r="O31" s="77"/>
      <c r="P31" s="77"/>
      <c r="Q31" s="77"/>
      <c r="R31" s="77"/>
      <c r="S31" s="77"/>
      <c r="T31" s="77"/>
      <c r="U31" s="77"/>
      <c r="V31" s="77"/>
      <c r="W31" s="77"/>
      <c r="X31" s="77"/>
    </row>
    <row r="32" ht="20.25" hidden="1" customHeight="1" spans="1:24">
      <c r="A32" s="148" t="s">
        <v>70</v>
      </c>
      <c r="B32" s="148" t="s">
        <v>70</v>
      </c>
      <c r="C32" s="148" t="s">
        <v>382</v>
      </c>
      <c r="D32" s="148" t="s">
        <v>383</v>
      </c>
      <c r="E32" s="148" t="s">
        <v>238</v>
      </c>
      <c r="F32" s="148" t="s">
        <v>103</v>
      </c>
      <c r="G32" s="148" t="s">
        <v>384</v>
      </c>
      <c r="H32" s="148" t="s">
        <v>385</v>
      </c>
      <c r="I32" s="77">
        <v>2168268</v>
      </c>
      <c r="J32" s="77">
        <v>2168268</v>
      </c>
      <c r="K32" s="23"/>
      <c r="L32" s="23"/>
      <c r="M32" s="108">
        <v>2168268</v>
      </c>
      <c r="N32" s="23"/>
      <c r="O32" s="77"/>
      <c r="P32" s="77"/>
      <c r="Q32" s="77"/>
      <c r="R32" s="77"/>
      <c r="S32" s="77"/>
      <c r="T32" s="77"/>
      <c r="U32" s="77"/>
      <c r="V32" s="77"/>
      <c r="W32" s="77"/>
      <c r="X32" s="77"/>
    </row>
    <row r="33" ht="20.25" hidden="1" customHeight="1" spans="1:24">
      <c r="A33" s="148" t="s">
        <v>70</v>
      </c>
      <c r="B33" s="148" t="s">
        <v>70</v>
      </c>
      <c r="C33" s="148" t="s">
        <v>382</v>
      </c>
      <c r="D33" s="148" t="s">
        <v>383</v>
      </c>
      <c r="E33" s="148" t="s">
        <v>238</v>
      </c>
      <c r="F33" s="148" t="s">
        <v>103</v>
      </c>
      <c r="G33" s="148" t="s">
        <v>384</v>
      </c>
      <c r="H33" s="148" t="s">
        <v>385</v>
      </c>
      <c r="I33" s="77">
        <v>360494</v>
      </c>
      <c r="J33" s="77">
        <v>360494</v>
      </c>
      <c r="K33" s="23"/>
      <c r="L33" s="23"/>
      <c r="M33" s="108">
        <v>360494</v>
      </c>
      <c r="N33" s="23"/>
      <c r="O33" s="77"/>
      <c r="P33" s="77"/>
      <c r="Q33" s="77"/>
      <c r="R33" s="77"/>
      <c r="S33" s="77"/>
      <c r="T33" s="77"/>
      <c r="U33" s="77"/>
      <c r="V33" s="77"/>
      <c r="W33" s="77"/>
      <c r="X33" s="77"/>
    </row>
    <row r="34" ht="20.25" hidden="1" customHeight="1" spans="1:24">
      <c r="A34" s="148" t="s">
        <v>70</v>
      </c>
      <c r="B34" s="148" t="s">
        <v>70</v>
      </c>
      <c r="C34" s="148" t="s">
        <v>382</v>
      </c>
      <c r="D34" s="148" t="s">
        <v>383</v>
      </c>
      <c r="E34" s="148" t="s">
        <v>238</v>
      </c>
      <c r="F34" s="148" t="s">
        <v>103</v>
      </c>
      <c r="G34" s="148" t="s">
        <v>384</v>
      </c>
      <c r="H34" s="148" t="s">
        <v>385</v>
      </c>
      <c r="I34" s="77">
        <v>1281780</v>
      </c>
      <c r="J34" s="77">
        <v>1281780</v>
      </c>
      <c r="K34" s="23"/>
      <c r="L34" s="23"/>
      <c r="M34" s="108">
        <v>1281780</v>
      </c>
      <c r="N34" s="23"/>
      <c r="O34" s="77"/>
      <c r="P34" s="77"/>
      <c r="Q34" s="77"/>
      <c r="R34" s="77"/>
      <c r="S34" s="77"/>
      <c r="T34" s="77"/>
      <c r="U34" s="77"/>
      <c r="V34" s="77"/>
      <c r="W34" s="77"/>
      <c r="X34" s="77"/>
    </row>
    <row r="35" ht="20.25" hidden="1" customHeight="1" spans="1:24">
      <c r="A35" s="148" t="s">
        <v>70</v>
      </c>
      <c r="B35" s="148" t="s">
        <v>70</v>
      </c>
      <c r="C35" s="148" t="s">
        <v>386</v>
      </c>
      <c r="D35" s="148" t="s">
        <v>387</v>
      </c>
      <c r="E35" s="148" t="s">
        <v>172</v>
      </c>
      <c r="F35" s="148" t="s">
        <v>173</v>
      </c>
      <c r="G35" s="148" t="s">
        <v>388</v>
      </c>
      <c r="H35" s="148" t="s">
        <v>389</v>
      </c>
      <c r="I35" s="77">
        <v>1995700.65</v>
      </c>
      <c r="J35" s="77">
        <v>1995700.65</v>
      </c>
      <c r="K35" s="23"/>
      <c r="L35" s="23"/>
      <c r="M35" s="108">
        <v>1995700.65</v>
      </c>
      <c r="N35" s="23"/>
      <c r="O35" s="77"/>
      <c r="P35" s="77"/>
      <c r="Q35" s="77"/>
      <c r="R35" s="77"/>
      <c r="S35" s="77"/>
      <c r="T35" s="77"/>
      <c r="U35" s="77"/>
      <c r="V35" s="77"/>
      <c r="W35" s="77"/>
      <c r="X35" s="77"/>
    </row>
    <row r="36" ht="20.25" hidden="1" customHeight="1" spans="1:24">
      <c r="A36" s="148" t="s">
        <v>70</v>
      </c>
      <c r="B36" s="148" t="s">
        <v>70</v>
      </c>
      <c r="C36" s="148" t="s">
        <v>386</v>
      </c>
      <c r="D36" s="148" t="s">
        <v>387</v>
      </c>
      <c r="E36" s="148" t="s">
        <v>172</v>
      </c>
      <c r="F36" s="148" t="s">
        <v>173</v>
      </c>
      <c r="G36" s="148" t="s">
        <v>388</v>
      </c>
      <c r="H36" s="148" t="s">
        <v>389</v>
      </c>
      <c r="I36" s="77">
        <v>660224.31</v>
      </c>
      <c r="J36" s="77">
        <v>660224.31</v>
      </c>
      <c r="K36" s="23"/>
      <c r="L36" s="23"/>
      <c r="M36" s="108">
        <v>660224.31</v>
      </c>
      <c r="N36" s="23"/>
      <c r="O36" s="77"/>
      <c r="P36" s="77"/>
      <c r="Q36" s="77"/>
      <c r="R36" s="77"/>
      <c r="S36" s="77"/>
      <c r="T36" s="77"/>
      <c r="U36" s="77"/>
      <c r="V36" s="77"/>
      <c r="W36" s="77"/>
      <c r="X36" s="77"/>
    </row>
    <row r="37" ht="20.25" hidden="1" customHeight="1" spans="1:24">
      <c r="A37" s="148" t="s">
        <v>70</v>
      </c>
      <c r="B37" s="148" t="s">
        <v>70</v>
      </c>
      <c r="C37" s="148" t="s">
        <v>386</v>
      </c>
      <c r="D37" s="148" t="s">
        <v>387</v>
      </c>
      <c r="E37" s="148" t="s">
        <v>174</v>
      </c>
      <c r="F37" s="148" t="s">
        <v>175</v>
      </c>
      <c r="G37" s="148" t="s">
        <v>390</v>
      </c>
      <c r="H37" s="148" t="s">
        <v>391</v>
      </c>
      <c r="I37" s="77">
        <v>800000</v>
      </c>
      <c r="J37" s="77">
        <v>800000</v>
      </c>
      <c r="K37" s="23"/>
      <c r="L37" s="23"/>
      <c r="M37" s="108">
        <v>800000</v>
      </c>
      <c r="N37" s="23"/>
      <c r="O37" s="77"/>
      <c r="P37" s="77"/>
      <c r="Q37" s="77"/>
      <c r="R37" s="77"/>
      <c r="S37" s="77"/>
      <c r="T37" s="77"/>
      <c r="U37" s="77"/>
      <c r="V37" s="77"/>
      <c r="W37" s="77"/>
      <c r="X37" s="77"/>
    </row>
    <row r="38" ht="20.25" hidden="1" customHeight="1" spans="1:24">
      <c r="A38" s="148" t="s">
        <v>70</v>
      </c>
      <c r="B38" s="148" t="s">
        <v>70</v>
      </c>
      <c r="C38" s="148" t="s">
        <v>386</v>
      </c>
      <c r="D38" s="148" t="s">
        <v>387</v>
      </c>
      <c r="E38" s="148" t="s">
        <v>204</v>
      </c>
      <c r="F38" s="148" t="s">
        <v>205</v>
      </c>
      <c r="G38" s="148" t="s">
        <v>392</v>
      </c>
      <c r="H38" s="148" t="s">
        <v>393</v>
      </c>
      <c r="I38" s="77">
        <v>363595.51</v>
      </c>
      <c r="J38" s="77">
        <v>363595.51</v>
      </c>
      <c r="K38" s="23"/>
      <c r="L38" s="23"/>
      <c r="M38" s="108">
        <v>363595.51</v>
      </c>
      <c r="N38" s="23"/>
      <c r="O38" s="77"/>
      <c r="P38" s="77"/>
      <c r="Q38" s="77"/>
      <c r="R38" s="77"/>
      <c r="S38" s="77"/>
      <c r="T38" s="77"/>
      <c r="U38" s="77"/>
      <c r="V38" s="77"/>
      <c r="W38" s="77"/>
      <c r="X38" s="77"/>
    </row>
    <row r="39" ht="20.25" hidden="1" customHeight="1" spans="1:24">
      <c r="A39" s="148" t="s">
        <v>70</v>
      </c>
      <c r="B39" s="148" t="s">
        <v>70</v>
      </c>
      <c r="C39" s="148" t="s">
        <v>386</v>
      </c>
      <c r="D39" s="148" t="s">
        <v>387</v>
      </c>
      <c r="E39" s="148" t="s">
        <v>206</v>
      </c>
      <c r="F39" s="148" t="s">
        <v>207</v>
      </c>
      <c r="G39" s="148" t="s">
        <v>392</v>
      </c>
      <c r="H39" s="148" t="s">
        <v>393</v>
      </c>
      <c r="I39" s="77">
        <v>1152511.37</v>
      </c>
      <c r="J39" s="77">
        <v>1152511.37</v>
      </c>
      <c r="K39" s="23"/>
      <c r="L39" s="23"/>
      <c r="M39" s="108">
        <v>1152511.37</v>
      </c>
      <c r="N39" s="23"/>
      <c r="O39" s="77"/>
      <c r="P39" s="77"/>
      <c r="Q39" s="77"/>
      <c r="R39" s="77"/>
      <c r="S39" s="77"/>
      <c r="T39" s="77"/>
      <c r="U39" s="77"/>
      <c r="V39" s="77"/>
      <c r="W39" s="77"/>
      <c r="X39" s="77"/>
    </row>
    <row r="40" ht="20.25" hidden="1" customHeight="1" spans="1:24">
      <c r="A40" s="148" t="s">
        <v>70</v>
      </c>
      <c r="B40" s="148" t="s">
        <v>70</v>
      </c>
      <c r="C40" s="148" t="s">
        <v>386</v>
      </c>
      <c r="D40" s="148" t="s">
        <v>387</v>
      </c>
      <c r="E40" s="148" t="s">
        <v>208</v>
      </c>
      <c r="F40" s="148" t="s">
        <v>209</v>
      </c>
      <c r="G40" s="148" t="s">
        <v>394</v>
      </c>
      <c r="H40" s="148" t="s">
        <v>395</v>
      </c>
      <c r="I40" s="77">
        <v>183634.1</v>
      </c>
      <c r="J40" s="77">
        <v>183634.1</v>
      </c>
      <c r="K40" s="23"/>
      <c r="L40" s="23"/>
      <c r="M40" s="108">
        <v>183634.1</v>
      </c>
      <c r="N40" s="23"/>
      <c r="O40" s="77"/>
      <c r="P40" s="77"/>
      <c r="Q40" s="77"/>
      <c r="R40" s="77"/>
      <c r="S40" s="77"/>
      <c r="T40" s="77"/>
      <c r="U40" s="77"/>
      <c r="V40" s="77"/>
      <c r="W40" s="77"/>
      <c r="X40" s="77"/>
    </row>
    <row r="41" ht="20.25" hidden="1" customHeight="1" spans="1:24">
      <c r="A41" s="148" t="s">
        <v>70</v>
      </c>
      <c r="B41" s="148" t="s">
        <v>70</v>
      </c>
      <c r="C41" s="148" t="s">
        <v>386</v>
      </c>
      <c r="D41" s="148" t="s">
        <v>387</v>
      </c>
      <c r="E41" s="148" t="s">
        <v>208</v>
      </c>
      <c r="F41" s="148" t="s">
        <v>209</v>
      </c>
      <c r="G41" s="148" t="s">
        <v>394</v>
      </c>
      <c r="H41" s="148" t="s">
        <v>395</v>
      </c>
      <c r="I41" s="77">
        <v>582076.45</v>
      </c>
      <c r="J41" s="77">
        <v>582076.45</v>
      </c>
      <c r="K41" s="23"/>
      <c r="L41" s="23"/>
      <c r="M41" s="108">
        <v>582076.45</v>
      </c>
      <c r="N41" s="23"/>
      <c r="O41" s="77"/>
      <c r="P41" s="77"/>
      <c r="Q41" s="77"/>
      <c r="R41" s="77"/>
      <c r="S41" s="77"/>
      <c r="T41" s="77"/>
      <c r="U41" s="77"/>
      <c r="V41" s="77"/>
      <c r="W41" s="77"/>
      <c r="X41" s="77"/>
    </row>
    <row r="42" ht="20.25" hidden="1" customHeight="1" spans="1:24">
      <c r="A42" s="148" t="s">
        <v>70</v>
      </c>
      <c r="B42" s="148" t="s">
        <v>70</v>
      </c>
      <c r="C42" s="148" t="s">
        <v>386</v>
      </c>
      <c r="D42" s="148" t="s">
        <v>387</v>
      </c>
      <c r="E42" s="148" t="s">
        <v>116</v>
      </c>
      <c r="F42" s="148" t="s">
        <v>103</v>
      </c>
      <c r="G42" s="148" t="s">
        <v>396</v>
      </c>
      <c r="H42" s="148" t="s">
        <v>397</v>
      </c>
      <c r="I42" s="77">
        <v>1536</v>
      </c>
      <c r="J42" s="77">
        <v>1536</v>
      </c>
      <c r="K42" s="23"/>
      <c r="L42" s="23"/>
      <c r="M42" s="108">
        <v>1536</v>
      </c>
      <c r="N42" s="23"/>
      <c r="O42" s="77"/>
      <c r="P42" s="77"/>
      <c r="Q42" s="77"/>
      <c r="R42" s="77"/>
      <c r="S42" s="77"/>
      <c r="T42" s="77"/>
      <c r="U42" s="77"/>
      <c r="V42" s="77"/>
      <c r="W42" s="77"/>
      <c r="X42" s="77"/>
    </row>
    <row r="43" ht="20.25" hidden="1" customHeight="1" spans="1:24">
      <c r="A43" s="148" t="s">
        <v>70</v>
      </c>
      <c r="B43" s="148" t="s">
        <v>70</v>
      </c>
      <c r="C43" s="148" t="s">
        <v>386</v>
      </c>
      <c r="D43" s="148" t="s">
        <v>387</v>
      </c>
      <c r="E43" s="148" t="s">
        <v>116</v>
      </c>
      <c r="F43" s="148" t="s">
        <v>103</v>
      </c>
      <c r="G43" s="148" t="s">
        <v>396</v>
      </c>
      <c r="H43" s="148" t="s">
        <v>397</v>
      </c>
      <c r="I43" s="77">
        <v>6144</v>
      </c>
      <c r="J43" s="77">
        <v>6144</v>
      </c>
      <c r="K43" s="23"/>
      <c r="L43" s="23"/>
      <c r="M43" s="108">
        <v>6144</v>
      </c>
      <c r="N43" s="23"/>
      <c r="O43" s="77"/>
      <c r="P43" s="77"/>
      <c r="Q43" s="77"/>
      <c r="R43" s="77"/>
      <c r="S43" s="77"/>
      <c r="T43" s="77"/>
      <c r="U43" s="77"/>
      <c r="V43" s="77"/>
      <c r="W43" s="77"/>
      <c r="X43" s="77"/>
    </row>
    <row r="44" ht="20.25" hidden="1" customHeight="1" spans="1:24">
      <c r="A44" s="148" t="s">
        <v>70</v>
      </c>
      <c r="B44" s="148" t="s">
        <v>70</v>
      </c>
      <c r="C44" s="148" t="s">
        <v>386</v>
      </c>
      <c r="D44" s="148" t="s">
        <v>387</v>
      </c>
      <c r="E44" s="148" t="s">
        <v>210</v>
      </c>
      <c r="F44" s="148" t="s">
        <v>211</v>
      </c>
      <c r="G44" s="148" t="s">
        <v>396</v>
      </c>
      <c r="H44" s="148" t="s">
        <v>397</v>
      </c>
      <c r="I44" s="77">
        <v>24946.26</v>
      </c>
      <c r="J44" s="77">
        <v>24946.26</v>
      </c>
      <c r="K44" s="23"/>
      <c r="L44" s="23"/>
      <c r="M44" s="108">
        <v>24946.26</v>
      </c>
      <c r="N44" s="23"/>
      <c r="O44" s="77"/>
      <c r="P44" s="77"/>
      <c r="Q44" s="77"/>
      <c r="R44" s="77"/>
      <c r="S44" s="77"/>
      <c r="T44" s="77"/>
      <c r="U44" s="77"/>
      <c r="V44" s="77"/>
      <c r="W44" s="77"/>
      <c r="X44" s="77"/>
    </row>
    <row r="45" ht="20.25" hidden="1" customHeight="1" spans="1:24">
      <c r="A45" s="148" t="s">
        <v>70</v>
      </c>
      <c r="B45" s="148" t="s">
        <v>70</v>
      </c>
      <c r="C45" s="148" t="s">
        <v>386</v>
      </c>
      <c r="D45" s="148" t="s">
        <v>387</v>
      </c>
      <c r="E45" s="148" t="s">
        <v>210</v>
      </c>
      <c r="F45" s="148" t="s">
        <v>211</v>
      </c>
      <c r="G45" s="148" t="s">
        <v>396</v>
      </c>
      <c r="H45" s="148" t="s">
        <v>397</v>
      </c>
      <c r="I45" s="77">
        <v>8252.8</v>
      </c>
      <c r="J45" s="77">
        <v>8252.8</v>
      </c>
      <c r="K45" s="23"/>
      <c r="L45" s="23"/>
      <c r="M45" s="108">
        <v>8252.8</v>
      </c>
      <c r="N45" s="23"/>
      <c r="O45" s="77"/>
      <c r="P45" s="77"/>
      <c r="Q45" s="77"/>
      <c r="R45" s="77"/>
      <c r="S45" s="77"/>
      <c r="T45" s="77"/>
      <c r="U45" s="77"/>
      <c r="V45" s="77"/>
      <c r="W45" s="77"/>
      <c r="X45" s="77"/>
    </row>
    <row r="46" ht="20.25" hidden="1" customHeight="1" spans="1:24">
      <c r="A46" s="148" t="s">
        <v>70</v>
      </c>
      <c r="B46" s="148" t="s">
        <v>70</v>
      </c>
      <c r="C46" s="148" t="s">
        <v>386</v>
      </c>
      <c r="D46" s="148" t="s">
        <v>387</v>
      </c>
      <c r="E46" s="148" t="s">
        <v>210</v>
      </c>
      <c r="F46" s="148" t="s">
        <v>211</v>
      </c>
      <c r="G46" s="148" t="s">
        <v>396</v>
      </c>
      <c r="H46" s="148" t="s">
        <v>397</v>
      </c>
      <c r="I46" s="77">
        <v>41184</v>
      </c>
      <c r="J46" s="77">
        <v>41184</v>
      </c>
      <c r="K46" s="23"/>
      <c r="L46" s="23"/>
      <c r="M46" s="108">
        <v>41184</v>
      </c>
      <c r="N46" s="23"/>
      <c r="O46" s="77"/>
      <c r="P46" s="77"/>
      <c r="Q46" s="77"/>
      <c r="R46" s="77"/>
      <c r="S46" s="77"/>
      <c r="T46" s="77"/>
      <c r="U46" s="77"/>
      <c r="V46" s="77"/>
      <c r="W46" s="77"/>
      <c r="X46" s="77"/>
    </row>
    <row r="47" ht="20.25" hidden="1" customHeight="1" spans="1:24">
      <c r="A47" s="148" t="s">
        <v>70</v>
      </c>
      <c r="B47" s="148" t="s">
        <v>70</v>
      </c>
      <c r="C47" s="148" t="s">
        <v>386</v>
      </c>
      <c r="D47" s="148" t="s">
        <v>387</v>
      </c>
      <c r="E47" s="148" t="s">
        <v>210</v>
      </c>
      <c r="F47" s="148" t="s">
        <v>211</v>
      </c>
      <c r="G47" s="148" t="s">
        <v>396</v>
      </c>
      <c r="H47" s="148" t="s">
        <v>397</v>
      </c>
      <c r="I47" s="77">
        <v>11531.52</v>
      </c>
      <c r="J47" s="77">
        <v>11531.52</v>
      </c>
      <c r="K47" s="23"/>
      <c r="L47" s="23"/>
      <c r="M47" s="108">
        <v>11531.52</v>
      </c>
      <c r="N47" s="23"/>
      <c r="O47" s="77"/>
      <c r="P47" s="77"/>
      <c r="Q47" s="77"/>
      <c r="R47" s="77"/>
      <c r="S47" s="77"/>
      <c r="T47" s="77"/>
      <c r="U47" s="77"/>
      <c r="V47" s="77"/>
      <c r="W47" s="77"/>
      <c r="X47" s="77"/>
    </row>
    <row r="48" ht="20.25" hidden="1" customHeight="1" spans="1:24">
      <c r="A48" s="148" t="s">
        <v>70</v>
      </c>
      <c r="B48" s="148" t="s">
        <v>70</v>
      </c>
      <c r="C48" s="148" t="s">
        <v>386</v>
      </c>
      <c r="D48" s="148" t="s">
        <v>387</v>
      </c>
      <c r="E48" s="148" t="s">
        <v>226</v>
      </c>
      <c r="F48" s="148" t="s">
        <v>103</v>
      </c>
      <c r="G48" s="148" t="s">
        <v>396</v>
      </c>
      <c r="H48" s="148" t="s">
        <v>397</v>
      </c>
      <c r="I48" s="77">
        <v>6144</v>
      </c>
      <c r="J48" s="77">
        <v>6144</v>
      </c>
      <c r="K48" s="23"/>
      <c r="L48" s="23"/>
      <c r="M48" s="108">
        <v>6144</v>
      </c>
      <c r="N48" s="23"/>
      <c r="O48" s="77"/>
      <c r="P48" s="77"/>
      <c r="Q48" s="77"/>
      <c r="R48" s="77"/>
      <c r="S48" s="77"/>
      <c r="T48" s="77"/>
      <c r="U48" s="77"/>
      <c r="V48" s="77"/>
      <c r="W48" s="77"/>
      <c r="X48" s="77"/>
    </row>
    <row r="49" ht="20.25" hidden="1" customHeight="1" spans="1:24">
      <c r="A49" s="148" t="s">
        <v>70</v>
      </c>
      <c r="B49" s="148" t="s">
        <v>70</v>
      </c>
      <c r="C49" s="148" t="s">
        <v>386</v>
      </c>
      <c r="D49" s="148" t="s">
        <v>387</v>
      </c>
      <c r="E49" s="148" t="s">
        <v>238</v>
      </c>
      <c r="F49" s="148" t="s">
        <v>103</v>
      </c>
      <c r="G49" s="148" t="s">
        <v>396</v>
      </c>
      <c r="H49" s="148" t="s">
        <v>397</v>
      </c>
      <c r="I49" s="77">
        <v>26112</v>
      </c>
      <c r="J49" s="77">
        <v>26112</v>
      </c>
      <c r="K49" s="23"/>
      <c r="L49" s="23"/>
      <c r="M49" s="108">
        <v>26112</v>
      </c>
      <c r="N49" s="23"/>
      <c r="O49" s="77"/>
      <c r="P49" s="77"/>
      <c r="Q49" s="77"/>
      <c r="R49" s="77"/>
      <c r="S49" s="77"/>
      <c r="T49" s="77"/>
      <c r="U49" s="77"/>
      <c r="V49" s="77"/>
      <c r="W49" s="77"/>
      <c r="X49" s="77"/>
    </row>
    <row r="50" ht="20.25" hidden="1" customHeight="1" spans="1:24">
      <c r="A50" s="148" t="s">
        <v>70</v>
      </c>
      <c r="B50" s="148" t="s">
        <v>70</v>
      </c>
      <c r="C50" s="148" t="s">
        <v>398</v>
      </c>
      <c r="D50" s="148" t="s">
        <v>272</v>
      </c>
      <c r="E50" s="148" t="s">
        <v>271</v>
      </c>
      <c r="F50" s="148" t="s">
        <v>272</v>
      </c>
      <c r="G50" s="148" t="s">
        <v>399</v>
      </c>
      <c r="H50" s="148" t="s">
        <v>272</v>
      </c>
      <c r="I50" s="77">
        <v>1496775.48</v>
      </c>
      <c r="J50" s="77">
        <v>1496775.48</v>
      </c>
      <c r="K50" s="23"/>
      <c r="L50" s="23"/>
      <c r="M50" s="108">
        <v>1496775.48</v>
      </c>
      <c r="N50" s="23"/>
      <c r="O50" s="77"/>
      <c r="P50" s="77"/>
      <c r="Q50" s="77"/>
      <c r="R50" s="77"/>
      <c r="S50" s="77"/>
      <c r="T50" s="77"/>
      <c r="U50" s="77"/>
      <c r="V50" s="77"/>
      <c r="W50" s="77"/>
      <c r="X50" s="77"/>
    </row>
    <row r="51" ht="20.25" hidden="1" customHeight="1" spans="1:24">
      <c r="A51" s="148" t="s">
        <v>70</v>
      </c>
      <c r="B51" s="148" t="s">
        <v>70</v>
      </c>
      <c r="C51" s="148" t="s">
        <v>398</v>
      </c>
      <c r="D51" s="148" t="s">
        <v>272</v>
      </c>
      <c r="E51" s="148" t="s">
        <v>271</v>
      </c>
      <c r="F51" s="148" t="s">
        <v>272</v>
      </c>
      <c r="G51" s="148" t="s">
        <v>399</v>
      </c>
      <c r="H51" s="148" t="s">
        <v>272</v>
      </c>
      <c r="I51" s="77">
        <v>495168.24</v>
      </c>
      <c r="J51" s="77">
        <v>495168.24</v>
      </c>
      <c r="K51" s="23"/>
      <c r="L51" s="23"/>
      <c r="M51" s="108">
        <v>495168.24</v>
      </c>
      <c r="N51" s="23"/>
      <c r="O51" s="77"/>
      <c r="P51" s="77"/>
      <c r="Q51" s="77"/>
      <c r="R51" s="77"/>
      <c r="S51" s="77"/>
      <c r="T51" s="77"/>
      <c r="U51" s="77"/>
      <c r="V51" s="77"/>
      <c r="W51" s="77"/>
      <c r="X51" s="77"/>
    </row>
    <row r="52" ht="20.25" hidden="1" customHeight="1" spans="1:24">
      <c r="A52" s="148" t="s">
        <v>70</v>
      </c>
      <c r="B52" s="148" t="s">
        <v>70</v>
      </c>
      <c r="C52" s="148" t="s">
        <v>400</v>
      </c>
      <c r="D52" s="148" t="s">
        <v>401</v>
      </c>
      <c r="E52" s="148" t="s">
        <v>138</v>
      </c>
      <c r="F52" s="148" t="s">
        <v>139</v>
      </c>
      <c r="G52" s="148" t="s">
        <v>402</v>
      </c>
      <c r="H52" s="148" t="s">
        <v>403</v>
      </c>
      <c r="I52" s="77">
        <v>132000</v>
      </c>
      <c r="J52" s="77">
        <v>132000</v>
      </c>
      <c r="K52" s="23"/>
      <c r="L52" s="23"/>
      <c r="M52" s="108">
        <v>132000</v>
      </c>
      <c r="N52" s="23"/>
      <c r="O52" s="77"/>
      <c r="P52" s="77"/>
      <c r="Q52" s="77"/>
      <c r="R52" s="77"/>
      <c r="S52" s="77"/>
      <c r="T52" s="77"/>
      <c r="U52" s="77"/>
      <c r="V52" s="77"/>
      <c r="W52" s="77"/>
      <c r="X52" s="77"/>
    </row>
    <row r="53" ht="20.25" hidden="1" customHeight="1" spans="1:24">
      <c r="A53" s="148" t="s">
        <v>70</v>
      </c>
      <c r="B53" s="148" t="s">
        <v>70</v>
      </c>
      <c r="C53" s="148" t="s">
        <v>400</v>
      </c>
      <c r="D53" s="148" t="s">
        <v>401</v>
      </c>
      <c r="E53" s="148" t="s">
        <v>138</v>
      </c>
      <c r="F53" s="148" t="s">
        <v>139</v>
      </c>
      <c r="G53" s="148" t="s">
        <v>402</v>
      </c>
      <c r="H53" s="148" t="s">
        <v>403</v>
      </c>
      <c r="I53" s="77">
        <v>6300</v>
      </c>
      <c r="J53" s="77">
        <v>6300</v>
      </c>
      <c r="K53" s="23"/>
      <c r="L53" s="23"/>
      <c r="M53" s="108">
        <v>6300</v>
      </c>
      <c r="N53" s="23"/>
      <c r="O53" s="77"/>
      <c r="P53" s="77"/>
      <c r="Q53" s="77"/>
      <c r="R53" s="77"/>
      <c r="S53" s="77"/>
      <c r="T53" s="77"/>
      <c r="U53" s="77"/>
      <c r="V53" s="77"/>
      <c r="W53" s="77"/>
      <c r="X53" s="77"/>
    </row>
    <row r="54" ht="20.25" hidden="1" customHeight="1" spans="1:24">
      <c r="A54" s="148" t="s">
        <v>70</v>
      </c>
      <c r="B54" s="148" t="s">
        <v>70</v>
      </c>
      <c r="C54" s="148" t="s">
        <v>400</v>
      </c>
      <c r="D54" s="148" t="s">
        <v>401</v>
      </c>
      <c r="E54" s="148" t="s">
        <v>138</v>
      </c>
      <c r="F54" s="148" t="s">
        <v>139</v>
      </c>
      <c r="G54" s="148" t="s">
        <v>402</v>
      </c>
      <c r="H54" s="148" t="s">
        <v>403</v>
      </c>
      <c r="I54" s="77">
        <v>1872000</v>
      </c>
      <c r="J54" s="77">
        <v>1872000</v>
      </c>
      <c r="K54" s="23"/>
      <c r="L54" s="23"/>
      <c r="M54" s="108">
        <v>1872000</v>
      </c>
      <c r="N54" s="23"/>
      <c r="O54" s="77"/>
      <c r="P54" s="77"/>
      <c r="Q54" s="77"/>
      <c r="R54" s="77"/>
      <c r="S54" s="77"/>
      <c r="T54" s="77"/>
      <c r="U54" s="77"/>
      <c r="V54" s="77"/>
      <c r="W54" s="77"/>
      <c r="X54" s="77"/>
    </row>
    <row r="55" ht="20.25" hidden="1" customHeight="1" spans="1:24">
      <c r="A55" s="148" t="s">
        <v>70</v>
      </c>
      <c r="B55" s="148" t="s">
        <v>70</v>
      </c>
      <c r="C55" s="148" t="s">
        <v>400</v>
      </c>
      <c r="D55" s="148" t="s">
        <v>401</v>
      </c>
      <c r="E55" s="148" t="s">
        <v>138</v>
      </c>
      <c r="F55" s="148" t="s">
        <v>139</v>
      </c>
      <c r="G55" s="148" t="s">
        <v>402</v>
      </c>
      <c r="H55" s="148" t="s">
        <v>403</v>
      </c>
      <c r="I55" s="77">
        <v>285600</v>
      </c>
      <c r="J55" s="77">
        <v>285600</v>
      </c>
      <c r="K55" s="23"/>
      <c r="L55" s="23"/>
      <c r="M55" s="108">
        <v>285600</v>
      </c>
      <c r="N55" s="23"/>
      <c r="O55" s="77"/>
      <c r="P55" s="77"/>
      <c r="Q55" s="77"/>
      <c r="R55" s="77"/>
      <c r="S55" s="77"/>
      <c r="T55" s="77"/>
      <c r="U55" s="77"/>
      <c r="V55" s="77"/>
      <c r="W55" s="77"/>
      <c r="X55" s="77"/>
    </row>
    <row r="56" ht="20.25" hidden="1" customHeight="1" spans="1:24">
      <c r="A56" s="148" t="s">
        <v>70</v>
      </c>
      <c r="B56" s="148" t="s">
        <v>70</v>
      </c>
      <c r="C56" s="148" t="s">
        <v>400</v>
      </c>
      <c r="D56" s="148" t="s">
        <v>401</v>
      </c>
      <c r="E56" s="148" t="s">
        <v>138</v>
      </c>
      <c r="F56" s="148" t="s">
        <v>139</v>
      </c>
      <c r="G56" s="148" t="s">
        <v>402</v>
      </c>
      <c r="H56" s="148" t="s">
        <v>403</v>
      </c>
      <c r="I56" s="77">
        <v>57600</v>
      </c>
      <c r="J56" s="77">
        <v>57600</v>
      </c>
      <c r="K56" s="23"/>
      <c r="L56" s="23"/>
      <c r="M56" s="108">
        <v>57600</v>
      </c>
      <c r="N56" s="23"/>
      <c r="O56" s="77"/>
      <c r="P56" s="77"/>
      <c r="Q56" s="77"/>
      <c r="R56" s="77"/>
      <c r="S56" s="77"/>
      <c r="T56" s="77"/>
      <c r="U56" s="77"/>
      <c r="V56" s="77"/>
      <c r="W56" s="77"/>
      <c r="X56" s="77"/>
    </row>
    <row r="57" ht="20.25" hidden="1" customHeight="1" spans="1:24">
      <c r="A57" s="148" t="s">
        <v>70</v>
      </c>
      <c r="B57" s="148" t="s">
        <v>70</v>
      </c>
      <c r="C57" s="148" t="s">
        <v>400</v>
      </c>
      <c r="D57" s="148" t="s">
        <v>401</v>
      </c>
      <c r="E57" s="148" t="s">
        <v>138</v>
      </c>
      <c r="F57" s="148" t="s">
        <v>139</v>
      </c>
      <c r="G57" s="148" t="s">
        <v>402</v>
      </c>
      <c r="H57" s="148" t="s">
        <v>403</v>
      </c>
      <c r="I57" s="77">
        <v>151200</v>
      </c>
      <c r="J57" s="77">
        <v>151200</v>
      </c>
      <c r="K57" s="23"/>
      <c r="L57" s="23"/>
      <c r="M57" s="108">
        <v>151200</v>
      </c>
      <c r="N57" s="23"/>
      <c r="O57" s="77"/>
      <c r="P57" s="77"/>
      <c r="Q57" s="77"/>
      <c r="R57" s="77"/>
      <c r="S57" s="77"/>
      <c r="T57" s="77"/>
      <c r="U57" s="77"/>
      <c r="V57" s="77"/>
      <c r="W57" s="77"/>
      <c r="X57" s="77"/>
    </row>
    <row r="58" ht="20.25" hidden="1" customHeight="1" spans="1:24">
      <c r="A58" s="148" t="s">
        <v>70</v>
      </c>
      <c r="B58" s="148" t="s">
        <v>70</v>
      </c>
      <c r="C58" s="148" t="s">
        <v>400</v>
      </c>
      <c r="D58" s="148" t="s">
        <v>401</v>
      </c>
      <c r="E58" s="148" t="s">
        <v>138</v>
      </c>
      <c r="F58" s="148" t="s">
        <v>139</v>
      </c>
      <c r="G58" s="148" t="s">
        <v>402</v>
      </c>
      <c r="H58" s="148" t="s">
        <v>403</v>
      </c>
      <c r="I58" s="77">
        <v>486000</v>
      </c>
      <c r="J58" s="77">
        <v>486000</v>
      </c>
      <c r="K58" s="23"/>
      <c r="L58" s="23"/>
      <c r="M58" s="108">
        <v>486000</v>
      </c>
      <c r="N58" s="23"/>
      <c r="O58" s="77"/>
      <c r="P58" s="77"/>
      <c r="Q58" s="77"/>
      <c r="R58" s="77"/>
      <c r="S58" s="77"/>
      <c r="T58" s="77"/>
      <c r="U58" s="77"/>
      <c r="V58" s="77"/>
      <c r="W58" s="77"/>
      <c r="X58" s="77"/>
    </row>
    <row r="59" ht="20.25" hidden="1" customHeight="1" spans="1:24">
      <c r="A59" s="148" t="s">
        <v>70</v>
      </c>
      <c r="B59" s="148" t="s">
        <v>70</v>
      </c>
      <c r="C59" s="148" t="s">
        <v>400</v>
      </c>
      <c r="D59" s="148" t="s">
        <v>401</v>
      </c>
      <c r="E59" s="148" t="s">
        <v>138</v>
      </c>
      <c r="F59" s="148" t="s">
        <v>139</v>
      </c>
      <c r="G59" s="148" t="s">
        <v>402</v>
      </c>
      <c r="H59" s="148" t="s">
        <v>403</v>
      </c>
      <c r="I59" s="77">
        <v>2268000</v>
      </c>
      <c r="J59" s="77">
        <v>2268000</v>
      </c>
      <c r="K59" s="23"/>
      <c r="L59" s="23"/>
      <c r="M59" s="108">
        <v>2268000</v>
      </c>
      <c r="N59" s="23"/>
      <c r="O59" s="77"/>
      <c r="P59" s="77"/>
      <c r="Q59" s="77"/>
      <c r="R59" s="77"/>
      <c r="S59" s="77"/>
      <c r="T59" s="77"/>
      <c r="U59" s="77"/>
      <c r="V59" s="77"/>
      <c r="W59" s="77"/>
      <c r="X59" s="77"/>
    </row>
    <row r="60" ht="20.25" hidden="1" customHeight="1" spans="1:24">
      <c r="A60" s="148" t="s">
        <v>70</v>
      </c>
      <c r="B60" s="148" t="s">
        <v>70</v>
      </c>
      <c r="C60" s="148" t="s">
        <v>400</v>
      </c>
      <c r="D60" s="148" t="s">
        <v>401</v>
      </c>
      <c r="E60" s="148" t="s">
        <v>138</v>
      </c>
      <c r="F60" s="148" t="s">
        <v>139</v>
      </c>
      <c r="G60" s="148" t="s">
        <v>402</v>
      </c>
      <c r="H60" s="148" t="s">
        <v>403</v>
      </c>
      <c r="I60" s="77">
        <v>810000</v>
      </c>
      <c r="J60" s="77">
        <v>810000</v>
      </c>
      <c r="K60" s="23"/>
      <c r="L60" s="23"/>
      <c r="M60" s="108">
        <v>810000</v>
      </c>
      <c r="N60" s="23"/>
      <c r="O60" s="77"/>
      <c r="P60" s="77"/>
      <c r="Q60" s="77"/>
      <c r="R60" s="77"/>
      <c r="S60" s="77"/>
      <c r="T60" s="77"/>
      <c r="U60" s="77"/>
      <c r="V60" s="77"/>
      <c r="W60" s="77"/>
      <c r="X60" s="77"/>
    </row>
    <row r="61" ht="20.25" hidden="1" customHeight="1" spans="1:24">
      <c r="A61" s="148" t="s">
        <v>70</v>
      </c>
      <c r="B61" s="148" t="s">
        <v>70</v>
      </c>
      <c r="C61" s="148" t="s">
        <v>400</v>
      </c>
      <c r="D61" s="148" t="s">
        <v>401</v>
      </c>
      <c r="E61" s="148" t="s">
        <v>138</v>
      </c>
      <c r="F61" s="148" t="s">
        <v>139</v>
      </c>
      <c r="G61" s="148" t="s">
        <v>402</v>
      </c>
      <c r="H61" s="148" t="s">
        <v>403</v>
      </c>
      <c r="I61" s="77">
        <v>540000</v>
      </c>
      <c r="J61" s="77">
        <v>540000</v>
      </c>
      <c r="K61" s="23"/>
      <c r="L61" s="23"/>
      <c r="M61" s="108">
        <v>540000</v>
      </c>
      <c r="N61" s="23"/>
      <c r="O61" s="77"/>
      <c r="P61" s="77"/>
      <c r="Q61" s="77"/>
      <c r="R61" s="77"/>
      <c r="S61" s="77"/>
      <c r="T61" s="77"/>
      <c r="U61" s="77"/>
      <c r="V61" s="77"/>
      <c r="W61" s="77"/>
      <c r="X61" s="77"/>
    </row>
    <row r="62" ht="20.25" hidden="1" customHeight="1" spans="1:24">
      <c r="A62" s="148" t="s">
        <v>70</v>
      </c>
      <c r="B62" s="148" t="s">
        <v>70</v>
      </c>
      <c r="C62" s="148" t="s">
        <v>400</v>
      </c>
      <c r="D62" s="148" t="s">
        <v>401</v>
      </c>
      <c r="E62" s="148" t="s">
        <v>138</v>
      </c>
      <c r="F62" s="148" t="s">
        <v>139</v>
      </c>
      <c r="G62" s="148" t="s">
        <v>402</v>
      </c>
      <c r="H62" s="148" t="s">
        <v>403</v>
      </c>
      <c r="I62" s="77">
        <v>1296000</v>
      </c>
      <c r="J62" s="77">
        <v>1296000</v>
      </c>
      <c r="K62" s="23"/>
      <c r="L62" s="23"/>
      <c r="M62" s="108">
        <v>1296000</v>
      </c>
      <c r="N62" s="23"/>
      <c r="O62" s="77"/>
      <c r="P62" s="77"/>
      <c r="Q62" s="77"/>
      <c r="R62" s="77"/>
      <c r="S62" s="77"/>
      <c r="T62" s="77"/>
      <c r="U62" s="77"/>
      <c r="V62" s="77"/>
      <c r="W62" s="77"/>
      <c r="X62" s="77"/>
    </row>
    <row r="63" ht="20.25" hidden="1" customHeight="1" spans="1:24">
      <c r="A63" s="148" t="s">
        <v>70</v>
      </c>
      <c r="B63" s="148" t="s">
        <v>70</v>
      </c>
      <c r="C63" s="148" t="s">
        <v>400</v>
      </c>
      <c r="D63" s="148" t="s">
        <v>401</v>
      </c>
      <c r="E63" s="148" t="s">
        <v>138</v>
      </c>
      <c r="F63" s="148" t="s">
        <v>139</v>
      </c>
      <c r="G63" s="148" t="s">
        <v>402</v>
      </c>
      <c r="H63" s="148" t="s">
        <v>403</v>
      </c>
      <c r="I63" s="77">
        <v>84096</v>
      </c>
      <c r="J63" s="77">
        <v>84096</v>
      </c>
      <c r="K63" s="23"/>
      <c r="L63" s="23"/>
      <c r="M63" s="108">
        <v>84096</v>
      </c>
      <c r="N63" s="23"/>
      <c r="O63" s="77"/>
      <c r="P63" s="77"/>
      <c r="Q63" s="77"/>
      <c r="R63" s="77"/>
      <c r="S63" s="77"/>
      <c r="T63" s="77"/>
      <c r="U63" s="77"/>
      <c r="V63" s="77"/>
      <c r="W63" s="77"/>
      <c r="X63" s="77"/>
    </row>
    <row r="64" ht="20.25" hidden="1" customHeight="1" spans="1:24">
      <c r="A64" s="148" t="s">
        <v>70</v>
      </c>
      <c r="B64" s="148" t="s">
        <v>70</v>
      </c>
      <c r="C64" s="148" t="s">
        <v>400</v>
      </c>
      <c r="D64" s="148" t="s">
        <v>401</v>
      </c>
      <c r="E64" s="148" t="s">
        <v>180</v>
      </c>
      <c r="F64" s="148" t="s">
        <v>181</v>
      </c>
      <c r="G64" s="148" t="s">
        <v>402</v>
      </c>
      <c r="H64" s="148" t="s">
        <v>403</v>
      </c>
      <c r="I64" s="77">
        <v>270000</v>
      </c>
      <c r="J64" s="77">
        <v>270000</v>
      </c>
      <c r="K64" s="23"/>
      <c r="L64" s="23"/>
      <c r="M64" s="108">
        <v>270000</v>
      </c>
      <c r="N64" s="23"/>
      <c r="O64" s="77"/>
      <c r="P64" s="77"/>
      <c r="Q64" s="77"/>
      <c r="R64" s="77"/>
      <c r="S64" s="77"/>
      <c r="T64" s="77"/>
      <c r="U64" s="77"/>
      <c r="V64" s="77"/>
      <c r="W64" s="77"/>
      <c r="X64" s="77"/>
    </row>
    <row r="65" ht="20.25" hidden="1" customHeight="1" spans="1:24">
      <c r="A65" s="148" t="s">
        <v>70</v>
      </c>
      <c r="B65" s="148" t="s">
        <v>70</v>
      </c>
      <c r="C65" s="148" t="s">
        <v>404</v>
      </c>
      <c r="D65" s="148" t="s">
        <v>405</v>
      </c>
      <c r="E65" s="148" t="s">
        <v>116</v>
      </c>
      <c r="F65" s="148" t="s">
        <v>103</v>
      </c>
      <c r="G65" s="148" t="s">
        <v>406</v>
      </c>
      <c r="H65" s="148" t="s">
        <v>407</v>
      </c>
      <c r="I65" s="77">
        <v>45000</v>
      </c>
      <c r="J65" s="77">
        <v>45000</v>
      </c>
      <c r="K65" s="23"/>
      <c r="L65" s="23"/>
      <c r="M65" s="108">
        <v>45000</v>
      </c>
      <c r="N65" s="23"/>
      <c r="O65" s="77"/>
      <c r="P65" s="77"/>
      <c r="Q65" s="77"/>
      <c r="R65" s="77"/>
      <c r="S65" s="77"/>
      <c r="T65" s="77"/>
      <c r="U65" s="77"/>
      <c r="V65" s="77"/>
      <c r="W65" s="77"/>
      <c r="X65" s="77"/>
    </row>
    <row r="66" ht="20.25" hidden="1" customHeight="1" spans="1:24">
      <c r="A66" s="148" t="s">
        <v>70</v>
      </c>
      <c r="B66" s="148" t="s">
        <v>70</v>
      </c>
      <c r="C66" s="148" t="s">
        <v>408</v>
      </c>
      <c r="D66" s="148" t="s">
        <v>352</v>
      </c>
      <c r="E66" s="148" t="s">
        <v>116</v>
      </c>
      <c r="F66" s="148" t="s">
        <v>103</v>
      </c>
      <c r="G66" s="148" t="s">
        <v>409</v>
      </c>
      <c r="H66" s="148" t="s">
        <v>352</v>
      </c>
      <c r="I66" s="77">
        <v>200000</v>
      </c>
      <c r="J66" s="77">
        <v>200000</v>
      </c>
      <c r="K66" s="23"/>
      <c r="L66" s="23"/>
      <c r="M66" s="108">
        <v>200000</v>
      </c>
      <c r="N66" s="23"/>
      <c r="O66" s="77"/>
      <c r="P66" s="77"/>
      <c r="Q66" s="77"/>
      <c r="R66" s="77"/>
      <c r="S66" s="77"/>
      <c r="T66" s="77"/>
      <c r="U66" s="77"/>
      <c r="V66" s="77"/>
      <c r="W66" s="77"/>
      <c r="X66" s="77"/>
    </row>
    <row r="67" ht="20.25" customHeight="1" spans="1:24">
      <c r="A67" s="148" t="s">
        <v>70</v>
      </c>
      <c r="B67" s="148" t="s">
        <v>70</v>
      </c>
      <c r="C67" s="148" t="s">
        <v>410</v>
      </c>
      <c r="D67" s="148" t="s">
        <v>411</v>
      </c>
      <c r="E67" s="148" t="s">
        <v>116</v>
      </c>
      <c r="F67" s="148" t="s">
        <v>103</v>
      </c>
      <c r="G67" s="148" t="s">
        <v>412</v>
      </c>
      <c r="H67" s="148" t="s">
        <v>413</v>
      </c>
      <c r="I67" s="77">
        <v>162600</v>
      </c>
      <c r="J67" s="77">
        <v>162600</v>
      </c>
      <c r="K67" s="23"/>
      <c r="L67" s="23"/>
      <c r="M67" s="108">
        <v>162600</v>
      </c>
      <c r="N67" s="23"/>
      <c r="O67" s="77"/>
      <c r="P67" s="77"/>
      <c r="Q67" s="77"/>
      <c r="R67" s="77"/>
      <c r="S67" s="77"/>
      <c r="T67" s="77"/>
      <c r="U67" s="77"/>
      <c r="V67" s="77"/>
      <c r="W67" s="77"/>
      <c r="X67" s="77"/>
    </row>
    <row r="68" ht="20.25" customHeight="1" spans="1:24">
      <c r="A68" s="148" t="s">
        <v>70</v>
      </c>
      <c r="B68" s="148" t="s">
        <v>70</v>
      </c>
      <c r="C68" s="148" t="s">
        <v>410</v>
      </c>
      <c r="D68" s="148" t="s">
        <v>411</v>
      </c>
      <c r="E68" s="148" t="s">
        <v>127</v>
      </c>
      <c r="F68" s="148" t="s">
        <v>103</v>
      </c>
      <c r="G68" s="148" t="s">
        <v>412</v>
      </c>
      <c r="H68" s="148" t="s">
        <v>413</v>
      </c>
      <c r="I68" s="77">
        <v>81000</v>
      </c>
      <c r="J68" s="77">
        <v>81000</v>
      </c>
      <c r="K68" s="23"/>
      <c r="L68" s="23"/>
      <c r="M68" s="108">
        <v>81000</v>
      </c>
      <c r="N68" s="23"/>
      <c r="O68" s="77"/>
      <c r="P68" s="77"/>
      <c r="Q68" s="77"/>
      <c r="R68" s="77"/>
      <c r="S68" s="77"/>
      <c r="T68" s="77"/>
      <c r="U68" s="77"/>
      <c r="V68" s="77"/>
      <c r="W68" s="77"/>
      <c r="X68" s="77"/>
    </row>
    <row r="69" ht="20.25" hidden="1" customHeight="1" spans="1:24">
      <c r="A69" s="148" t="s">
        <v>70</v>
      </c>
      <c r="B69" s="148" t="s">
        <v>70</v>
      </c>
      <c r="C69" s="148" t="s">
        <v>414</v>
      </c>
      <c r="D69" s="148" t="s">
        <v>415</v>
      </c>
      <c r="E69" s="148" t="s">
        <v>116</v>
      </c>
      <c r="F69" s="148" t="s">
        <v>103</v>
      </c>
      <c r="G69" s="148" t="s">
        <v>416</v>
      </c>
      <c r="H69" s="148" t="s">
        <v>415</v>
      </c>
      <c r="I69" s="77">
        <v>41760</v>
      </c>
      <c r="J69" s="77">
        <v>41760</v>
      </c>
      <c r="K69" s="23"/>
      <c r="L69" s="23"/>
      <c r="M69" s="108">
        <v>41760</v>
      </c>
      <c r="N69" s="23"/>
      <c r="O69" s="77"/>
      <c r="P69" s="77"/>
      <c r="Q69" s="77"/>
      <c r="R69" s="77"/>
      <c r="S69" s="77"/>
      <c r="T69" s="77"/>
      <c r="U69" s="77"/>
      <c r="V69" s="77"/>
      <c r="W69" s="77"/>
      <c r="X69" s="77"/>
    </row>
    <row r="70" ht="20.25" hidden="1" customHeight="1" spans="1:24">
      <c r="A70" s="148" t="s">
        <v>70</v>
      </c>
      <c r="B70" s="148" t="s">
        <v>70</v>
      </c>
      <c r="C70" s="148" t="s">
        <v>414</v>
      </c>
      <c r="D70" s="148" t="s">
        <v>415</v>
      </c>
      <c r="E70" s="148" t="s">
        <v>116</v>
      </c>
      <c r="F70" s="148" t="s">
        <v>103</v>
      </c>
      <c r="G70" s="148" t="s">
        <v>416</v>
      </c>
      <c r="H70" s="148" t="s">
        <v>415</v>
      </c>
      <c r="I70" s="77">
        <v>37120</v>
      </c>
      <c r="J70" s="77">
        <v>37120</v>
      </c>
      <c r="K70" s="23"/>
      <c r="L70" s="23"/>
      <c r="M70" s="108">
        <v>37120</v>
      </c>
      <c r="N70" s="23"/>
      <c r="O70" s="77"/>
      <c r="P70" s="77"/>
      <c r="Q70" s="77"/>
      <c r="R70" s="77"/>
      <c r="S70" s="77"/>
      <c r="T70" s="77"/>
      <c r="U70" s="77"/>
      <c r="V70" s="77"/>
      <c r="W70" s="77"/>
      <c r="X70" s="77"/>
    </row>
    <row r="71" ht="20.25" hidden="1" customHeight="1" spans="1:24">
      <c r="A71" s="148" t="s">
        <v>70</v>
      </c>
      <c r="B71" s="148" t="s">
        <v>70</v>
      </c>
      <c r="C71" s="148" t="s">
        <v>414</v>
      </c>
      <c r="D71" s="148" t="s">
        <v>415</v>
      </c>
      <c r="E71" s="148" t="s">
        <v>127</v>
      </c>
      <c r="F71" s="148" t="s">
        <v>103</v>
      </c>
      <c r="G71" s="148" t="s">
        <v>416</v>
      </c>
      <c r="H71" s="148" t="s">
        <v>415</v>
      </c>
      <c r="I71" s="77">
        <v>20880</v>
      </c>
      <c r="J71" s="77">
        <v>20880</v>
      </c>
      <c r="K71" s="23"/>
      <c r="L71" s="23"/>
      <c r="M71" s="108">
        <v>20880</v>
      </c>
      <c r="N71" s="23"/>
      <c r="O71" s="77"/>
      <c r="P71" s="77"/>
      <c r="Q71" s="77"/>
      <c r="R71" s="77"/>
      <c r="S71" s="77"/>
      <c r="T71" s="77"/>
      <c r="U71" s="77"/>
      <c r="V71" s="77"/>
      <c r="W71" s="77"/>
      <c r="X71" s="77"/>
    </row>
    <row r="72" ht="20.25" hidden="1" customHeight="1" spans="1:24">
      <c r="A72" s="148" t="s">
        <v>70</v>
      </c>
      <c r="B72" s="148" t="s">
        <v>70</v>
      </c>
      <c r="C72" s="148" t="s">
        <v>414</v>
      </c>
      <c r="D72" s="148" t="s">
        <v>415</v>
      </c>
      <c r="E72" s="148" t="s">
        <v>226</v>
      </c>
      <c r="F72" s="148" t="s">
        <v>103</v>
      </c>
      <c r="G72" s="148" t="s">
        <v>416</v>
      </c>
      <c r="H72" s="148" t="s">
        <v>415</v>
      </c>
      <c r="I72" s="77">
        <v>37120</v>
      </c>
      <c r="J72" s="77">
        <v>37120</v>
      </c>
      <c r="K72" s="23"/>
      <c r="L72" s="23"/>
      <c r="M72" s="108">
        <v>37120</v>
      </c>
      <c r="N72" s="23"/>
      <c r="O72" s="77"/>
      <c r="P72" s="77"/>
      <c r="Q72" s="77"/>
      <c r="R72" s="77"/>
      <c r="S72" s="77"/>
      <c r="T72" s="77"/>
      <c r="U72" s="77"/>
      <c r="V72" s="77"/>
      <c r="W72" s="77"/>
      <c r="X72" s="77"/>
    </row>
    <row r="73" ht="20.25" hidden="1" customHeight="1" spans="1:24">
      <c r="A73" s="148" t="s">
        <v>70</v>
      </c>
      <c r="B73" s="148" t="s">
        <v>70</v>
      </c>
      <c r="C73" s="148" t="s">
        <v>414</v>
      </c>
      <c r="D73" s="148" t="s">
        <v>415</v>
      </c>
      <c r="E73" s="148" t="s">
        <v>238</v>
      </c>
      <c r="F73" s="148" t="s">
        <v>103</v>
      </c>
      <c r="G73" s="148" t="s">
        <v>416</v>
      </c>
      <c r="H73" s="148" t="s">
        <v>415</v>
      </c>
      <c r="I73" s="77">
        <v>157760</v>
      </c>
      <c r="J73" s="77">
        <v>157760</v>
      </c>
      <c r="K73" s="23"/>
      <c r="L73" s="23"/>
      <c r="M73" s="108">
        <v>157760</v>
      </c>
      <c r="N73" s="23"/>
      <c r="O73" s="77"/>
      <c r="P73" s="77"/>
      <c r="Q73" s="77"/>
      <c r="R73" s="77"/>
      <c r="S73" s="77"/>
      <c r="T73" s="77"/>
      <c r="U73" s="77"/>
      <c r="V73" s="77"/>
      <c r="W73" s="77"/>
      <c r="X73" s="77"/>
    </row>
    <row r="74" ht="20.25" customHeight="1" spans="1:24">
      <c r="A74" s="148" t="s">
        <v>70</v>
      </c>
      <c r="B74" s="148" t="s">
        <v>70</v>
      </c>
      <c r="C74" s="148" t="s">
        <v>417</v>
      </c>
      <c r="D74" s="148" t="s">
        <v>418</v>
      </c>
      <c r="E74" s="148" t="s">
        <v>116</v>
      </c>
      <c r="F74" s="148" t="s">
        <v>103</v>
      </c>
      <c r="G74" s="148" t="s">
        <v>419</v>
      </c>
      <c r="H74" s="148" t="s">
        <v>420</v>
      </c>
      <c r="I74" s="77">
        <v>80000</v>
      </c>
      <c r="J74" s="77">
        <v>80000</v>
      </c>
      <c r="K74" s="23"/>
      <c r="L74" s="23"/>
      <c r="M74" s="108">
        <v>80000</v>
      </c>
      <c r="N74" s="23"/>
      <c r="O74" s="77"/>
      <c r="P74" s="77"/>
      <c r="Q74" s="77"/>
      <c r="R74" s="77"/>
      <c r="S74" s="77"/>
      <c r="T74" s="77"/>
      <c r="U74" s="77"/>
      <c r="V74" s="77"/>
      <c r="W74" s="77"/>
      <c r="X74" s="77"/>
    </row>
    <row r="75" ht="20.25" customHeight="1" spans="1:24">
      <c r="A75" s="148" t="s">
        <v>70</v>
      </c>
      <c r="B75" s="148" t="s">
        <v>70</v>
      </c>
      <c r="C75" s="148" t="s">
        <v>417</v>
      </c>
      <c r="D75" s="148" t="s">
        <v>418</v>
      </c>
      <c r="E75" s="148" t="s">
        <v>116</v>
      </c>
      <c r="F75" s="148" t="s">
        <v>103</v>
      </c>
      <c r="G75" s="148" t="s">
        <v>419</v>
      </c>
      <c r="H75" s="148" t="s">
        <v>420</v>
      </c>
      <c r="I75" s="77">
        <v>114000</v>
      </c>
      <c r="J75" s="77">
        <v>114000</v>
      </c>
      <c r="K75" s="23"/>
      <c r="L75" s="23"/>
      <c r="M75" s="108">
        <v>114000</v>
      </c>
      <c r="N75" s="23"/>
      <c r="O75" s="77"/>
      <c r="P75" s="77"/>
      <c r="Q75" s="77"/>
      <c r="R75" s="77"/>
      <c r="S75" s="77"/>
      <c r="T75" s="77"/>
      <c r="U75" s="77"/>
      <c r="V75" s="77"/>
      <c r="W75" s="77"/>
      <c r="X75" s="77"/>
    </row>
    <row r="76" ht="20.25" customHeight="1" spans="1:24">
      <c r="A76" s="148" t="s">
        <v>70</v>
      </c>
      <c r="B76" s="148" t="s">
        <v>70</v>
      </c>
      <c r="C76" s="148" t="s">
        <v>417</v>
      </c>
      <c r="D76" s="148" t="s">
        <v>418</v>
      </c>
      <c r="E76" s="148" t="s">
        <v>144</v>
      </c>
      <c r="F76" s="148" t="s">
        <v>145</v>
      </c>
      <c r="G76" s="148" t="s">
        <v>419</v>
      </c>
      <c r="H76" s="148" t="s">
        <v>420</v>
      </c>
      <c r="I76" s="77">
        <v>10000</v>
      </c>
      <c r="J76" s="77">
        <v>10000</v>
      </c>
      <c r="K76" s="23"/>
      <c r="L76" s="23"/>
      <c r="M76" s="108">
        <v>10000</v>
      </c>
      <c r="N76" s="23"/>
      <c r="O76" s="77"/>
      <c r="P76" s="77"/>
      <c r="Q76" s="77"/>
      <c r="R76" s="77"/>
      <c r="S76" s="77"/>
      <c r="T76" s="77"/>
      <c r="U76" s="77"/>
      <c r="V76" s="77"/>
      <c r="W76" s="77"/>
      <c r="X76" s="77"/>
    </row>
    <row r="77" ht="20.25" customHeight="1" spans="1:24">
      <c r="A77" s="148" t="s">
        <v>70</v>
      </c>
      <c r="B77" s="148" t="s">
        <v>70</v>
      </c>
      <c r="C77" s="148" t="s">
        <v>417</v>
      </c>
      <c r="D77" s="148" t="s">
        <v>418</v>
      </c>
      <c r="E77" s="148" t="s">
        <v>220</v>
      </c>
      <c r="F77" s="148" t="s">
        <v>221</v>
      </c>
      <c r="G77" s="148" t="s">
        <v>419</v>
      </c>
      <c r="H77" s="148" t="s">
        <v>420</v>
      </c>
      <c r="I77" s="77">
        <v>5000</v>
      </c>
      <c r="J77" s="77">
        <v>5000</v>
      </c>
      <c r="K77" s="23"/>
      <c r="L77" s="23"/>
      <c r="M77" s="108">
        <v>5000</v>
      </c>
      <c r="N77" s="23"/>
      <c r="O77" s="77"/>
      <c r="P77" s="77"/>
      <c r="Q77" s="77"/>
      <c r="R77" s="77"/>
      <c r="S77" s="77"/>
      <c r="T77" s="77"/>
      <c r="U77" s="77"/>
      <c r="V77" s="77"/>
      <c r="W77" s="77"/>
      <c r="X77" s="77"/>
    </row>
    <row r="78" ht="20.25" customHeight="1" spans="1:24">
      <c r="A78" s="148" t="s">
        <v>70</v>
      </c>
      <c r="B78" s="148" t="s">
        <v>70</v>
      </c>
      <c r="C78" s="148" t="s">
        <v>417</v>
      </c>
      <c r="D78" s="148" t="s">
        <v>418</v>
      </c>
      <c r="E78" s="148" t="s">
        <v>227</v>
      </c>
      <c r="F78" s="148" t="s">
        <v>228</v>
      </c>
      <c r="G78" s="148" t="s">
        <v>419</v>
      </c>
      <c r="H78" s="148" t="s">
        <v>420</v>
      </c>
      <c r="I78" s="77">
        <v>5000</v>
      </c>
      <c r="J78" s="77">
        <v>5000</v>
      </c>
      <c r="K78" s="23"/>
      <c r="L78" s="23"/>
      <c r="M78" s="108">
        <v>5000</v>
      </c>
      <c r="N78" s="23"/>
      <c r="O78" s="77"/>
      <c r="P78" s="77"/>
      <c r="Q78" s="77"/>
      <c r="R78" s="77"/>
      <c r="S78" s="77"/>
      <c r="T78" s="77"/>
      <c r="U78" s="77"/>
      <c r="V78" s="77"/>
      <c r="W78" s="77"/>
      <c r="X78" s="77"/>
    </row>
    <row r="79" ht="20.25" customHeight="1" spans="1:24">
      <c r="A79" s="148" t="s">
        <v>70</v>
      </c>
      <c r="B79" s="148" t="s">
        <v>70</v>
      </c>
      <c r="C79" s="148" t="s">
        <v>417</v>
      </c>
      <c r="D79" s="148" t="s">
        <v>418</v>
      </c>
      <c r="E79" s="148" t="s">
        <v>116</v>
      </c>
      <c r="F79" s="148" t="s">
        <v>103</v>
      </c>
      <c r="G79" s="148" t="s">
        <v>421</v>
      </c>
      <c r="H79" s="148" t="s">
        <v>422</v>
      </c>
      <c r="I79" s="77">
        <v>12000</v>
      </c>
      <c r="J79" s="77">
        <v>12000</v>
      </c>
      <c r="K79" s="23"/>
      <c r="L79" s="23"/>
      <c r="M79" s="108">
        <v>12000</v>
      </c>
      <c r="N79" s="23"/>
      <c r="O79" s="77"/>
      <c r="P79" s="77"/>
      <c r="Q79" s="77"/>
      <c r="R79" s="77"/>
      <c r="S79" s="77"/>
      <c r="T79" s="77"/>
      <c r="U79" s="77"/>
      <c r="V79" s="77"/>
      <c r="W79" s="77"/>
      <c r="X79" s="77"/>
    </row>
    <row r="80" ht="20.25" customHeight="1" spans="1:24">
      <c r="A80" s="148" t="s">
        <v>70</v>
      </c>
      <c r="B80" s="148" t="s">
        <v>70</v>
      </c>
      <c r="C80" s="148" t="s">
        <v>417</v>
      </c>
      <c r="D80" s="148" t="s">
        <v>418</v>
      </c>
      <c r="E80" s="148" t="s">
        <v>116</v>
      </c>
      <c r="F80" s="148" t="s">
        <v>103</v>
      </c>
      <c r="G80" s="148" t="s">
        <v>423</v>
      </c>
      <c r="H80" s="148" t="s">
        <v>424</v>
      </c>
      <c r="I80" s="77">
        <v>15000</v>
      </c>
      <c r="J80" s="77">
        <v>15000</v>
      </c>
      <c r="K80" s="23"/>
      <c r="L80" s="23"/>
      <c r="M80" s="108">
        <v>15000</v>
      </c>
      <c r="N80" s="23"/>
      <c r="O80" s="77"/>
      <c r="P80" s="77"/>
      <c r="Q80" s="77"/>
      <c r="R80" s="77"/>
      <c r="S80" s="77"/>
      <c r="T80" s="77"/>
      <c r="U80" s="77"/>
      <c r="V80" s="77"/>
      <c r="W80" s="77"/>
      <c r="X80" s="77"/>
    </row>
    <row r="81" ht="20.25" customHeight="1" spans="1:24">
      <c r="A81" s="148" t="s">
        <v>70</v>
      </c>
      <c r="B81" s="148" t="s">
        <v>70</v>
      </c>
      <c r="C81" s="148" t="s">
        <v>417</v>
      </c>
      <c r="D81" s="148" t="s">
        <v>418</v>
      </c>
      <c r="E81" s="148" t="s">
        <v>116</v>
      </c>
      <c r="F81" s="148" t="s">
        <v>103</v>
      </c>
      <c r="G81" s="148" t="s">
        <v>423</v>
      </c>
      <c r="H81" s="148" t="s">
        <v>424</v>
      </c>
      <c r="I81" s="77">
        <v>24000</v>
      </c>
      <c r="J81" s="77">
        <v>24000</v>
      </c>
      <c r="K81" s="23"/>
      <c r="L81" s="23"/>
      <c r="M81" s="108">
        <v>24000</v>
      </c>
      <c r="N81" s="23"/>
      <c r="O81" s="77"/>
      <c r="P81" s="77"/>
      <c r="Q81" s="77"/>
      <c r="R81" s="77"/>
      <c r="S81" s="77"/>
      <c r="T81" s="77"/>
      <c r="U81" s="77"/>
      <c r="V81" s="77"/>
      <c r="W81" s="77"/>
      <c r="X81" s="77"/>
    </row>
    <row r="82" ht="20.25" customHeight="1" spans="1:24">
      <c r="A82" s="148" t="s">
        <v>70</v>
      </c>
      <c r="B82" s="148" t="s">
        <v>70</v>
      </c>
      <c r="C82" s="148" t="s">
        <v>417</v>
      </c>
      <c r="D82" s="148" t="s">
        <v>418</v>
      </c>
      <c r="E82" s="148" t="s">
        <v>127</v>
      </c>
      <c r="F82" s="148" t="s">
        <v>103</v>
      </c>
      <c r="G82" s="148" t="s">
        <v>423</v>
      </c>
      <c r="H82" s="148" t="s">
        <v>424</v>
      </c>
      <c r="I82" s="77">
        <v>13500</v>
      </c>
      <c r="J82" s="77">
        <v>13500</v>
      </c>
      <c r="K82" s="23"/>
      <c r="L82" s="23"/>
      <c r="M82" s="108">
        <v>13500</v>
      </c>
      <c r="N82" s="23"/>
      <c r="O82" s="77"/>
      <c r="P82" s="77"/>
      <c r="Q82" s="77"/>
      <c r="R82" s="77"/>
      <c r="S82" s="77"/>
      <c r="T82" s="77"/>
      <c r="U82" s="77"/>
      <c r="V82" s="77"/>
      <c r="W82" s="77"/>
      <c r="X82" s="77"/>
    </row>
    <row r="83" ht="20.25" customHeight="1" spans="1:24">
      <c r="A83" s="148" t="s">
        <v>70</v>
      </c>
      <c r="B83" s="148" t="s">
        <v>70</v>
      </c>
      <c r="C83" s="148" t="s">
        <v>417</v>
      </c>
      <c r="D83" s="148" t="s">
        <v>418</v>
      </c>
      <c r="E83" s="148" t="s">
        <v>238</v>
      </c>
      <c r="F83" s="148" t="s">
        <v>103</v>
      </c>
      <c r="G83" s="148" t="s">
        <v>425</v>
      </c>
      <c r="H83" s="148" t="s">
        <v>426</v>
      </c>
      <c r="I83" s="77">
        <v>42000</v>
      </c>
      <c r="J83" s="77">
        <v>42000</v>
      </c>
      <c r="K83" s="23"/>
      <c r="L83" s="23"/>
      <c r="M83" s="108">
        <v>42000</v>
      </c>
      <c r="N83" s="23"/>
      <c r="O83" s="77"/>
      <c r="P83" s="77"/>
      <c r="Q83" s="77"/>
      <c r="R83" s="77"/>
      <c r="S83" s="77"/>
      <c r="T83" s="77"/>
      <c r="U83" s="77"/>
      <c r="V83" s="77"/>
      <c r="W83" s="77"/>
      <c r="X83" s="77"/>
    </row>
    <row r="84" ht="20.25" customHeight="1" spans="1:24">
      <c r="A84" s="148" t="s">
        <v>70</v>
      </c>
      <c r="B84" s="148" t="s">
        <v>70</v>
      </c>
      <c r="C84" s="148" t="s">
        <v>417</v>
      </c>
      <c r="D84" s="148" t="s">
        <v>418</v>
      </c>
      <c r="E84" s="148" t="s">
        <v>238</v>
      </c>
      <c r="F84" s="148" t="s">
        <v>103</v>
      </c>
      <c r="G84" s="148" t="s">
        <v>427</v>
      </c>
      <c r="H84" s="148" t="s">
        <v>428</v>
      </c>
      <c r="I84" s="77">
        <v>60000</v>
      </c>
      <c r="J84" s="77">
        <v>60000</v>
      </c>
      <c r="K84" s="23"/>
      <c r="L84" s="23"/>
      <c r="M84" s="108">
        <v>60000</v>
      </c>
      <c r="N84" s="23"/>
      <c r="O84" s="77"/>
      <c r="P84" s="77"/>
      <c r="Q84" s="77"/>
      <c r="R84" s="77"/>
      <c r="S84" s="77"/>
      <c r="T84" s="77"/>
      <c r="U84" s="77"/>
      <c r="V84" s="77"/>
      <c r="W84" s="77"/>
      <c r="X84" s="77"/>
    </row>
    <row r="85" ht="20.25" customHeight="1" spans="1:24">
      <c r="A85" s="148" t="s">
        <v>70</v>
      </c>
      <c r="B85" s="148" t="s">
        <v>70</v>
      </c>
      <c r="C85" s="148" t="s">
        <v>417</v>
      </c>
      <c r="D85" s="148" t="s">
        <v>418</v>
      </c>
      <c r="E85" s="148" t="s">
        <v>226</v>
      </c>
      <c r="F85" s="148" t="s">
        <v>103</v>
      </c>
      <c r="G85" s="148" t="s">
        <v>429</v>
      </c>
      <c r="H85" s="148" t="s">
        <v>430</v>
      </c>
      <c r="I85" s="77">
        <v>24000</v>
      </c>
      <c r="J85" s="77">
        <v>24000</v>
      </c>
      <c r="K85" s="23"/>
      <c r="L85" s="23"/>
      <c r="M85" s="108">
        <v>24000</v>
      </c>
      <c r="N85" s="23"/>
      <c r="O85" s="77"/>
      <c r="P85" s="77"/>
      <c r="Q85" s="77"/>
      <c r="R85" s="77"/>
      <c r="S85" s="77"/>
      <c r="T85" s="77"/>
      <c r="U85" s="77"/>
      <c r="V85" s="77"/>
      <c r="W85" s="77"/>
      <c r="X85" s="77"/>
    </row>
    <row r="86" ht="20.25" customHeight="1" spans="1:24">
      <c r="A86" s="148" t="s">
        <v>70</v>
      </c>
      <c r="B86" s="148" t="s">
        <v>70</v>
      </c>
      <c r="C86" s="148" t="s">
        <v>417</v>
      </c>
      <c r="D86" s="148" t="s">
        <v>418</v>
      </c>
      <c r="E86" s="148" t="s">
        <v>170</v>
      </c>
      <c r="F86" s="148" t="s">
        <v>171</v>
      </c>
      <c r="G86" s="148" t="s">
        <v>431</v>
      </c>
      <c r="H86" s="148" t="s">
        <v>432</v>
      </c>
      <c r="I86" s="77">
        <v>15000</v>
      </c>
      <c r="J86" s="77">
        <v>15000</v>
      </c>
      <c r="K86" s="23"/>
      <c r="L86" s="23"/>
      <c r="M86" s="108">
        <v>15000</v>
      </c>
      <c r="N86" s="23"/>
      <c r="O86" s="77"/>
      <c r="P86" s="77"/>
      <c r="Q86" s="77"/>
      <c r="R86" s="77"/>
      <c r="S86" s="77"/>
      <c r="T86" s="77"/>
      <c r="U86" s="77"/>
      <c r="V86" s="77"/>
      <c r="W86" s="77"/>
      <c r="X86" s="77"/>
    </row>
    <row r="87" ht="20.25" customHeight="1" spans="1:24">
      <c r="A87" s="148" t="s">
        <v>70</v>
      </c>
      <c r="B87" s="148" t="s">
        <v>70</v>
      </c>
      <c r="C87" s="148" t="s">
        <v>417</v>
      </c>
      <c r="D87" s="148" t="s">
        <v>418</v>
      </c>
      <c r="E87" s="148" t="s">
        <v>176</v>
      </c>
      <c r="F87" s="148" t="s">
        <v>177</v>
      </c>
      <c r="G87" s="148" t="s">
        <v>431</v>
      </c>
      <c r="H87" s="148" t="s">
        <v>432</v>
      </c>
      <c r="I87" s="77">
        <v>49800</v>
      </c>
      <c r="J87" s="77">
        <v>49800</v>
      </c>
      <c r="K87" s="23"/>
      <c r="L87" s="23"/>
      <c r="M87" s="108">
        <v>49800</v>
      </c>
      <c r="N87" s="23"/>
      <c r="O87" s="77"/>
      <c r="P87" s="77"/>
      <c r="Q87" s="77"/>
      <c r="R87" s="77"/>
      <c r="S87" s="77"/>
      <c r="T87" s="77"/>
      <c r="U87" s="77"/>
      <c r="V87" s="77"/>
      <c r="W87" s="77"/>
      <c r="X87" s="77"/>
    </row>
    <row r="88" ht="20.25" hidden="1" customHeight="1" spans="1:24">
      <c r="A88" s="148" t="s">
        <v>70</v>
      </c>
      <c r="B88" s="148" t="s">
        <v>70</v>
      </c>
      <c r="C88" s="148" t="s">
        <v>433</v>
      </c>
      <c r="D88" s="148" t="s">
        <v>434</v>
      </c>
      <c r="E88" s="148" t="s">
        <v>116</v>
      </c>
      <c r="F88" s="148" t="s">
        <v>103</v>
      </c>
      <c r="G88" s="148" t="s">
        <v>380</v>
      </c>
      <c r="H88" s="148" t="s">
        <v>381</v>
      </c>
      <c r="I88" s="77">
        <v>306240</v>
      </c>
      <c r="J88" s="77">
        <v>306240</v>
      </c>
      <c r="K88" s="23"/>
      <c r="L88" s="23"/>
      <c r="M88" s="108">
        <v>306240</v>
      </c>
      <c r="N88" s="23"/>
      <c r="O88" s="77"/>
      <c r="P88" s="77"/>
      <c r="Q88" s="77"/>
      <c r="R88" s="77"/>
      <c r="S88" s="77"/>
      <c r="T88" s="77"/>
      <c r="U88" s="77"/>
      <c r="V88" s="77"/>
      <c r="W88" s="77"/>
      <c r="X88" s="77"/>
    </row>
    <row r="89" ht="20.25" hidden="1" customHeight="1" spans="1:24">
      <c r="A89" s="148" t="s">
        <v>70</v>
      </c>
      <c r="B89" s="148" t="s">
        <v>70</v>
      </c>
      <c r="C89" s="148" t="s">
        <v>433</v>
      </c>
      <c r="D89" s="148" t="s">
        <v>434</v>
      </c>
      <c r="E89" s="148" t="s">
        <v>127</v>
      </c>
      <c r="F89" s="148" t="s">
        <v>103</v>
      </c>
      <c r="G89" s="148" t="s">
        <v>380</v>
      </c>
      <c r="H89" s="148" t="s">
        <v>381</v>
      </c>
      <c r="I89" s="77">
        <v>147480</v>
      </c>
      <c r="J89" s="77">
        <v>147480</v>
      </c>
      <c r="K89" s="23"/>
      <c r="L89" s="23"/>
      <c r="M89" s="108">
        <v>147480</v>
      </c>
      <c r="N89" s="23"/>
      <c r="O89" s="77"/>
      <c r="P89" s="77"/>
      <c r="Q89" s="77"/>
      <c r="R89" s="77"/>
      <c r="S89" s="77"/>
      <c r="T89" s="77"/>
      <c r="U89" s="77"/>
      <c r="V89" s="77"/>
      <c r="W89" s="77"/>
      <c r="X89" s="77"/>
    </row>
    <row r="90" ht="20.25" hidden="1" customHeight="1" spans="1:24">
      <c r="A90" s="148" t="s">
        <v>70</v>
      </c>
      <c r="B90" s="148" t="s">
        <v>70</v>
      </c>
      <c r="C90" s="148" t="s">
        <v>435</v>
      </c>
      <c r="D90" s="148" t="s">
        <v>436</v>
      </c>
      <c r="E90" s="148" t="s">
        <v>116</v>
      </c>
      <c r="F90" s="148" t="s">
        <v>103</v>
      </c>
      <c r="G90" s="148" t="s">
        <v>384</v>
      </c>
      <c r="H90" s="148" t="s">
        <v>385</v>
      </c>
      <c r="I90" s="77">
        <v>134400</v>
      </c>
      <c r="J90" s="77">
        <v>134400</v>
      </c>
      <c r="K90" s="23"/>
      <c r="L90" s="23"/>
      <c r="M90" s="108">
        <v>134400</v>
      </c>
      <c r="N90" s="23"/>
      <c r="O90" s="77"/>
      <c r="P90" s="77"/>
      <c r="Q90" s="77"/>
      <c r="R90" s="77"/>
      <c r="S90" s="77"/>
      <c r="T90" s="77"/>
      <c r="U90" s="77"/>
      <c r="V90" s="77"/>
      <c r="W90" s="77"/>
      <c r="X90" s="77"/>
    </row>
    <row r="91" ht="20.25" hidden="1" customHeight="1" spans="1:24">
      <c r="A91" s="148" t="s">
        <v>70</v>
      </c>
      <c r="B91" s="148" t="s">
        <v>70</v>
      </c>
      <c r="C91" s="148" t="s">
        <v>435</v>
      </c>
      <c r="D91" s="148" t="s">
        <v>436</v>
      </c>
      <c r="E91" s="148" t="s">
        <v>226</v>
      </c>
      <c r="F91" s="148" t="s">
        <v>103</v>
      </c>
      <c r="G91" s="148" t="s">
        <v>384</v>
      </c>
      <c r="H91" s="148" t="s">
        <v>385</v>
      </c>
      <c r="I91" s="77">
        <v>126000</v>
      </c>
      <c r="J91" s="77">
        <v>126000</v>
      </c>
      <c r="K91" s="23"/>
      <c r="L91" s="23"/>
      <c r="M91" s="108">
        <v>126000</v>
      </c>
      <c r="N91" s="23"/>
      <c r="O91" s="77"/>
      <c r="P91" s="77"/>
      <c r="Q91" s="77"/>
      <c r="R91" s="77"/>
      <c r="S91" s="77"/>
      <c r="T91" s="77"/>
      <c r="U91" s="77"/>
      <c r="V91" s="77"/>
      <c r="W91" s="77"/>
      <c r="X91" s="77"/>
    </row>
    <row r="92" ht="20.25" hidden="1" customHeight="1" spans="1:24">
      <c r="A92" s="148" t="s">
        <v>70</v>
      </c>
      <c r="B92" s="148" t="s">
        <v>70</v>
      </c>
      <c r="C92" s="148" t="s">
        <v>435</v>
      </c>
      <c r="D92" s="148" t="s">
        <v>436</v>
      </c>
      <c r="E92" s="148" t="s">
        <v>238</v>
      </c>
      <c r="F92" s="148" t="s">
        <v>103</v>
      </c>
      <c r="G92" s="148" t="s">
        <v>384</v>
      </c>
      <c r="H92" s="148" t="s">
        <v>385</v>
      </c>
      <c r="I92" s="77">
        <v>571200</v>
      </c>
      <c r="J92" s="77">
        <v>571200</v>
      </c>
      <c r="K92" s="23"/>
      <c r="L92" s="23"/>
      <c r="M92" s="108">
        <v>571200</v>
      </c>
      <c r="N92" s="23"/>
      <c r="O92" s="77"/>
      <c r="P92" s="77"/>
      <c r="Q92" s="77"/>
      <c r="R92" s="77"/>
      <c r="S92" s="77"/>
      <c r="T92" s="77"/>
      <c r="U92" s="77"/>
      <c r="V92" s="77"/>
      <c r="W92" s="77"/>
      <c r="X92" s="77"/>
    </row>
    <row r="93" ht="20.25" hidden="1" customHeight="1" spans="1:24">
      <c r="A93" s="148" t="s">
        <v>70</v>
      </c>
      <c r="B93" s="148" t="s">
        <v>70</v>
      </c>
      <c r="C93" s="148" t="s">
        <v>437</v>
      </c>
      <c r="D93" s="148" t="s">
        <v>438</v>
      </c>
      <c r="E93" s="148" t="s">
        <v>138</v>
      </c>
      <c r="F93" s="148" t="s">
        <v>139</v>
      </c>
      <c r="G93" s="148" t="s">
        <v>402</v>
      </c>
      <c r="H93" s="148" t="s">
        <v>403</v>
      </c>
      <c r="I93" s="77">
        <v>54000</v>
      </c>
      <c r="J93" s="77">
        <v>54000</v>
      </c>
      <c r="K93" s="23"/>
      <c r="L93" s="23"/>
      <c r="M93" s="108">
        <v>54000</v>
      </c>
      <c r="N93" s="23"/>
      <c r="O93" s="77"/>
      <c r="P93" s="77"/>
      <c r="Q93" s="77"/>
      <c r="R93" s="77"/>
      <c r="S93" s="77"/>
      <c r="T93" s="77"/>
      <c r="U93" s="77"/>
      <c r="V93" s="77"/>
      <c r="W93" s="77"/>
      <c r="X93" s="77"/>
    </row>
    <row r="94" ht="20.25" hidden="1" customHeight="1" spans="1:24">
      <c r="A94" s="148" t="s">
        <v>70</v>
      </c>
      <c r="B94" s="148" t="s">
        <v>70</v>
      </c>
      <c r="C94" s="148" t="s">
        <v>437</v>
      </c>
      <c r="D94" s="148" t="s">
        <v>438</v>
      </c>
      <c r="E94" s="148" t="s">
        <v>138</v>
      </c>
      <c r="F94" s="148" t="s">
        <v>139</v>
      </c>
      <c r="G94" s="148" t="s">
        <v>402</v>
      </c>
      <c r="H94" s="148" t="s">
        <v>403</v>
      </c>
      <c r="I94" s="77">
        <v>1500</v>
      </c>
      <c r="J94" s="77">
        <v>1500</v>
      </c>
      <c r="K94" s="23"/>
      <c r="L94" s="23"/>
      <c r="M94" s="108">
        <v>1500</v>
      </c>
      <c r="N94" s="23"/>
      <c r="O94" s="77"/>
      <c r="P94" s="77"/>
      <c r="Q94" s="77"/>
      <c r="R94" s="77"/>
      <c r="S94" s="77"/>
      <c r="T94" s="77"/>
      <c r="U94" s="77"/>
      <c r="V94" s="77"/>
      <c r="W94" s="77"/>
      <c r="X94" s="77"/>
    </row>
    <row r="95" ht="20.25" hidden="1" customHeight="1" spans="1:24">
      <c r="A95" s="148" t="s">
        <v>70</v>
      </c>
      <c r="B95" s="148" t="s">
        <v>70</v>
      </c>
      <c r="C95" s="148" t="s">
        <v>437</v>
      </c>
      <c r="D95" s="148" t="s">
        <v>438</v>
      </c>
      <c r="E95" s="148" t="s">
        <v>216</v>
      </c>
      <c r="F95" s="148" t="s">
        <v>217</v>
      </c>
      <c r="G95" s="148" t="s">
        <v>402</v>
      </c>
      <c r="H95" s="148" t="s">
        <v>403</v>
      </c>
      <c r="I95" s="77">
        <v>211200</v>
      </c>
      <c r="J95" s="77">
        <v>211200</v>
      </c>
      <c r="K95" s="23"/>
      <c r="L95" s="23"/>
      <c r="M95" s="108">
        <v>211200</v>
      </c>
      <c r="N95" s="23"/>
      <c r="O95" s="77"/>
      <c r="P95" s="77"/>
      <c r="Q95" s="77"/>
      <c r="R95" s="77"/>
      <c r="S95" s="77"/>
      <c r="T95" s="77"/>
      <c r="U95" s="77"/>
      <c r="V95" s="77"/>
      <c r="W95" s="77"/>
      <c r="X95" s="77"/>
    </row>
    <row r="96" ht="20.25" hidden="1" customHeight="1" spans="1:24">
      <c r="A96" s="148" t="s">
        <v>70</v>
      </c>
      <c r="B96" s="148" t="s">
        <v>70</v>
      </c>
      <c r="C96" s="148" t="s">
        <v>437</v>
      </c>
      <c r="D96" s="148" t="s">
        <v>438</v>
      </c>
      <c r="E96" s="148" t="s">
        <v>227</v>
      </c>
      <c r="F96" s="148" t="s">
        <v>228</v>
      </c>
      <c r="G96" s="148" t="s">
        <v>402</v>
      </c>
      <c r="H96" s="148" t="s">
        <v>403</v>
      </c>
      <c r="I96" s="77">
        <v>550000</v>
      </c>
      <c r="J96" s="77">
        <v>550000</v>
      </c>
      <c r="K96" s="23"/>
      <c r="L96" s="23"/>
      <c r="M96" s="108">
        <v>550000</v>
      </c>
      <c r="N96" s="23"/>
      <c r="O96" s="77"/>
      <c r="P96" s="77"/>
      <c r="Q96" s="77"/>
      <c r="R96" s="77"/>
      <c r="S96" s="77"/>
      <c r="T96" s="77"/>
      <c r="U96" s="77"/>
      <c r="V96" s="77"/>
      <c r="W96" s="77"/>
      <c r="X96" s="77"/>
    </row>
    <row r="97" ht="20.25" hidden="1" customHeight="1" spans="1:24">
      <c r="A97" s="148" t="s">
        <v>70</v>
      </c>
      <c r="B97" s="148" t="s">
        <v>70</v>
      </c>
      <c r="C97" s="148" t="s">
        <v>437</v>
      </c>
      <c r="D97" s="148" t="s">
        <v>438</v>
      </c>
      <c r="E97" s="148" t="s">
        <v>265</v>
      </c>
      <c r="F97" s="148" t="s">
        <v>266</v>
      </c>
      <c r="G97" s="148" t="s">
        <v>402</v>
      </c>
      <c r="H97" s="148" t="s">
        <v>403</v>
      </c>
      <c r="I97" s="77">
        <v>21600</v>
      </c>
      <c r="J97" s="77">
        <v>21600</v>
      </c>
      <c r="K97" s="23"/>
      <c r="L97" s="23"/>
      <c r="M97" s="108">
        <v>21600</v>
      </c>
      <c r="N97" s="23"/>
      <c r="O97" s="77"/>
      <c r="P97" s="77"/>
      <c r="Q97" s="77"/>
      <c r="R97" s="77"/>
      <c r="S97" s="77"/>
      <c r="T97" s="77"/>
      <c r="U97" s="77"/>
      <c r="V97" s="77"/>
      <c r="W97" s="77"/>
      <c r="X97" s="77"/>
    </row>
    <row r="98" ht="20.25" hidden="1" customHeight="1" spans="1:24">
      <c r="A98" s="148" t="s">
        <v>70</v>
      </c>
      <c r="B98" s="148" t="s">
        <v>70</v>
      </c>
      <c r="C98" s="148" t="s">
        <v>439</v>
      </c>
      <c r="D98" s="148" t="s">
        <v>440</v>
      </c>
      <c r="E98" s="148" t="s">
        <v>190</v>
      </c>
      <c r="F98" s="148" t="s">
        <v>191</v>
      </c>
      <c r="G98" s="148" t="s">
        <v>402</v>
      </c>
      <c r="H98" s="148" t="s">
        <v>403</v>
      </c>
      <c r="I98" s="77">
        <v>146200</v>
      </c>
      <c r="J98" s="77">
        <v>146200</v>
      </c>
      <c r="K98" s="23"/>
      <c r="L98" s="23"/>
      <c r="M98" s="108">
        <v>146200</v>
      </c>
      <c r="N98" s="23"/>
      <c r="O98" s="77"/>
      <c r="P98" s="77"/>
      <c r="Q98" s="77"/>
      <c r="R98" s="77"/>
      <c r="S98" s="77"/>
      <c r="T98" s="77"/>
      <c r="U98" s="77"/>
      <c r="V98" s="77"/>
      <c r="W98" s="77"/>
      <c r="X98" s="77"/>
    </row>
    <row r="99" ht="20.25" customHeight="1" spans="1:24">
      <c r="A99" s="148" t="s">
        <v>70</v>
      </c>
      <c r="B99" s="148" t="s">
        <v>70</v>
      </c>
      <c r="C99" s="148" t="s">
        <v>441</v>
      </c>
      <c r="D99" s="148" t="s">
        <v>442</v>
      </c>
      <c r="E99" s="148" t="s">
        <v>102</v>
      </c>
      <c r="F99" s="148" t="s">
        <v>103</v>
      </c>
      <c r="G99" s="148" t="s">
        <v>419</v>
      </c>
      <c r="H99" s="148" t="s">
        <v>420</v>
      </c>
      <c r="I99" s="77">
        <v>10000</v>
      </c>
      <c r="J99" s="77">
        <v>10000</v>
      </c>
      <c r="K99" s="23"/>
      <c r="L99" s="23"/>
      <c r="M99" s="108">
        <v>10000</v>
      </c>
      <c r="N99" s="23"/>
      <c r="O99" s="77"/>
      <c r="P99" s="77"/>
      <c r="Q99" s="77"/>
      <c r="R99" s="77"/>
      <c r="S99" s="77"/>
      <c r="T99" s="77"/>
      <c r="U99" s="77"/>
      <c r="V99" s="77"/>
      <c r="W99" s="77"/>
      <c r="X99" s="77"/>
    </row>
    <row r="100" ht="20.25" customHeight="1" spans="1:24">
      <c r="A100" s="148" t="s">
        <v>70</v>
      </c>
      <c r="B100" s="148" t="s">
        <v>70</v>
      </c>
      <c r="C100" s="148" t="s">
        <v>441</v>
      </c>
      <c r="D100" s="148" t="s">
        <v>442</v>
      </c>
      <c r="E100" s="148" t="s">
        <v>116</v>
      </c>
      <c r="F100" s="148" t="s">
        <v>103</v>
      </c>
      <c r="G100" s="148" t="s">
        <v>419</v>
      </c>
      <c r="H100" s="148" t="s">
        <v>420</v>
      </c>
      <c r="I100" s="77">
        <v>140000</v>
      </c>
      <c r="J100" s="77">
        <v>140000</v>
      </c>
      <c r="K100" s="23"/>
      <c r="L100" s="23"/>
      <c r="M100" s="108">
        <v>140000</v>
      </c>
      <c r="N100" s="23"/>
      <c r="O100" s="77"/>
      <c r="P100" s="77"/>
      <c r="Q100" s="77"/>
      <c r="R100" s="77"/>
      <c r="S100" s="77"/>
      <c r="T100" s="77"/>
      <c r="U100" s="77"/>
      <c r="V100" s="77"/>
      <c r="W100" s="77"/>
      <c r="X100" s="77"/>
    </row>
    <row r="101" ht="20.25" customHeight="1" spans="1:24">
      <c r="A101" s="148" t="s">
        <v>70</v>
      </c>
      <c r="B101" s="148" t="s">
        <v>70</v>
      </c>
      <c r="C101" s="148" t="s">
        <v>441</v>
      </c>
      <c r="D101" s="148" t="s">
        <v>442</v>
      </c>
      <c r="E101" s="148" t="s">
        <v>247</v>
      </c>
      <c r="F101" s="148" t="s">
        <v>248</v>
      </c>
      <c r="G101" s="148" t="s">
        <v>431</v>
      </c>
      <c r="H101" s="148" t="s">
        <v>432</v>
      </c>
      <c r="I101" s="77">
        <v>100000</v>
      </c>
      <c r="J101" s="77">
        <v>100000</v>
      </c>
      <c r="K101" s="23"/>
      <c r="L101" s="23"/>
      <c r="M101" s="108">
        <v>100000</v>
      </c>
      <c r="N101" s="23"/>
      <c r="O101" s="77"/>
      <c r="P101" s="77"/>
      <c r="Q101" s="77"/>
      <c r="R101" s="77"/>
      <c r="S101" s="77"/>
      <c r="T101" s="77"/>
      <c r="U101" s="77"/>
      <c r="V101" s="77"/>
      <c r="W101" s="77"/>
      <c r="X101" s="77"/>
    </row>
    <row r="102" ht="20.25" customHeight="1" spans="1:24">
      <c r="A102" s="148" t="s">
        <v>70</v>
      </c>
      <c r="B102" s="148" t="s">
        <v>70</v>
      </c>
      <c r="C102" s="148" t="s">
        <v>443</v>
      </c>
      <c r="D102" s="148" t="s">
        <v>444</v>
      </c>
      <c r="E102" s="148" t="s">
        <v>138</v>
      </c>
      <c r="F102" s="148" t="s">
        <v>139</v>
      </c>
      <c r="G102" s="148" t="s">
        <v>431</v>
      </c>
      <c r="H102" s="148" t="s">
        <v>432</v>
      </c>
      <c r="I102" s="77">
        <v>191000</v>
      </c>
      <c r="J102" s="77">
        <v>191000</v>
      </c>
      <c r="K102" s="23"/>
      <c r="L102" s="23"/>
      <c r="M102" s="108">
        <v>191000</v>
      </c>
      <c r="N102" s="23"/>
      <c r="O102" s="77"/>
      <c r="P102" s="77"/>
      <c r="Q102" s="77"/>
      <c r="R102" s="77"/>
      <c r="S102" s="77"/>
      <c r="T102" s="77"/>
      <c r="U102" s="77"/>
      <c r="V102" s="77"/>
      <c r="W102" s="77"/>
      <c r="X102" s="77"/>
    </row>
    <row r="103" ht="20.25" customHeight="1" spans="1:24">
      <c r="A103" s="148" t="s">
        <v>70</v>
      </c>
      <c r="B103" s="148" t="s">
        <v>70</v>
      </c>
      <c r="C103" s="148" t="s">
        <v>443</v>
      </c>
      <c r="D103" s="148" t="s">
        <v>444</v>
      </c>
      <c r="E103" s="148" t="s">
        <v>138</v>
      </c>
      <c r="F103" s="148" t="s">
        <v>139</v>
      </c>
      <c r="G103" s="148" t="s">
        <v>431</v>
      </c>
      <c r="H103" s="148" t="s">
        <v>432</v>
      </c>
      <c r="I103" s="77">
        <v>600000</v>
      </c>
      <c r="J103" s="77">
        <v>600000</v>
      </c>
      <c r="K103" s="23"/>
      <c r="L103" s="23"/>
      <c r="M103" s="108">
        <v>600000</v>
      </c>
      <c r="N103" s="23"/>
      <c r="O103" s="77"/>
      <c r="P103" s="77"/>
      <c r="Q103" s="77"/>
      <c r="R103" s="77"/>
      <c r="S103" s="77"/>
      <c r="T103" s="77"/>
      <c r="U103" s="77"/>
      <c r="V103" s="77"/>
      <c r="W103" s="77"/>
      <c r="X103" s="77"/>
    </row>
    <row r="104" ht="20.25" customHeight="1" spans="1:24">
      <c r="A104" s="148" t="s">
        <v>70</v>
      </c>
      <c r="B104" s="148" t="s">
        <v>70</v>
      </c>
      <c r="C104" s="148" t="s">
        <v>445</v>
      </c>
      <c r="D104" s="148" t="s">
        <v>446</v>
      </c>
      <c r="E104" s="148" t="s">
        <v>283</v>
      </c>
      <c r="F104" s="148" t="s">
        <v>284</v>
      </c>
      <c r="G104" s="148" t="s">
        <v>419</v>
      </c>
      <c r="H104" s="148" t="s">
        <v>420</v>
      </c>
      <c r="I104" s="77">
        <v>20000</v>
      </c>
      <c r="J104" s="77">
        <v>20000</v>
      </c>
      <c r="K104" s="23"/>
      <c r="L104" s="23"/>
      <c r="M104" s="108">
        <v>20000</v>
      </c>
      <c r="N104" s="23"/>
      <c r="O104" s="77"/>
      <c r="P104" s="77"/>
      <c r="Q104" s="77"/>
      <c r="R104" s="77"/>
      <c r="S104" s="77"/>
      <c r="T104" s="77"/>
      <c r="U104" s="77"/>
      <c r="V104" s="77"/>
      <c r="W104" s="77"/>
      <c r="X104" s="77"/>
    </row>
    <row r="105" ht="20.25" hidden="1" customHeight="1" spans="1:24">
      <c r="A105" s="148" t="s">
        <v>70</v>
      </c>
      <c r="B105" s="148" t="s">
        <v>70</v>
      </c>
      <c r="C105" s="148" t="s">
        <v>447</v>
      </c>
      <c r="D105" s="148" t="s">
        <v>397</v>
      </c>
      <c r="E105" s="148" t="s">
        <v>208</v>
      </c>
      <c r="F105" s="148" t="s">
        <v>209</v>
      </c>
      <c r="G105" s="148" t="s">
        <v>394</v>
      </c>
      <c r="H105" s="148" t="s">
        <v>395</v>
      </c>
      <c r="I105" s="77">
        <v>332000</v>
      </c>
      <c r="J105" s="77">
        <v>332000</v>
      </c>
      <c r="K105" s="23"/>
      <c r="L105" s="23"/>
      <c r="M105" s="108">
        <v>332000</v>
      </c>
      <c r="N105" s="23"/>
      <c r="O105" s="77"/>
      <c r="P105" s="77"/>
      <c r="Q105" s="77"/>
      <c r="R105" s="77"/>
      <c r="S105" s="77"/>
      <c r="T105" s="77"/>
      <c r="U105" s="77"/>
      <c r="V105" s="77"/>
      <c r="W105" s="77"/>
      <c r="X105" s="77"/>
    </row>
    <row r="106" ht="20.25" hidden="1" customHeight="1" spans="1:24">
      <c r="A106" s="148" t="s">
        <v>70</v>
      </c>
      <c r="B106" s="148" t="s">
        <v>70</v>
      </c>
      <c r="C106" s="148" t="s">
        <v>448</v>
      </c>
      <c r="D106" s="148" t="s">
        <v>449</v>
      </c>
      <c r="E106" s="148" t="s">
        <v>116</v>
      </c>
      <c r="F106" s="148" t="s">
        <v>103</v>
      </c>
      <c r="G106" s="148" t="s">
        <v>384</v>
      </c>
      <c r="H106" s="148" t="s">
        <v>385</v>
      </c>
      <c r="I106" s="77">
        <v>10335</v>
      </c>
      <c r="J106" s="77">
        <v>10335</v>
      </c>
      <c r="K106" s="23"/>
      <c r="L106" s="23"/>
      <c r="M106" s="108">
        <v>10335</v>
      </c>
      <c r="N106" s="23"/>
      <c r="O106" s="77"/>
      <c r="P106" s="77"/>
      <c r="Q106" s="77"/>
      <c r="R106" s="77"/>
      <c r="S106" s="77"/>
      <c r="T106" s="77"/>
      <c r="U106" s="77"/>
      <c r="V106" s="77"/>
      <c r="W106" s="77"/>
      <c r="X106" s="77"/>
    </row>
    <row r="107" ht="17.25" hidden="1" customHeight="1" spans="1:24">
      <c r="A107" s="32" t="s">
        <v>347</v>
      </c>
      <c r="B107" s="33"/>
      <c r="C107" s="153"/>
      <c r="D107" s="153"/>
      <c r="E107" s="153"/>
      <c r="F107" s="153"/>
      <c r="G107" s="153"/>
      <c r="H107" s="154"/>
      <c r="I107" s="77">
        <v>37477818.69</v>
      </c>
      <c r="J107" s="77">
        <v>37477818.69</v>
      </c>
      <c r="K107" s="77"/>
      <c r="L107" s="77"/>
      <c r="M107" s="108">
        <v>37477818.69</v>
      </c>
      <c r="N107" s="77"/>
      <c r="O107" s="77"/>
      <c r="P107" s="77"/>
      <c r="Q107" s="77"/>
      <c r="R107" s="77"/>
      <c r="S107" s="77"/>
      <c r="T107" s="77"/>
      <c r="U107" s="77"/>
      <c r="V107" s="77"/>
      <c r="W107" s="77"/>
      <c r="X107" s="77"/>
    </row>
  </sheetData>
  <autoFilter xmlns:etc="http://www.wps.cn/officeDocument/2017/etCustomData" ref="A4:X107" etc:filterBottomFollowUsedRange="0">
    <filterColumn colId="7">
      <filters>
        <filter val="其他交通费用"/>
        <filter val="水费"/>
        <filter val="电费"/>
        <filter val="办公费"/>
        <filter val="劳务费"/>
        <filter val="差旅费"/>
        <filter val="邮电费"/>
        <filter val="其他商品和服务支出"/>
      </filters>
    </filterColumn>
    <extLst/>
  </autoFilter>
  <mergeCells count="31">
    <mergeCell ref="A2:X2"/>
    <mergeCell ref="A3:H3"/>
    <mergeCell ref="I4:X4"/>
    <mergeCell ref="J5:N5"/>
    <mergeCell ref="O5:Q5"/>
    <mergeCell ref="S5:X5"/>
    <mergeCell ref="A107:H107"/>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outlinePr summaryRight="0"/>
  </sheetPr>
  <dimension ref="A1:W73"/>
  <sheetViews>
    <sheetView showZeros="0" workbookViewId="0">
      <selection activeCell="A3" sqref="A3:H3"/>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38"/>
      <c r="E1" s="1"/>
      <c r="F1" s="1"/>
      <c r="G1" s="1"/>
      <c r="H1" s="1"/>
      <c r="U1" s="138"/>
      <c r="W1" s="143" t="s">
        <v>450</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"单位名称："&amp;"寻甸回族彝族自治县财政局仁德街道办事处"</f>
        <v>单位名称：寻甸回族彝族自治县财政局仁德街道办事处</v>
      </c>
      <c r="B3" s="5"/>
      <c r="C3" s="5"/>
      <c r="D3" s="5"/>
      <c r="E3" s="5"/>
      <c r="F3" s="5"/>
      <c r="G3" s="5"/>
      <c r="H3" s="5"/>
      <c r="I3" s="6"/>
      <c r="J3" s="6"/>
      <c r="K3" s="6"/>
      <c r="L3" s="6"/>
      <c r="M3" s="6"/>
      <c r="N3" s="6"/>
      <c r="O3" s="6"/>
      <c r="P3" s="6"/>
      <c r="Q3" s="6"/>
      <c r="U3" s="138"/>
      <c r="W3" s="118" t="s">
        <v>1</v>
      </c>
    </row>
    <row r="4" ht="21.75" customHeight="1" spans="1:23">
      <c r="A4" s="8" t="s">
        <v>451</v>
      </c>
      <c r="B4" s="9" t="s">
        <v>358</v>
      </c>
      <c r="C4" s="8" t="s">
        <v>359</v>
      </c>
      <c r="D4" s="8" t="s">
        <v>452</v>
      </c>
      <c r="E4" s="9" t="s">
        <v>360</v>
      </c>
      <c r="F4" s="9" t="s">
        <v>361</v>
      </c>
      <c r="G4" s="9" t="s">
        <v>453</v>
      </c>
      <c r="H4" s="9" t="s">
        <v>454</v>
      </c>
      <c r="I4" s="27" t="s">
        <v>55</v>
      </c>
      <c r="J4" s="10" t="s">
        <v>455</v>
      </c>
      <c r="K4" s="11"/>
      <c r="L4" s="11"/>
      <c r="M4" s="12"/>
      <c r="N4" s="10" t="s">
        <v>366</v>
      </c>
      <c r="O4" s="11"/>
      <c r="P4" s="12"/>
      <c r="Q4" s="9" t="s">
        <v>61</v>
      </c>
      <c r="R4" s="10" t="s">
        <v>62</v>
      </c>
      <c r="S4" s="11"/>
      <c r="T4" s="11"/>
      <c r="U4" s="11"/>
      <c r="V4" s="11"/>
      <c r="W4" s="12"/>
    </row>
    <row r="5" ht="21.75" hidden="1" customHeight="1" spans="1:23">
      <c r="A5" s="13"/>
      <c r="B5" s="28"/>
      <c r="C5" s="13"/>
      <c r="D5" s="13"/>
      <c r="E5" s="14"/>
      <c r="F5" s="14"/>
      <c r="G5" s="14"/>
      <c r="H5" s="14"/>
      <c r="I5" s="28"/>
      <c r="J5" s="139" t="s">
        <v>58</v>
      </c>
      <c r="K5" s="140"/>
      <c r="L5" s="9" t="s">
        <v>59</v>
      </c>
      <c r="M5" s="9" t="s">
        <v>60</v>
      </c>
      <c r="N5" s="9" t="s">
        <v>58</v>
      </c>
      <c r="O5" s="9" t="s">
        <v>59</v>
      </c>
      <c r="P5" s="9" t="s">
        <v>60</v>
      </c>
      <c r="Q5" s="14"/>
      <c r="R5" s="9" t="s">
        <v>57</v>
      </c>
      <c r="S5" s="9" t="s">
        <v>64</v>
      </c>
      <c r="T5" s="9" t="s">
        <v>372</v>
      </c>
      <c r="U5" s="9" t="s">
        <v>66</v>
      </c>
      <c r="V5" s="9" t="s">
        <v>67</v>
      </c>
      <c r="W5" s="9" t="s">
        <v>68</v>
      </c>
    </row>
    <row r="6" ht="21" hidden="1" customHeight="1" spans="1:23">
      <c r="A6" s="28"/>
      <c r="B6" s="28"/>
      <c r="C6" s="28"/>
      <c r="D6" s="28"/>
      <c r="E6" s="28"/>
      <c r="F6" s="28"/>
      <c r="G6" s="28"/>
      <c r="H6" s="28"/>
      <c r="I6" s="28"/>
      <c r="J6" s="141" t="s">
        <v>57</v>
      </c>
      <c r="K6" s="142"/>
      <c r="L6" s="28"/>
      <c r="M6" s="28"/>
      <c r="N6" s="28"/>
      <c r="O6" s="28"/>
      <c r="P6" s="28"/>
      <c r="Q6" s="28"/>
      <c r="R6" s="28"/>
      <c r="S6" s="28"/>
      <c r="T6" s="28"/>
      <c r="U6" s="28"/>
      <c r="V6" s="28"/>
      <c r="W6" s="28"/>
    </row>
    <row r="7" ht="39.75" hidden="1" customHeight="1" spans="1:23">
      <c r="A7" s="16"/>
      <c r="B7" s="18"/>
      <c r="C7" s="16"/>
      <c r="D7" s="16"/>
      <c r="E7" s="17"/>
      <c r="F7" s="17"/>
      <c r="G7" s="17"/>
      <c r="H7" s="17"/>
      <c r="I7" s="18"/>
      <c r="J7" s="65" t="s">
        <v>57</v>
      </c>
      <c r="K7" s="65" t="s">
        <v>456</v>
      </c>
      <c r="L7" s="17"/>
      <c r="M7" s="17"/>
      <c r="N7" s="17"/>
      <c r="O7" s="17"/>
      <c r="P7" s="17"/>
      <c r="Q7" s="17"/>
      <c r="R7" s="17"/>
      <c r="S7" s="17"/>
      <c r="T7" s="17"/>
      <c r="U7" s="18"/>
      <c r="V7" s="17"/>
      <c r="W7" s="17"/>
    </row>
    <row r="8" ht="15" hidden="1" customHeight="1" spans="1:23">
      <c r="A8" s="19">
        <v>1</v>
      </c>
      <c r="B8" s="19">
        <v>2</v>
      </c>
      <c r="C8" s="19">
        <v>3</v>
      </c>
      <c r="D8" s="19">
        <v>4</v>
      </c>
      <c r="E8" s="19">
        <v>5</v>
      </c>
      <c r="F8" s="19">
        <v>6</v>
      </c>
      <c r="G8" s="19">
        <v>7</v>
      </c>
      <c r="H8" s="19">
        <v>8</v>
      </c>
      <c r="I8" s="19">
        <v>9</v>
      </c>
      <c r="J8" s="19">
        <v>10</v>
      </c>
      <c r="K8" s="19">
        <v>11</v>
      </c>
      <c r="L8" s="35">
        <v>12</v>
      </c>
      <c r="M8" s="35">
        <v>13</v>
      </c>
      <c r="N8" s="35">
        <v>14</v>
      </c>
      <c r="O8" s="35">
        <v>15</v>
      </c>
      <c r="P8" s="35">
        <v>16</v>
      </c>
      <c r="Q8" s="35">
        <v>17</v>
      </c>
      <c r="R8" s="35">
        <v>18</v>
      </c>
      <c r="S8" s="35">
        <v>19</v>
      </c>
      <c r="T8" s="35">
        <v>20</v>
      </c>
      <c r="U8" s="19">
        <v>21</v>
      </c>
      <c r="V8" s="35">
        <v>22</v>
      </c>
      <c r="W8" s="19">
        <v>23</v>
      </c>
    </row>
    <row r="9" ht="21.75" customHeight="1" spans="1:23">
      <c r="A9" s="67" t="s">
        <v>457</v>
      </c>
      <c r="B9" s="67" t="s">
        <v>458</v>
      </c>
      <c r="C9" s="67" t="s">
        <v>459</v>
      </c>
      <c r="D9" s="67" t="s">
        <v>70</v>
      </c>
      <c r="E9" s="67" t="s">
        <v>165</v>
      </c>
      <c r="F9" s="67" t="s">
        <v>164</v>
      </c>
      <c r="G9" s="67" t="s">
        <v>419</v>
      </c>
      <c r="H9" s="67" t="s">
        <v>420</v>
      </c>
      <c r="I9" s="77">
        <v>13248.81</v>
      </c>
      <c r="J9" s="77"/>
      <c r="K9" s="108"/>
      <c r="L9" s="77"/>
      <c r="M9" s="77"/>
      <c r="N9" s="77">
        <v>13248.81</v>
      </c>
      <c r="O9" s="77"/>
      <c r="P9" s="77"/>
      <c r="Q9" s="77"/>
      <c r="R9" s="77"/>
      <c r="S9" s="77"/>
      <c r="T9" s="77"/>
      <c r="U9" s="77"/>
      <c r="V9" s="77"/>
      <c r="W9" s="77"/>
    </row>
    <row r="10" ht="21.75" hidden="1" customHeight="1" spans="1:23">
      <c r="A10" s="67" t="s">
        <v>457</v>
      </c>
      <c r="B10" s="67" t="s">
        <v>458</v>
      </c>
      <c r="C10" s="67" t="s">
        <v>459</v>
      </c>
      <c r="D10" s="67" t="s">
        <v>70</v>
      </c>
      <c r="E10" s="67" t="s">
        <v>165</v>
      </c>
      <c r="F10" s="67" t="s">
        <v>164</v>
      </c>
      <c r="G10" s="67" t="s">
        <v>460</v>
      </c>
      <c r="H10" s="67" t="s">
        <v>461</v>
      </c>
      <c r="I10" s="77">
        <v>4500</v>
      </c>
      <c r="J10" s="77"/>
      <c r="K10" s="108"/>
      <c r="L10" s="77"/>
      <c r="M10" s="77"/>
      <c r="N10" s="77">
        <v>4500</v>
      </c>
      <c r="O10" s="77"/>
      <c r="P10" s="77"/>
      <c r="Q10" s="77"/>
      <c r="R10" s="77"/>
      <c r="S10" s="77"/>
      <c r="T10" s="77"/>
      <c r="U10" s="77"/>
      <c r="V10" s="77"/>
      <c r="W10" s="77"/>
    </row>
    <row r="11" ht="21.75" hidden="1" customHeight="1" spans="1:23">
      <c r="A11" s="67" t="s">
        <v>457</v>
      </c>
      <c r="B11" s="67" t="s">
        <v>458</v>
      </c>
      <c r="C11" s="67" t="s">
        <v>459</v>
      </c>
      <c r="D11" s="67" t="s">
        <v>70</v>
      </c>
      <c r="E11" s="67" t="s">
        <v>165</v>
      </c>
      <c r="F11" s="67" t="s">
        <v>164</v>
      </c>
      <c r="G11" s="67" t="s">
        <v>460</v>
      </c>
      <c r="H11" s="67" t="s">
        <v>461</v>
      </c>
      <c r="I11" s="77">
        <v>3940</v>
      </c>
      <c r="J11" s="77"/>
      <c r="K11" s="108"/>
      <c r="L11" s="77"/>
      <c r="M11" s="77"/>
      <c r="N11" s="77">
        <v>3940</v>
      </c>
      <c r="O11" s="77"/>
      <c r="P11" s="77"/>
      <c r="Q11" s="77"/>
      <c r="R11" s="77"/>
      <c r="S11" s="77"/>
      <c r="T11" s="77"/>
      <c r="U11" s="77"/>
      <c r="V11" s="77"/>
      <c r="W11" s="77"/>
    </row>
    <row r="12" ht="21.75" hidden="1" customHeight="1" spans="1:23">
      <c r="A12" s="67" t="s">
        <v>457</v>
      </c>
      <c r="B12" s="67" t="s">
        <v>458</v>
      </c>
      <c r="C12" s="67" t="s">
        <v>459</v>
      </c>
      <c r="D12" s="67" t="s">
        <v>70</v>
      </c>
      <c r="E12" s="67" t="s">
        <v>165</v>
      </c>
      <c r="F12" s="67" t="s">
        <v>164</v>
      </c>
      <c r="G12" s="67" t="s">
        <v>431</v>
      </c>
      <c r="H12" s="67" t="s">
        <v>432</v>
      </c>
      <c r="I12" s="77">
        <v>5500</v>
      </c>
      <c r="J12" s="77"/>
      <c r="K12" s="108"/>
      <c r="L12" s="77"/>
      <c r="M12" s="77"/>
      <c r="N12" s="77">
        <v>5500</v>
      </c>
      <c r="O12" s="77"/>
      <c r="P12" s="77"/>
      <c r="Q12" s="77"/>
      <c r="R12" s="77"/>
      <c r="S12" s="77"/>
      <c r="T12" s="77"/>
      <c r="U12" s="77"/>
      <c r="V12" s="77"/>
      <c r="W12" s="77"/>
    </row>
    <row r="13" ht="21.75" customHeight="1" spans="1:23">
      <c r="A13" s="67" t="s">
        <v>457</v>
      </c>
      <c r="B13" s="67" t="s">
        <v>462</v>
      </c>
      <c r="C13" s="67" t="s">
        <v>463</v>
      </c>
      <c r="D13" s="67" t="s">
        <v>70</v>
      </c>
      <c r="E13" s="67" t="s">
        <v>161</v>
      </c>
      <c r="F13" s="67" t="s">
        <v>162</v>
      </c>
      <c r="G13" s="67" t="s">
        <v>419</v>
      </c>
      <c r="H13" s="67" t="s">
        <v>420</v>
      </c>
      <c r="I13" s="77">
        <v>6695.18</v>
      </c>
      <c r="J13" s="77"/>
      <c r="K13" s="108"/>
      <c r="L13" s="77"/>
      <c r="M13" s="77"/>
      <c r="N13" s="77">
        <v>6695.18</v>
      </c>
      <c r="O13" s="77"/>
      <c r="P13" s="77"/>
      <c r="Q13" s="77"/>
      <c r="R13" s="77"/>
      <c r="S13" s="77"/>
      <c r="T13" s="77"/>
      <c r="U13" s="77"/>
      <c r="V13" s="77"/>
      <c r="W13" s="77"/>
    </row>
    <row r="14" ht="21.75" hidden="1" customHeight="1" spans="1:23">
      <c r="A14" s="67" t="s">
        <v>457</v>
      </c>
      <c r="B14" s="67" t="s">
        <v>462</v>
      </c>
      <c r="C14" s="67" t="s">
        <v>463</v>
      </c>
      <c r="D14" s="67" t="s">
        <v>70</v>
      </c>
      <c r="E14" s="67" t="s">
        <v>161</v>
      </c>
      <c r="F14" s="67" t="s">
        <v>162</v>
      </c>
      <c r="G14" s="67" t="s">
        <v>429</v>
      </c>
      <c r="H14" s="67" t="s">
        <v>430</v>
      </c>
      <c r="I14" s="77">
        <v>1000</v>
      </c>
      <c r="J14" s="77"/>
      <c r="K14" s="108"/>
      <c r="L14" s="77"/>
      <c r="M14" s="77"/>
      <c r="N14" s="77">
        <v>1000</v>
      </c>
      <c r="O14" s="77"/>
      <c r="P14" s="77"/>
      <c r="Q14" s="77"/>
      <c r="R14" s="77"/>
      <c r="S14" s="77"/>
      <c r="T14" s="77"/>
      <c r="U14" s="77"/>
      <c r="V14" s="77"/>
      <c r="W14" s="77"/>
    </row>
    <row r="15" ht="21.75" customHeight="1" spans="1:23">
      <c r="A15" s="67" t="s">
        <v>457</v>
      </c>
      <c r="B15" s="67" t="s">
        <v>464</v>
      </c>
      <c r="C15" s="67" t="s">
        <v>465</v>
      </c>
      <c r="D15" s="67" t="s">
        <v>70</v>
      </c>
      <c r="E15" s="67" t="s">
        <v>161</v>
      </c>
      <c r="F15" s="67" t="s">
        <v>162</v>
      </c>
      <c r="G15" s="67" t="s">
        <v>419</v>
      </c>
      <c r="H15" s="67" t="s">
        <v>420</v>
      </c>
      <c r="I15" s="77">
        <v>1800</v>
      </c>
      <c r="J15" s="77"/>
      <c r="K15" s="108"/>
      <c r="L15" s="77"/>
      <c r="M15" s="77"/>
      <c r="N15" s="77">
        <v>1800</v>
      </c>
      <c r="O15" s="77"/>
      <c r="P15" s="77"/>
      <c r="Q15" s="77"/>
      <c r="R15" s="77"/>
      <c r="S15" s="77"/>
      <c r="T15" s="77"/>
      <c r="U15" s="77"/>
      <c r="V15" s="77"/>
      <c r="W15" s="77"/>
    </row>
    <row r="16" ht="21.75" hidden="1" customHeight="1" spans="1:23">
      <c r="A16" s="67" t="s">
        <v>457</v>
      </c>
      <c r="B16" s="67" t="s">
        <v>464</v>
      </c>
      <c r="C16" s="67" t="s">
        <v>465</v>
      </c>
      <c r="D16" s="67" t="s">
        <v>70</v>
      </c>
      <c r="E16" s="67" t="s">
        <v>161</v>
      </c>
      <c r="F16" s="67" t="s">
        <v>162</v>
      </c>
      <c r="G16" s="67" t="s">
        <v>429</v>
      </c>
      <c r="H16" s="67" t="s">
        <v>430</v>
      </c>
      <c r="I16" s="77">
        <v>2000</v>
      </c>
      <c r="J16" s="77"/>
      <c r="K16" s="108"/>
      <c r="L16" s="77"/>
      <c r="M16" s="77"/>
      <c r="N16" s="77">
        <v>2000</v>
      </c>
      <c r="O16" s="77"/>
      <c r="P16" s="77"/>
      <c r="Q16" s="77"/>
      <c r="R16" s="77"/>
      <c r="S16" s="77"/>
      <c r="T16" s="77"/>
      <c r="U16" s="77"/>
      <c r="V16" s="77"/>
      <c r="W16" s="77"/>
    </row>
    <row r="17" ht="21.75" customHeight="1" spans="1:23">
      <c r="A17" s="67" t="s">
        <v>457</v>
      </c>
      <c r="B17" s="67" t="s">
        <v>466</v>
      </c>
      <c r="C17" s="67" t="s">
        <v>467</v>
      </c>
      <c r="D17" s="67" t="s">
        <v>70</v>
      </c>
      <c r="E17" s="67" t="s">
        <v>346</v>
      </c>
      <c r="F17" s="67" t="s">
        <v>103</v>
      </c>
      <c r="G17" s="67" t="s">
        <v>419</v>
      </c>
      <c r="H17" s="67" t="s">
        <v>420</v>
      </c>
      <c r="I17" s="77"/>
      <c r="J17" s="77"/>
      <c r="K17" s="108"/>
      <c r="L17" s="77"/>
      <c r="M17" s="77"/>
      <c r="N17" s="77"/>
      <c r="O17" s="77"/>
      <c r="P17" s="77"/>
      <c r="Q17" s="77"/>
      <c r="R17" s="77"/>
      <c r="S17" s="77"/>
      <c r="T17" s="77"/>
      <c r="U17" s="77"/>
      <c r="V17" s="77"/>
      <c r="W17" s="77"/>
    </row>
    <row r="18" ht="21.75" hidden="1" customHeight="1" spans="1:23">
      <c r="A18" s="67" t="s">
        <v>457</v>
      </c>
      <c r="B18" s="67" t="s">
        <v>468</v>
      </c>
      <c r="C18" s="67" t="s">
        <v>469</v>
      </c>
      <c r="D18" s="67" t="s">
        <v>70</v>
      </c>
      <c r="E18" s="67" t="s">
        <v>117</v>
      </c>
      <c r="F18" s="67" t="s">
        <v>118</v>
      </c>
      <c r="G18" s="67" t="s">
        <v>470</v>
      </c>
      <c r="H18" s="67" t="s">
        <v>471</v>
      </c>
      <c r="I18" s="77"/>
      <c r="J18" s="77"/>
      <c r="K18" s="108"/>
      <c r="L18" s="77"/>
      <c r="M18" s="77"/>
      <c r="N18" s="77"/>
      <c r="O18" s="77"/>
      <c r="P18" s="77"/>
      <c r="Q18" s="77"/>
      <c r="R18" s="77"/>
      <c r="S18" s="77"/>
      <c r="T18" s="77"/>
      <c r="U18" s="77"/>
      <c r="V18" s="77"/>
      <c r="W18" s="77"/>
    </row>
    <row r="19" ht="21.75" hidden="1" customHeight="1" spans="1:23">
      <c r="A19" s="67" t="s">
        <v>457</v>
      </c>
      <c r="B19" s="67" t="s">
        <v>472</v>
      </c>
      <c r="C19" s="67" t="s">
        <v>473</v>
      </c>
      <c r="D19" s="67" t="s">
        <v>70</v>
      </c>
      <c r="E19" s="67" t="s">
        <v>344</v>
      </c>
      <c r="F19" s="67" t="s">
        <v>103</v>
      </c>
      <c r="G19" s="67" t="s">
        <v>402</v>
      </c>
      <c r="H19" s="67" t="s">
        <v>403</v>
      </c>
      <c r="I19" s="77"/>
      <c r="J19" s="77"/>
      <c r="K19" s="108"/>
      <c r="L19" s="77"/>
      <c r="M19" s="77"/>
      <c r="N19" s="77"/>
      <c r="O19" s="77"/>
      <c r="P19" s="77"/>
      <c r="Q19" s="77"/>
      <c r="R19" s="77"/>
      <c r="S19" s="77"/>
      <c r="T19" s="77"/>
      <c r="U19" s="77"/>
      <c r="V19" s="77"/>
      <c r="W19" s="77"/>
    </row>
    <row r="20" ht="21.75" customHeight="1" spans="1:23">
      <c r="A20" s="67" t="s">
        <v>457</v>
      </c>
      <c r="B20" s="67" t="s">
        <v>474</v>
      </c>
      <c r="C20" s="67" t="s">
        <v>475</v>
      </c>
      <c r="D20" s="67" t="s">
        <v>70</v>
      </c>
      <c r="E20" s="67" t="s">
        <v>341</v>
      </c>
      <c r="F20" s="67" t="s">
        <v>103</v>
      </c>
      <c r="G20" s="67" t="s">
        <v>419</v>
      </c>
      <c r="H20" s="67" t="s">
        <v>420</v>
      </c>
      <c r="I20" s="77"/>
      <c r="J20" s="77"/>
      <c r="K20" s="108"/>
      <c r="L20" s="77"/>
      <c r="M20" s="77"/>
      <c r="N20" s="77"/>
      <c r="O20" s="77"/>
      <c r="P20" s="77"/>
      <c r="Q20" s="77"/>
      <c r="R20" s="77"/>
      <c r="S20" s="77"/>
      <c r="T20" s="77"/>
      <c r="U20" s="77"/>
      <c r="V20" s="77"/>
      <c r="W20" s="77"/>
    </row>
    <row r="21" ht="21.75" customHeight="1" spans="1:23">
      <c r="A21" s="67" t="s">
        <v>457</v>
      </c>
      <c r="B21" s="67" t="s">
        <v>476</v>
      </c>
      <c r="C21" s="67" t="s">
        <v>477</v>
      </c>
      <c r="D21" s="67" t="s">
        <v>70</v>
      </c>
      <c r="E21" s="67" t="s">
        <v>265</v>
      </c>
      <c r="F21" s="67" t="s">
        <v>266</v>
      </c>
      <c r="G21" s="67" t="s">
        <v>419</v>
      </c>
      <c r="H21" s="67" t="s">
        <v>420</v>
      </c>
      <c r="I21" s="77">
        <v>20000</v>
      </c>
      <c r="J21" s="77">
        <v>20000</v>
      </c>
      <c r="K21" s="108">
        <v>20000</v>
      </c>
      <c r="L21" s="77"/>
      <c r="M21" s="77"/>
      <c r="N21" s="77"/>
      <c r="O21" s="77"/>
      <c r="P21" s="77"/>
      <c r="Q21" s="77"/>
      <c r="R21" s="77"/>
      <c r="S21" s="77"/>
      <c r="T21" s="77"/>
      <c r="U21" s="77"/>
      <c r="V21" s="77"/>
      <c r="W21" s="77"/>
    </row>
    <row r="22" ht="21.75" customHeight="1" spans="1:23">
      <c r="A22" s="67" t="s">
        <v>457</v>
      </c>
      <c r="B22" s="67" t="s">
        <v>478</v>
      </c>
      <c r="C22" s="67" t="s">
        <v>479</v>
      </c>
      <c r="D22" s="67" t="s">
        <v>70</v>
      </c>
      <c r="E22" s="67" t="s">
        <v>265</v>
      </c>
      <c r="F22" s="67" t="s">
        <v>266</v>
      </c>
      <c r="G22" s="67" t="s">
        <v>419</v>
      </c>
      <c r="H22" s="67" t="s">
        <v>420</v>
      </c>
      <c r="I22" s="77">
        <v>20000</v>
      </c>
      <c r="J22" s="77">
        <v>20000</v>
      </c>
      <c r="K22" s="108">
        <v>20000</v>
      </c>
      <c r="L22" s="77"/>
      <c r="M22" s="77"/>
      <c r="N22" s="77"/>
      <c r="O22" s="77"/>
      <c r="P22" s="77"/>
      <c r="Q22" s="77"/>
      <c r="R22" s="77"/>
      <c r="S22" s="77"/>
      <c r="T22" s="77"/>
      <c r="U22" s="77"/>
      <c r="V22" s="77"/>
      <c r="W22" s="77"/>
    </row>
    <row r="23" ht="21.75" customHeight="1" spans="1:23">
      <c r="A23" s="67" t="s">
        <v>457</v>
      </c>
      <c r="B23" s="67" t="s">
        <v>480</v>
      </c>
      <c r="C23" s="67" t="s">
        <v>481</v>
      </c>
      <c r="D23" s="67" t="s">
        <v>70</v>
      </c>
      <c r="E23" s="67" t="s">
        <v>130</v>
      </c>
      <c r="F23" s="67" t="s">
        <v>131</v>
      </c>
      <c r="G23" s="67" t="s">
        <v>419</v>
      </c>
      <c r="H23" s="67" t="s">
        <v>420</v>
      </c>
      <c r="I23" s="77">
        <v>90000</v>
      </c>
      <c r="J23" s="77">
        <v>90000</v>
      </c>
      <c r="K23" s="108">
        <v>90000</v>
      </c>
      <c r="L23" s="77"/>
      <c r="M23" s="77"/>
      <c r="N23" s="77"/>
      <c r="O23" s="77"/>
      <c r="P23" s="77"/>
      <c r="Q23" s="77"/>
      <c r="R23" s="77"/>
      <c r="S23" s="77"/>
      <c r="T23" s="77"/>
      <c r="U23" s="77"/>
      <c r="V23" s="77"/>
      <c r="W23" s="77"/>
    </row>
    <row r="24" ht="21.75" customHeight="1" spans="1:23">
      <c r="A24" s="67" t="s">
        <v>457</v>
      </c>
      <c r="B24" s="67" t="s">
        <v>482</v>
      </c>
      <c r="C24" s="67" t="s">
        <v>483</v>
      </c>
      <c r="D24" s="67" t="s">
        <v>70</v>
      </c>
      <c r="E24" s="67" t="s">
        <v>116</v>
      </c>
      <c r="F24" s="67" t="s">
        <v>103</v>
      </c>
      <c r="G24" s="67" t="s">
        <v>419</v>
      </c>
      <c r="H24" s="67" t="s">
        <v>420</v>
      </c>
      <c r="I24" s="77">
        <v>35300</v>
      </c>
      <c r="J24" s="77">
        <v>35300</v>
      </c>
      <c r="K24" s="108">
        <v>35300</v>
      </c>
      <c r="L24" s="77"/>
      <c r="M24" s="77"/>
      <c r="N24" s="77"/>
      <c r="O24" s="77"/>
      <c r="P24" s="77"/>
      <c r="Q24" s="77"/>
      <c r="R24" s="77"/>
      <c r="S24" s="77"/>
      <c r="T24" s="77"/>
      <c r="U24" s="77"/>
      <c r="V24" s="77"/>
      <c r="W24" s="77"/>
    </row>
    <row r="25" ht="21.75" customHeight="1" spans="1:23">
      <c r="A25" s="67" t="s">
        <v>457</v>
      </c>
      <c r="B25" s="67" t="s">
        <v>484</v>
      </c>
      <c r="C25" s="67" t="s">
        <v>485</v>
      </c>
      <c r="D25" s="67" t="s">
        <v>70</v>
      </c>
      <c r="E25" s="67" t="s">
        <v>116</v>
      </c>
      <c r="F25" s="67" t="s">
        <v>103</v>
      </c>
      <c r="G25" s="67" t="s">
        <v>419</v>
      </c>
      <c r="H25" s="67" t="s">
        <v>420</v>
      </c>
      <c r="I25" s="77">
        <v>11400</v>
      </c>
      <c r="J25" s="77">
        <v>11400</v>
      </c>
      <c r="K25" s="108">
        <v>11400</v>
      </c>
      <c r="L25" s="77"/>
      <c r="M25" s="77"/>
      <c r="N25" s="77"/>
      <c r="O25" s="77"/>
      <c r="P25" s="77"/>
      <c r="Q25" s="77"/>
      <c r="R25" s="77"/>
      <c r="S25" s="77"/>
      <c r="T25" s="77"/>
      <c r="U25" s="77"/>
      <c r="V25" s="77"/>
      <c r="W25" s="77"/>
    </row>
    <row r="26" ht="21.75" hidden="1" customHeight="1" spans="1:23">
      <c r="A26" s="67" t="s">
        <v>457</v>
      </c>
      <c r="B26" s="67" t="s">
        <v>484</v>
      </c>
      <c r="C26" s="67" t="s">
        <v>485</v>
      </c>
      <c r="D26" s="67" t="s">
        <v>70</v>
      </c>
      <c r="E26" s="67" t="s">
        <v>116</v>
      </c>
      <c r="F26" s="67" t="s">
        <v>103</v>
      </c>
      <c r="G26" s="67" t="s">
        <v>460</v>
      </c>
      <c r="H26" s="67" t="s">
        <v>461</v>
      </c>
      <c r="I26" s="77">
        <v>40000</v>
      </c>
      <c r="J26" s="77">
        <v>40000</v>
      </c>
      <c r="K26" s="108">
        <v>40000</v>
      </c>
      <c r="L26" s="77"/>
      <c r="M26" s="77"/>
      <c r="N26" s="77"/>
      <c r="O26" s="77"/>
      <c r="P26" s="77"/>
      <c r="Q26" s="77"/>
      <c r="R26" s="77"/>
      <c r="S26" s="77"/>
      <c r="T26" s="77"/>
      <c r="U26" s="77"/>
      <c r="V26" s="77"/>
      <c r="W26" s="77"/>
    </row>
    <row r="27" ht="21.75" hidden="1" customHeight="1" spans="1:23">
      <c r="A27" s="67" t="s">
        <v>457</v>
      </c>
      <c r="B27" s="67" t="s">
        <v>484</v>
      </c>
      <c r="C27" s="67" t="s">
        <v>485</v>
      </c>
      <c r="D27" s="67" t="s">
        <v>70</v>
      </c>
      <c r="E27" s="67" t="s">
        <v>116</v>
      </c>
      <c r="F27" s="67" t="s">
        <v>103</v>
      </c>
      <c r="G27" s="67" t="s">
        <v>412</v>
      </c>
      <c r="H27" s="67" t="s">
        <v>413</v>
      </c>
      <c r="I27" s="77">
        <v>5600</v>
      </c>
      <c r="J27" s="77">
        <v>5600</v>
      </c>
      <c r="K27" s="108">
        <v>5600</v>
      </c>
      <c r="L27" s="77"/>
      <c r="M27" s="77"/>
      <c r="N27" s="77"/>
      <c r="O27" s="77"/>
      <c r="P27" s="77"/>
      <c r="Q27" s="77"/>
      <c r="R27" s="77"/>
      <c r="S27" s="77"/>
      <c r="T27" s="77"/>
      <c r="U27" s="77"/>
      <c r="V27" s="77"/>
      <c r="W27" s="77"/>
    </row>
    <row r="28" ht="21.75" customHeight="1" spans="1:23">
      <c r="A28" s="67" t="s">
        <v>457</v>
      </c>
      <c r="B28" s="67" t="s">
        <v>486</v>
      </c>
      <c r="C28" s="67" t="s">
        <v>487</v>
      </c>
      <c r="D28" s="67" t="s">
        <v>70</v>
      </c>
      <c r="E28" s="67" t="s">
        <v>108</v>
      </c>
      <c r="F28" s="67" t="s">
        <v>109</v>
      </c>
      <c r="G28" s="67" t="s">
        <v>419</v>
      </c>
      <c r="H28" s="67" t="s">
        <v>420</v>
      </c>
      <c r="I28" s="77">
        <v>22200</v>
      </c>
      <c r="J28" s="77">
        <v>22200</v>
      </c>
      <c r="K28" s="108">
        <v>22200</v>
      </c>
      <c r="L28" s="77"/>
      <c r="M28" s="77"/>
      <c r="N28" s="77"/>
      <c r="O28" s="77"/>
      <c r="P28" s="77"/>
      <c r="Q28" s="77"/>
      <c r="R28" s="77"/>
      <c r="S28" s="77"/>
      <c r="T28" s="77"/>
      <c r="U28" s="77"/>
      <c r="V28" s="77"/>
      <c r="W28" s="77"/>
    </row>
    <row r="29" ht="21.75" hidden="1" customHeight="1" spans="1:23">
      <c r="A29" s="67" t="s">
        <v>457</v>
      </c>
      <c r="B29" s="67" t="s">
        <v>488</v>
      </c>
      <c r="C29" s="67" t="s">
        <v>489</v>
      </c>
      <c r="D29" s="67" t="s">
        <v>70</v>
      </c>
      <c r="E29" s="67" t="s">
        <v>150</v>
      </c>
      <c r="F29" s="67" t="s">
        <v>149</v>
      </c>
      <c r="G29" s="67" t="s">
        <v>429</v>
      </c>
      <c r="H29" s="67" t="s">
        <v>430</v>
      </c>
      <c r="I29" s="77">
        <v>21600</v>
      </c>
      <c r="J29" s="77">
        <v>21600</v>
      </c>
      <c r="K29" s="108">
        <v>21600</v>
      </c>
      <c r="L29" s="77"/>
      <c r="M29" s="77"/>
      <c r="N29" s="77"/>
      <c r="O29" s="77"/>
      <c r="P29" s="77"/>
      <c r="Q29" s="77"/>
      <c r="R29" s="77"/>
      <c r="S29" s="77"/>
      <c r="T29" s="77"/>
      <c r="U29" s="77"/>
      <c r="V29" s="77"/>
      <c r="W29" s="77"/>
    </row>
    <row r="30" ht="21.75" customHeight="1" spans="1:23">
      <c r="A30" s="67" t="s">
        <v>457</v>
      </c>
      <c r="B30" s="67" t="s">
        <v>490</v>
      </c>
      <c r="C30" s="67" t="s">
        <v>491</v>
      </c>
      <c r="D30" s="67" t="s">
        <v>70</v>
      </c>
      <c r="E30" s="67" t="s">
        <v>233</v>
      </c>
      <c r="F30" s="67" t="s">
        <v>232</v>
      </c>
      <c r="G30" s="67" t="s">
        <v>419</v>
      </c>
      <c r="H30" s="67" t="s">
        <v>420</v>
      </c>
      <c r="I30" s="77">
        <v>30000</v>
      </c>
      <c r="J30" s="77">
        <v>30000</v>
      </c>
      <c r="K30" s="108">
        <v>30000</v>
      </c>
      <c r="L30" s="77"/>
      <c r="M30" s="77"/>
      <c r="N30" s="77"/>
      <c r="O30" s="77"/>
      <c r="P30" s="77"/>
      <c r="Q30" s="77"/>
      <c r="R30" s="77"/>
      <c r="S30" s="77"/>
      <c r="T30" s="77"/>
      <c r="U30" s="77"/>
      <c r="V30" s="77"/>
      <c r="W30" s="77"/>
    </row>
    <row r="31" ht="21.75" customHeight="1" spans="1:23">
      <c r="A31" s="67" t="s">
        <v>457</v>
      </c>
      <c r="B31" s="67" t="s">
        <v>492</v>
      </c>
      <c r="C31" s="67" t="s">
        <v>493</v>
      </c>
      <c r="D31" s="67" t="s">
        <v>70</v>
      </c>
      <c r="E31" s="67" t="s">
        <v>229</v>
      </c>
      <c r="F31" s="67" t="s">
        <v>230</v>
      </c>
      <c r="G31" s="67" t="s">
        <v>419</v>
      </c>
      <c r="H31" s="67" t="s">
        <v>420</v>
      </c>
      <c r="I31" s="77">
        <v>28934.62</v>
      </c>
      <c r="J31" s="77">
        <v>28934.62</v>
      </c>
      <c r="K31" s="108">
        <v>28934.62</v>
      </c>
      <c r="L31" s="77"/>
      <c r="M31" s="77"/>
      <c r="N31" s="77"/>
      <c r="O31" s="77"/>
      <c r="P31" s="77"/>
      <c r="Q31" s="77"/>
      <c r="R31" s="77"/>
      <c r="S31" s="77"/>
      <c r="T31" s="77"/>
      <c r="U31" s="77"/>
      <c r="V31" s="77"/>
      <c r="W31" s="77"/>
    </row>
    <row r="32" ht="21.75" hidden="1" customHeight="1" spans="1:23">
      <c r="A32" s="67" t="s">
        <v>457</v>
      </c>
      <c r="B32" s="67" t="s">
        <v>494</v>
      </c>
      <c r="C32" s="67" t="s">
        <v>495</v>
      </c>
      <c r="D32" s="67" t="s">
        <v>70</v>
      </c>
      <c r="E32" s="67" t="s">
        <v>123</v>
      </c>
      <c r="F32" s="67" t="s">
        <v>124</v>
      </c>
      <c r="G32" s="67" t="s">
        <v>496</v>
      </c>
      <c r="H32" s="67" t="s">
        <v>497</v>
      </c>
      <c r="I32" s="77">
        <v>23927.18</v>
      </c>
      <c r="J32" s="77">
        <v>23927.18</v>
      </c>
      <c r="K32" s="108">
        <v>23927.18</v>
      </c>
      <c r="L32" s="77"/>
      <c r="M32" s="77"/>
      <c r="N32" s="77"/>
      <c r="O32" s="77"/>
      <c r="P32" s="77"/>
      <c r="Q32" s="77"/>
      <c r="R32" s="77"/>
      <c r="S32" s="77"/>
      <c r="T32" s="77"/>
      <c r="U32" s="77"/>
      <c r="V32" s="77"/>
      <c r="W32" s="77"/>
    </row>
    <row r="33" ht="21.75" hidden="1" customHeight="1" spans="1:23">
      <c r="A33" s="67" t="s">
        <v>457</v>
      </c>
      <c r="B33" s="67" t="s">
        <v>498</v>
      </c>
      <c r="C33" s="67" t="s">
        <v>499</v>
      </c>
      <c r="D33" s="67" t="s">
        <v>70</v>
      </c>
      <c r="E33" s="67" t="s">
        <v>121</v>
      </c>
      <c r="F33" s="67" t="s">
        <v>122</v>
      </c>
      <c r="G33" s="67" t="s">
        <v>500</v>
      </c>
      <c r="H33" s="67" t="s">
        <v>501</v>
      </c>
      <c r="I33" s="77">
        <v>1900</v>
      </c>
      <c r="J33" s="77">
        <v>1900</v>
      </c>
      <c r="K33" s="108">
        <v>1900</v>
      </c>
      <c r="L33" s="77"/>
      <c r="M33" s="77"/>
      <c r="N33" s="77"/>
      <c r="O33" s="77"/>
      <c r="P33" s="77"/>
      <c r="Q33" s="77"/>
      <c r="R33" s="77"/>
      <c r="S33" s="77"/>
      <c r="T33" s="77"/>
      <c r="U33" s="77"/>
      <c r="V33" s="77"/>
      <c r="W33" s="77"/>
    </row>
    <row r="34" ht="21.75" customHeight="1" spans="1:23">
      <c r="A34" s="67" t="s">
        <v>457</v>
      </c>
      <c r="B34" s="67" t="s">
        <v>502</v>
      </c>
      <c r="C34" s="67" t="s">
        <v>503</v>
      </c>
      <c r="D34" s="67" t="s">
        <v>70</v>
      </c>
      <c r="E34" s="67" t="s">
        <v>112</v>
      </c>
      <c r="F34" s="67" t="s">
        <v>113</v>
      </c>
      <c r="G34" s="67" t="s">
        <v>419</v>
      </c>
      <c r="H34" s="67" t="s">
        <v>420</v>
      </c>
      <c r="I34" s="77">
        <v>83000</v>
      </c>
      <c r="J34" s="77">
        <v>83000</v>
      </c>
      <c r="K34" s="108">
        <v>83000</v>
      </c>
      <c r="L34" s="77"/>
      <c r="M34" s="77"/>
      <c r="N34" s="77"/>
      <c r="O34" s="77"/>
      <c r="P34" s="77"/>
      <c r="Q34" s="77"/>
      <c r="R34" s="77"/>
      <c r="S34" s="77"/>
      <c r="T34" s="77"/>
      <c r="U34" s="77"/>
      <c r="V34" s="77"/>
      <c r="W34" s="77"/>
    </row>
    <row r="35" ht="21.75" customHeight="1" spans="1:23">
      <c r="A35" s="67" t="s">
        <v>457</v>
      </c>
      <c r="B35" s="67" t="s">
        <v>504</v>
      </c>
      <c r="C35" s="67" t="s">
        <v>505</v>
      </c>
      <c r="D35" s="67" t="s">
        <v>70</v>
      </c>
      <c r="E35" s="67" t="s">
        <v>106</v>
      </c>
      <c r="F35" s="67" t="s">
        <v>107</v>
      </c>
      <c r="G35" s="67" t="s">
        <v>419</v>
      </c>
      <c r="H35" s="67" t="s">
        <v>420</v>
      </c>
      <c r="I35" s="77">
        <v>8957.44</v>
      </c>
      <c r="J35" s="77">
        <v>8957.44</v>
      </c>
      <c r="K35" s="108">
        <v>8957.44</v>
      </c>
      <c r="L35" s="77"/>
      <c r="M35" s="77"/>
      <c r="N35" s="77"/>
      <c r="O35" s="77"/>
      <c r="P35" s="77"/>
      <c r="Q35" s="77"/>
      <c r="R35" s="77"/>
      <c r="S35" s="77"/>
      <c r="T35" s="77"/>
      <c r="U35" s="77"/>
      <c r="V35" s="77"/>
      <c r="W35" s="77"/>
    </row>
    <row r="36" ht="21.75" hidden="1" customHeight="1" spans="1:23">
      <c r="A36" s="67" t="s">
        <v>457</v>
      </c>
      <c r="B36" s="67" t="s">
        <v>506</v>
      </c>
      <c r="C36" s="67" t="s">
        <v>507</v>
      </c>
      <c r="D36" s="67" t="s">
        <v>70</v>
      </c>
      <c r="E36" s="67" t="s">
        <v>134</v>
      </c>
      <c r="F36" s="67" t="s">
        <v>135</v>
      </c>
      <c r="G36" s="67" t="s">
        <v>496</v>
      </c>
      <c r="H36" s="67" t="s">
        <v>497</v>
      </c>
      <c r="I36" s="77">
        <v>161750.4</v>
      </c>
      <c r="J36" s="77">
        <v>161750.4</v>
      </c>
      <c r="K36" s="108">
        <v>161750.4</v>
      </c>
      <c r="L36" s="77"/>
      <c r="M36" s="77"/>
      <c r="N36" s="77"/>
      <c r="O36" s="77"/>
      <c r="P36" s="77"/>
      <c r="Q36" s="77"/>
      <c r="R36" s="77"/>
      <c r="S36" s="77"/>
      <c r="T36" s="77"/>
      <c r="U36" s="77"/>
      <c r="V36" s="77"/>
      <c r="W36" s="77"/>
    </row>
    <row r="37" ht="21.75" customHeight="1" spans="1:23">
      <c r="A37" s="67" t="s">
        <v>457</v>
      </c>
      <c r="B37" s="67" t="s">
        <v>508</v>
      </c>
      <c r="C37" s="67" t="s">
        <v>509</v>
      </c>
      <c r="D37" s="67" t="s">
        <v>70</v>
      </c>
      <c r="E37" s="67" t="s">
        <v>150</v>
      </c>
      <c r="F37" s="67" t="s">
        <v>149</v>
      </c>
      <c r="G37" s="67" t="s">
        <v>419</v>
      </c>
      <c r="H37" s="67" t="s">
        <v>420</v>
      </c>
      <c r="I37" s="77">
        <v>31302.8</v>
      </c>
      <c r="J37" s="77">
        <v>31302.8</v>
      </c>
      <c r="K37" s="108">
        <v>31302.8</v>
      </c>
      <c r="L37" s="77"/>
      <c r="M37" s="77"/>
      <c r="N37" s="77"/>
      <c r="O37" s="77"/>
      <c r="P37" s="77"/>
      <c r="Q37" s="77"/>
      <c r="R37" s="77"/>
      <c r="S37" s="77"/>
      <c r="T37" s="77"/>
      <c r="U37" s="77"/>
      <c r="V37" s="77"/>
      <c r="W37" s="77"/>
    </row>
    <row r="38" ht="21.75" customHeight="1" spans="1:23">
      <c r="A38" s="67" t="s">
        <v>457</v>
      </c>
      <c r="B38" s="67" t="s">
        <v>510</v>
      </c>
      <c r="C38" s="67" t="s">
        <v>511</v>
      </c>
      <c r="D38" s="67" t="s">
        <v>70</v>
      </c>
      <c r="E38" s="67" t="s">
        <v>110</v>
      </c>
      <c r="F38" s="67" t="s">
        <v>111</v>
      </c>
      <c r="G38" s="67" t="s">
        <v>419</v>
      </c>
      <c r="H38" s="67" t="s">
        <v>420</v>
      </c>
      <c r="I38" s="77">
        <v>13000</v>
      </c>
      <c r="J38" s="77">
        <v>13000</v>
      </c>
      <c r="K38" s="108">
        <v>13000</v>
      </c>
      <c r="L38" s="77"/>
      <c r="M38" s="77"/>
      <c r="N38" s="77"/>
      <c r="O38" s="77"/>
      <c r="P38" s="77"/>
      <c r="Q38" s="77"/>
      <c r="R38" s="77"/>
      <c r="S38" s="77"/>
      <c r="T38" s="77"/>
      <c r="U38" s="77"/>
      <c r="V38" s="77"/>
      <c r="W38" s="77"/>
    </row>
    <row r="39" ht="21.75" customHeight="1" spans="1:23">
      <c r="A39" s="67" t="s">
        <v>457</v>
      </c>
      <c r="B39" s="67" t="s">
        <v>512</v>
      </c>
      <c r="C39" s="67" t="s">
        <v>513</v>
      </c>
      <c r="D39" s="67" t="s">
        <v>70</v>
      </c>
      <c r="E39" s="67" t="s">
        <v>194</v>
      </c>
      <c r="F39" s="67" t="s">
        <v>195</v>
      </c>
      <c r="G39" s="67" t="s">
        <v>419</v>
      </c>
      <c r="H39" s="67" t="s">
        <v>420</v>
      </c>
      <c r="I39" s="77">
        <v>48000</v>
      </c>
      <c r="J39" s="77">
        <v>48000</v>
      </c>
      <c r="K39" s="108">
        <v>48000</v>
      </c>
      <c r="L39" s="77"/>
      <c r="M39" s="77"/>
      <c r="N39" s="77"/>
      <c r="O39" s="77"/>
      <c r="P39" s="77"/>
      <c r="Q39" s="77"/>
      <c r="R39" s="77"/>
      <c r="S39" s="77"/>
      <c r="T39" s="77"/>
      <c r="U39" s="77"/>
      <c r="V39" s="77"/>
      <c r="W39" s="77"/>
    </row>
    <row r="40" ht="21.75" hidden="1" customHeight="1" spans="1:23">
      <c r="A40" s="67" t="s">
        <v>457</v>
      </c>
      <c r="B40" s="67" t="s">
        <v>512</v>
      </c>
      <c r="C40" s="67" t="s">
        <v>513</v>
      </c>
      <c r="D40" s="67" t="s">
        <v>70</v>
      </c>
      <c r="E40" s="67" t="s">
        <v>194</v>
      </c>
      <c r="F40" s="67" t="s">
        <v>195</v>
      </c>
      <c r="G40" s="67" t="s">
        <v>496</v>
      </c>
      <c r="H40" s="67" t="s">
        <v>497</v>
      </c>
      <c r="I40" s="77">
        <v>150000</v>
      </c>
      <c r="J40" s="77">
        <v>150000</v>
      </c>
      <c r="K40" s="108">
        <v>150000</v>
      </c>
      <c r="L40" s="77"/>
      <c r="M40" s="77"/>
      <c r="N40" s="77"/>
      <c r="O40" s="77"/>
      <c r="P40" s="77"/>
      <c r="Q40" s="77"/>
      <c r="R40" s="77"/>
      <c r="S40" s="77"/>
      <c r="T40" s="77"/>
      <c r="U40" s="77"/>
      <c r="V40" s="77"/>
      <c r="W40" s="77"/>
    </row>
    <row r="41" ht="21.75" hidden="1" customHeight="1" spans="1:23">
      <c r="A41" s="67" t="s">
        <v>457</v>
      </c>
      <c r="B41" s="67" t="s">
        <v>514</v>
      </c>
      <c r="C41" s="67" t="s">
        <v>515</v>
      </c>
      <c r="D41" s="67" t="s">
        <v>70</v>
      </c>
      <c r="E41" s="67" t="s">
        <v>251</v>
      </c>
      <c r="F41" s="67" t="s">
        <v>252</v>
      </c>
      <c r="G41" s="67" t="s">
        <v>496</v>
      </c>
      <c r="H41" s="67" t="s">
        <v>497</v>
      </c>
      <c r="I41" s="77">
        <v>1435.21</v>
      </c>
      <c r="J41" s="77">
        <v>1435.21</v>
      </c>
      <c r="K41" s="108">
        <v>1435.21</v>
      </c>
      <c r="L41" s="77"/>
      <c r="M41" s="77"/>
      <c r="N41" s="77"/>
      <c r="O41" s="77"/>
      <c r="P41" s="77"/>
      <c r="Q41" s="77"/>
      <c r="R41" s="77"/>
      <c r="S41" s="77"/>
      <c r="T41" s="77"/>
      <c r="U41" s="77"/>
      <c r="V41" s="77"/>
      <c r="W41" s="77"/>
    </row>
    <row r="42" ht="21.75" hidden="1" customHeight="1" spans="1:23">
      <c r="A42" s="67" t="s">
        <v>457</v>
      </c>
      <c r="B42" s="67" t="s">
        <v>516</v>
      </c>
      <c r="C42" s="67" t="s">
        <v>517</v>
      </c>
      <c r="D42" s="67" t="s">
        <v>70</v>
      </c>
      <c r="E42" s="67" t="s">
        <v>239</v>
      </c>
      <c r="F42" s="67" t="s">
        <v>240</v>
      </c>
      <c r="G42" s="67" t="s">
        <v>518</v>
      </c>
      <c r="H42" s="67" t="s">
        <v>519</v>
      </c>
      <c r="I42" s="77">
        <v>2600</v>
      </c>
      <c r="J42" s="77">
        <v>2600</v>
      </c>
      <c r="K42" s="108">
        <v>2600</v>
      </c>
      <c r="L42" s="77"/>
      <c r="M42" s="77"/>
      <c r="N42" s="77"/>
      <c r="O42" s="77"/>
      <c r="P42" s="77"/>
      <c r="Q42" s="77"/>
      <c r="R42" s="77"/>
      <c r="S42" s="77"/>
      <c r="T42" s="77"/>
      <c r="U42" s="77"/>
      <c r="V42" s="77"/>
      <c r="W42" s="77"/>
    </row>
    <row r="43" ht="21.75" hidden="1" customHeight="1" spans="1:23">
      <c r="A43" s="67" t="s">
        <v>457</v>
      </c>
      <c r="B43" s="67" t="s">
        <v>520</v>
      </c>
      <c r="C43" s="67" t="s">
        <v>521</v>
      </c>
      <c r="D43" s="67" t="s">
        <v>70</v>
      </c>
      <c r="E43" s="67" t="s">
        <v>198</v>
      </c>
      <c r="F43" s="67" t="s">
        <v>199</v>
      </c>
      <c r="G43" s="67" t="s">
        <v>460</v>
      </c>
      <c r="H43" s="67" t="s">
        <v>461</v>
      </c>
      <c r="I43" s="77">
        <v>189000</v>
      </c>
      <c r="J43" s="77">
        <v>189000</v>
      </c>
      <c r="K43" s="108">
        <v>189000</v>
      </c>
      <c r="L43" s="77"/>
      <c r="M43" s="77"/>
      <c r="N43" s="77"/>
      <c r="O43" s="77"/>
      <c r="P43" s="77"/>
      <c r="Q43" s="77"/>
      <c r="R43" s="77"/>
      <c r="S43" s="77"/>
      <c r="T43" s="77"/>
      <c r="U43" s="77"/>
      <c r="V43" s="77"/>
      <c r="W43" s="77"/>
    </row>
    <row r="44" ht="21.75" customHeight="1" spans="1:23">
      <c r="A44" s="67" t="s">
        <v>457</v>
      </c>
      <c r="B44" s="67" t="s">
        <v>522</v>
      </c>
      <c r="C44" s="67" t="s">
        <v>523</v>
      </c>
      <c r="D44" s="67" t="s">
        <v>70</v>
      </c>
      <c r="E44" s="67" t="s">
        <v>259</v>
      </c>
      <c r="F44" s="67" t="s">
        <v>260</v>
      </c>
      <c r="G44" s="67" t="s">
        <v>419</v>
      </c>
      <c r="H44" s="67" t="s">
        <v>420</v>
      </c>
      <c r="I44" s="77">
        <v>32938.45</v>
      </c>
      <c r="J44" s="77">
        <v>32938.45</v>
      </c>
      <c r="K44" s="108">
        <v>32938.45</v>
      </c>
      <c r="L44" s="77"/>
      <c r="M44" s="77"/>
      <c r="N44" s="77"/>
      <c r="O44" s="77"/>
      <c r="P44" s="77"/>
      <c r="Q44" s="77"/>
      <c r="R44" s="77"/>
      <c r="S44" s="77"/>
      <c r="T44" s="77"/>
      <c r="U44" s="77"/>
      <c r="V44" s="77"/>
      <c r="W44" s="77"/>
    </row>
    <row r="45" ht="21.75" hidden="1" customHeight="1" spans="1:23">
      <c r="A45" s="67" t="s">
        <v>457</v>
      </c>
      <c r="B45" s="67" t="s">
        <v>524</v>
      </c>
      <c r="C45" s="67" t="s">
        <v>525</v>
      </c>
      <c r="D45" s="67" t="s">
        <v>70</v>
      </c>
      <c r="E45" s="67" t="s">
        <v>243</v>
      </c>
      <c r="F45" s="67" t="s">
        <v>244</v>
      </c>
      <c r="G45" s="67" t="s">
        <v>496</v>
      </c>
      <c r="H45" s="67" t="s">
        <v>497</v>
      </c>
      <c r="I45" s="77">
        <v>109700</v>
      </c>
      <c r="J45" s="77">
        <v>109700</v>
      </c>
      <c r="K45" s="108">
        <v>109700</v>
      </c>
      <c r="L45" s="77"/>
      <c r="M45" s="77"/>
      <c r="N45" s="77"/>
      <c r="O45" s="77"/>
      <c r="P45" s="77"/>
      <c r="Q45" s="77"/>
      <c r="R45" s="77"/>
      <c r="S45" s="77"/>
      <c r="T45" s="77"/>
      <c r="U45" s="77"/>
      <c r="V45" s="77"/>
      <c r="W45" s="77"/>
    </row>
    <row r="46" ht="21.75" customHeight="1" spans="1:23">
      <c r="A46" s="67" t="s">
        <v>457</v>
      </c>
      <c r="B46" s="67" t="s">
        <v>526</v>
      </c>
      <c r="C46" s="67" t="s">
        <v>527</v>
      </c>
      <c r="D46" s="67" t="s">
        <v>70</v>
      </c>
      <c r="E46" s="67" t="s">
        <v>104</v>
      </c>
      <c r="F46" s="67" t="s">
        <v>105</v>
      </c>
      <c r="G46" s="67" t="s">
        <v>419</v>
      </c>
      <c r="H46" s="67" t="s">
        <v>420</v>
      </c>
      <c r="I46" s="77">
        <v>20000</v>
      </c>
      <c r="J46" s="77">
        <v>20000</v>
      </c>
      <c r="K46" s="108">
        <v>20000</v>
      </c>
      <c r="L46" s="77"/>
      <c r="M46" s="77"/>
      <c r="N46" s="77"/>
      <c r="O46" s="77"/>
      <c r="P46" s="77"/>
      <c r="Q46" s="77"/>
      <c r="R46" s="77"/>
      <c r="S46" s="77"/>
      <c r="T46" s="77"/>
      <c r="U46" s="77"/>
      <c r="V46" s="77"/>
      <c r="W46" s="77"/>
    </row>
    <row r="47" ht="21.75" hidden="1" customHeight="1" spans="1:23">
      <c r="A47" s="67" t="s">
        <v>457</v>
      </c>
      <c r="B47" s="67" t="s">
        <v>528</v>
      </c>
      <c r="C47" s="67" t="s">
        <v>529</v>
      </c>
      <c r="D47" s="67" t="s">
        <v>70</v>
      </c>
      <c r="E47" s="67" t="s">
        <v>255</v>
      </c>
      <c r="F47" s="67" t="s">
        <v>256</v>
      </c>
      <c r="G47" s="67" t="s">
        <v>496</v>
      </c>
      <c r="H47" s="67" t="s">
        <v>497</v>
      </c>
      <c r="I47" s="77">
        <v>10000</v>
      </c>
      <c r="J47" s="77">
        <v>10000</v>
      </c>
      <c r="K47" s="108">
        <v>10000</v>
      </c>
      <c r="L47" s="77"/>
      <c r="M47" s="77"/>
      <c r="N47" s="77"/>
      <c r="O47" s="77"/>
      <c r="P47" s="77"/>
      <c r="Q47" s="77"/>
      <c r="R47" s="77"/>
      <c r="S47" s="77"/>
      <c r="T47" s="77"/>
      <c r="U47" s="77"/>
      <c r="V47" s="77"/>
      <c r="W47" s="77"/>
    </row>
    <row r="48" ht="21.75" customHeight="1" spans="1:23">
      <c r="A48" s="67" t="s">
        <v>457</v>
      </c>
      <c r="B48" s="67" t="s">
        <v>530</v>
      </c>
      <c r="C48" s="67" t="s">
        <v>531</v>
      </c>
      <c r="D48" s="67" t="s">
        <v>70</v>
      </c>
      <c r="E48" s="67" t="s">
        <v>155</v>
      </c>
      <c r="F48" s="67" t="s">
        <v>156</v>
      </c>
      <c r="G48" s="67" t="s">
        <v>419</v>
      </c>
      <c r="H48" s="67" t="s">
        <v>420</v>
      </c>
      <c r="I48" s="77">
        <v>10000</v>
      </c>
      <c r="J48" s="77">
        <v>10000</v>
      </c>
      <c r="K48" s="108">
        <v>10000</v>
      </c>
      <c r="L48" s="77"/>
      <c r="M48" s="77"/>
      <c r="N48" s="77"/>
      <c r="O48" s="77"/>
      <c r="P48" s="77"/>
      <c r="Q48" s="77"/>
      <c r="R48" s="77"/>
      <c r="S48" s="77"/>
      <c r="T48" s="77"/>
      <c r="U48" s="77"/>
      <c r="V48" s="77"/>
      <c r="W48" s="77"/>
    </row>
    <row r="49" ht="21.75" customHeight="1" spans="1:23">
      <c r="A49" s="67" t="s">
        <v>457</v>
      </c>
      <c r="B49" s="67" t="s">
        <v>532</v>
      </c>
      <c r="C49" s="67" t="s">
        <v>533</v>
      </c>
      <c r="D49" s="67" t="s">
        <v>70</v>
      </c>
      <c r="E49" s="67" t="s">
        <v>110</v>
      </c>
      <c r="F49" s="67" t="s">
        <v>111</v>
      </c>
      <c r="G49" s="67" t="s">
        <v>419</v>
      </c>
      <c r="H49" s="67" t="s">
        <v>420</v>
      </c>
      <c r="I49" s="77">
        <v>2000</v>
      </c>
      <c r="J49" s="77">
        <v>2000</v>
      </c>
      <c r="K49" s="108">
        <v>2000</v>
      </c>
      <c r="L49" s="77"/>
      <c r="M49" s="77"/>
      <c r="N49" s="77"/>
      <c r="O49" s="77"/>
      <c r="P49" s="77"/>
      <c r="Q49" s="77"/>
      <c r="R49" s="77"/>
      <c r="S49" s="77"/>
      <c r="T49" s="77"/>
      <c r="U49" s="77"/>
      <c r="V49" s="77"/>
      <c r="W49" s="77"/>
    </row>
    <row r="50" ht="21.75" customHeight="1" spans="1:23">
      <c r="A50" s="67" t="s">
        <v>457</v>
      </c>
      <c r="B50" s="67" t="s">
        <v>534</v>
      </c>
      <c r="C50" s="67" t="s">
        <v>535</v>
      </c>
      <c r="D50" s="67" t="s">
        <v>70</v>
      </c>
      <c r="E50" s="67" t="s">
        <v>186</v>
      </c>
      <c r="F50" s="67" t="s">
        <v>187</v>
      </c>
      <c r="G50" s="67" t="s">
        <v>419</v>
      </c>
      <c r="H50" s="67" t="s">
        <v>420</v>
      </c>
      <c r="I50" s="77">
        <v>17372.4</v>
      </c>
      <c r="J50" s="77">
        <v>17372.4</v>
      </c>
      <c r="K50" s="108">
        <v>17372.4</v>
      </c>
      <c r="L50" s="77"/>
      <c r="M50" s="77"/>
      <c r="N50" s="77"/>
      <c r="O50" s="77"/>
      <c r="P50" s="77"/>
      <c r="Q50" s="77"/>
      <c r="R50" s="77"/>
      <c r="S50" s="77"/>
      <c r="T50" s="77"/>
      <c r="U50" s="77"/>
      <c r="V50" s="77"/>
      <c r="W50" s="77"/>
    </row>
    <row r="51" ht="21.75" customHeight="1" spans="1:23">
      <c r="A51" s="67" t="s">
        <v>457</v>
      </c>
      <c r="B51" s="67" t="s">
        <v>536</v>
      </c>
      <c r="C51" s="67" t="s">
        <v>537</v>
      </c>
      <c r="D51" s="67" t="s">
        <v>70</v>
      </c>
      <c r="E51" s="67" t="s">
        <v>186</v>
      </c>
      <c r="F51" s="67" t="s">
        <v>187</v>
      </c>
      <c r="G51" s="67" t="s">
        <v>419</v>
      </c>
      <c r="H51" s="67" t="s">
        <v>420</v>
      </c>
      <c r="I51" s="77">
        <v>22360</v>
      </c>
      <c r="J51" s="77">
        <v>22360</v>
      </c>
      <c r="K51" s="108">
        <v>22360</v>
      </c>
      <c r="L51" s="77"/>
      <c r="M51" s="77"/>
      <c r="N51" s="77"/>
      <c r="O51" s="77"/>
      <c r="P51" s="77"/>
      <c r="Q51" s="77"/>
      <c r="R51" s="77"/>
      <c r="S51" s="77"/>
      <c r="T51" s="77"/>
      <c r="U51" s="77"/>
      <c r="V51" s="77"/>
      <c r="W51" s="77"/>
    </row>
    <row r="52" ht="21.75" customHeight="1" spans="1:23">
      <c r="A52" s="67" t="s">
        <v>457</v>
      </c>
      <c r="B52" s="67" t="s">
        <v>538</v>
      </c>
      <c r="C52" s="67" t="s">
        <v>539</v>
      </c>
      <c r="D52" s="67" t="s">
        <v>70</v>
      </c>
      <c r="E52" s="67" t="s">
        <v>117</v>
      </c>
      <c r="F52" s="67" t="s">
        <v>118</v>
      </c>
      <c r="G52" s="67" t="s">
        <v>419</v>
      </c>
      <c r="H52" s="67" t="s">
        <v>420</v>
      </c>
      <c r="I52" s="77">
        <v>30000</v>
      </c>
      <c r="J52" s="77">
        <v>30000</v>
      </c>
      <c r="K52" s="108">
        <v>30000</v>
      </c>
      <c r="L52" s="77"/>
      <c r="M52" s="77"/>
      <c r="N52" s="77"/>
      <c r="O52" s="77"/>
      <c r="P52" s="77"/>
      <c r="Q52" s="77"/>
      <c r="R52" s="77"/>
      <c r="S52" s="77"/>
      <c r="T52" s="77"/>
      <c r="U52" s="77"/>
      <c r="V52" s="77"/>
      <c r="W52" s="77"/>
    </row>
    <row r="53" ht="21.75" customHeight="1" spans="1:23">
      <c r="A53" s="67" t="s">
        <v>457</v>
      </c>
      <c r="B53" s="67" t="s">
        <v>540</v>
      </c>
      <c r="C53" s="67" t="s">
        <v>541</v>
      </c>
      <c r="D53" s="67" t="s">
        <v>70</v>
      </c>
      <c r="E53" s="67" t="s">
        <v>227</v>
      </c>
      <c r="F53" s="67" t="s">
        <v>228</v>
      </c>
      <c r="G53" s="67" t="s">
        <v>419</v>
      </c>
      <c r="H53" s="67" t="s">
        <v>420</v>
      </c>
      <c r="I53" s="77">
        <v>100000</v>
      </c>
      <c r="J53" s="77">
        <v>100000</v>
      </c>
      <c r="K53" s="108">
        <v>100000</v>
      </c>
      <c r="L53" s="77"/>
      <c r="M53" s="77"/>
      <c r="N53" s="77"/>
      <c r="O53" s="77"/>
      <c r="P53" s="77"/>
      <c r="Q53" s="77"/>
      <c r="R53" s="77"/>
      <c r="S53" s="77"/>
      <c r="T53" s="77"/>
      <c r="U53" s="77"/>
      <c r="V53" s="77"/>
      <c r="W53" s="77"/>
    </row>
    <row r="54" ht="21.75" hidden="1" customHeight="1" spans="1:23">
      <c r="A54" s="67" t="s">
        <v>457</v>
      </c>
      <c r="B54" s="67" t="s">
        <v>542</v>
      </c>
      <c r="C54" s="67" t="s">
        <v>543</v>
      </c>
      <c r="D54" s="67" t="s">
        <v>70</v>
      </c>
      <c r="E54" s="67" t="s">
        <v>255</v>
      </c>
      <c r="F54" s="67" t="s">
        <v>256</v>
      </c>
      <c r="G54" s="67" t="s">
        <v>496</v>
      </c>
      <c r="H54" s="67" t="s">
        <v>497</v>
      </c>
      <c r="I54" s="77">
        <v>1992300</v>
      </c>
      <c r="J54" s="77">
        <v>1992300</v>
      </c>
      <c r="K54" s="108">
        <v>1992300</v>
      </c>
      <c r="L54" s="77"/>
      <c r="M54" s="77"/>
      <c r="N54" s="77"/>
      <c r="O54" s="77"/>
      <c r="P54" s="77"/>
      <c r="Q54" s="77"/>
      <c r="R54" s="77"/>
      <c r="S54" s="77"/>
      <c r="T54" s="77"/>
      <c r="U54" s="77"/>
      <c r="V54" s="77"/>
      <c r="W54" s="77"/>
    </row>
    <row r="55" ht="21.75" hidden="1" customHeight="1" spans="1:23">
      <c r="A55" s="67" t="s">
        <v>457</v>
      </c>
      <c r="B55" s="67" t="s">
        <v>544</v>
      </c>
      <c r="C55" s="67" t="s">
        <v>545</v>
      </c>
      <c r="D55" s="67" t="s">
        <v>70</v>
      </c>
      <c r="E55" s="67" t="s">
        <v>259</v>
      </c>
      <c r="F55" s="67" t="s">
        <v>260</v>
      </c>
      <c r="G55" s="67" t="s">
        <v>460</v>
      </c>
      <c r="H55" s="67" t="s">
        <v>461</v>
      </c>
      <c r="I55" s="77">
        <v>30000</v>
      </c>
      <c r="J55" s="77">
        <v>30000</v>
      </c>
      <c r="K55" s="108">
        <v>30000</v>
      </c>
      <c r="L55" s="77"/>
      <c r="M55" s="77"/>
      <c r="N55" s="77"/>
      <c r="O55" s="77"/>
      <c r="P55" s="77"/>
      <c r="Q55" s="77"/>
      <c r="R55" s="77"/>
      <c r="S55" s="77"/>
      <c r="T55" s="77"/>
      <c r="U55" s="77"/>
      <c r="V55" s="77"/>
      <c r="W55" s="77"/>
    </row>
    <row r="56" ht="21.75" hidden="1" customHeight="1" spans="1:23">
      <c r="A56" s="67" t="s">
        <v>457</v>
      </c>
      <c r="B56" s="67" t="s">
        <v>546</v>
      </c>
      <c r="C56" s="67" t="s">
        <v>547</v>
      </c>
      <c r="D56" s="67" t="s">
        <v>70</v>
      </c>
      <c r="E56" s="67" t="s">
        <v>257</v>
      </c>
      <c r="F56" s="67" t="s">
        <v>258</v>
      </c>
      <c r="G56" s="67" t="s">
        <v>496</v>
      </c>
      <c r="H56" s="67" t="s">
        <v>497</v>
      </c>
      <c r="I56" s="77">
        <v>1000000</v>
      </c>
      <c r="J56" s="77">
        <v>1000000</v>
      </c>
      <c r="K56" s="108">
        <v>1000000</v>
      </c>
      <c r="L56" s="77"/>
      <c r="M56" s="77"/>
      <c r="N56" s="77"/>
      <c r="O56" s="77"/>
      <c r="P56" s="77"/>
      <c r="Q56" s="77"/>
      <c r="R56" s="77"/>
      <c r="S56" s="77"/>
      <c r="T56" s="77"/>
      <c r="U56" s="77"/>
      <c r="V56" s="77"/>
      <c r="W56" s="77"/>
    </row>
    <row r="57" ht="21.75" hidden="1" customHeight="1" spans="1:23">
      <c r="A57" s="67" t="s">
        <v>457</v>
      </c>
      <c r="B57" s="67" t="s">
        <v>546</v>
      </c>
      <c r="C57" s="67" t="s">
        <v>547</v>
      </c>
      <c r="D57" s="67" t="s">
        <v>70</v>
      </c>
      <c r="E57" s="67" t="s">
        <v>257</v>
      </c>
      <c r="F57" s="67" t="s">
        <v>258</v>
      </c>
      <c r="G57" s="67" t="s">
        <v>496</v>
      </c>
      <c r="H57" s="67" t="s">
        <v>497</v>
      </c>
      <c r="I57" s="77">
        <v>1000000</v>
      </c>
      <c r="J57" s="77">
        <v>1000000</v>
      </c>
      <c r="K57" s="108">
        <v>1000000</v>
      </c>
      <c r="L57" s="77"/>
      <c r="M57" s="77"/>
      <c r="N57" s="77"/>
      <c r="O57" s="77"/>
      <c r="P57" s="77"/>
      <c r="Q57" s="77"/>
      <c r="R57" s="77"/>
      <c r="S57" s="77"/>
      <c r="T57" s="77"/>
      <c r="U57" s="77"/>
      <c r="V57" s="77"/>
      <c r="W57" s="77"/>
    </row>
    <row r="58" ht="21.75" hidden="1" customHeight="1" spans="1:23">
      <c r="A58" s="67" t="s">
        <v>548</v>
      </c>
      <c r="B58" s="67" t="s">
        <v>549</v>
      </c>
      <c r="C58" s="67" t="s">
        <v>550</v>
      </c>
      <c r="D58" s="67" t="s">
        <v>70</v>
      </c>
      <c r="E58" s="67" t="s">
        <v>277</v>
      </c>
      <c r="F58" s="67" t="s">
        <v>278</v>
      </c>
      <c r="G58" s="67" t="s">
        <v>470</v>
      </c>
      <c r="H58" s="67" t="s">
        <v>471</v>
      </c>
      <c r="I58" s="77">
        <v>98450</v>
      </c>
      <c r="J58" s="77"/>
      <c r="K58" s="108"/>
      <c r="L58" s="77"/>
      <c r="M58" s="77"/>
      <c r="N58" s="77"/>
      <c r="O58" s="77"/>
      <c r="P58" s="77">
        <v>98450</v>
      </c>
      <c r="Q58" s="77"/>
      <c r="R58" s="77"/>
      <c r="S58" s="77"/>
      <c r="T58" s="77"/>
      <c r="U58" s="77"/>
      <c r="V58" s="77"/>
      <c r="W58" s="77"/>
    </row>
    <row r="59" ht="21.75" hidden="1" customHeight="1" spans="1:23">
      <c r="A59" s="67" t="s">
        <v>548</v>
      </c>
      <c r="B59" s="67" t="s">
        <v>551</v>
      </c>
      <c r="C59" s="67" t="s">
        <v>552</v>
      </c>
      <c r="D59" s="67" t="s">
        <v>70</v>
      </c>
      <c r="E59" s="67" t="s">
        <v>182</v>
      </c>
      <c r="F59" s="67" t="s">
        <v>183</v>
      </c>
      <c r="G59" s="67" t="s">
        <v>470</v>
      </c>
      <c r="H59" s="67" t="s">
        <v>471</v>
      </c>
      <c r="I59" s="77">
        <v>9260</v>
      </c>
      <c r="J59" s="77">
        <v>9260</v>
      </c>
      <c r="K59" s="108">
        <v>9260</v>
      </c>
      <c r="L59" s="77"/>
      <c r="M59" s="77"/>
      <c r="N59" s="77"/>
      <c r="O59" s="77"/>
      <c r="P59" s="77"/>
      <c r="Q59" s="77"/>
      <c r="R59" s="77"/>
      <c r="S59" s="77"/>
      <c r="T59" s="77"/>
      <c r="U59" s="77"/>
      <c r="V59" s="77"/>
      <c r="W59" s="77"/>
    </row>
    <row r="60" ht="21.75" hidden="1" customHeight="1" spans="1:23">
      <c r="A60" s="67" t="s">
        <v>548</v>
      </c>
      <c r="B60" s="67" t="s">
        <v>553</v>
      </c>
      <c r="C60" s="67" t="s">
        <v>554</v>
      </c>
      <c r="D60" s="67" t="s">
        <v>70</v>
      </c>
      <c r="E60" s="67" t="s">
        <v>288</v>
      </c>
      <c r="F60" s="67" t="s">
        <v>289</v>
      </c>
      <c r="G60" s="67" t="s">
        <v>555</v>
      </c>
      <c r="H60" s="67" t="s">
        <v>556</v>
      </c>
      <c r="I60" s="77">
        <v>25000</v>
      </c>
      <c r="J60" s="77"/>
      <c r="K60" s="108"/>
      <c r="L60" s="77">
        <v>25000</v>
      </c>
      <c r="M60" s="77"/>
      <c r="N60" s="77"/>
      <c r="O60" s="77"/>
      <c r="P60" s="77"/>
      <c r="Q60" s="77"/>
      <c r="R60" s="77"/>
      <c r="S60" s="77"/>
      <c r="T60" s="77"/>
      <c r="U60" s="77"/>
      <c r="V60" s="77"/>
      <c r="W60" s="77"/>
    </row>
    <row r="61" ht="21.75" customHeight="1" spans="1:23">
      <c r="A61" s="67" t="s">
        <v>557</v>
      </c>
      <c r="B61" s="67" t="s">
        <v>558</v>
      </c>
      <c r="C61" s="67" t="s">
        <v>559</v>
      </c>
      <c r="D61" s="67" t="s">
        <v>70</v>
      </c>
      <c r="E61" s="67" t="s">
        <v>345</v>
      </c>
      <c r="F61" s="67" t="s">
        <v>331</v>
      </c>
      <c r="G61" s="67" t="s">
        <v>419</v>
      </c>
      <c r="H61" s="67" t="s">
        <v>420</v>
      </c>
      <c r="I61" s="77"/>
      <c r="J61" s="77"/>
      <c r="K61" s="108"/>
      <c r="L61" s="77"/>
      <c r="M61" s="77"/>
      <c r="N61" s="77"/>
      <c r="O61" s="77"/>
      <c r="P61" s="77"/>
      <c r="Q61" s="77"/>
      <c r="R61" s="77"/>
      <c r="S61" s="77"/>
      <c r="T61" s="77"/>
      <c r="U61" s="77"/>
      <c r="V61" s="77"/>
      <c r="W61" s="77"/>
    </row>
    <row r="62" ht="21.75" customHeight="1" spans="1:23">
      <c r="A62" s="67" t="s">
        <v>557</v>
      </c>
      <c r="B62" s="67" t="s">
        <v>560</v>
      </c>
      <c r="C62" s="67" t="s">
        <v>561</v>
      </c>
      <c r="D62" s="67" t="s">
        <v>70</v>
      </c>
      <c r="E62" s="67" t="s">
        <v>117</v>
      </c>
      <c r="F62" s="67" t="s">
        <v>118</v>
      </c>
      <c r="G62" s="67" t="s">
        <v>419</v>
      </c>
      <c r="H62" s="67" t="s">
        <v>420</v>
      </c>
      <c r="I62" s="77"/>
      <c r="J62" s="77"/>
      <c r="K62" s="108"/>
      <c r="L62" s="77"/>
      <c r="M62" s="77"/>
      <c r="N62" s="77"/>
      <c r="O62" s="77"/>
      <c r="P62" s="77"/>
      <c r="Q62" s="77"/>
      <c r="R62" s="77"/>
      <c r="S62" s="77"/>
      <c r="T62" s="77"/>
      <c r="U62" s="77"/>
      <c r="V62" s="77"/>
      <c r="W62" s="77"/>
    </row>
    <row r="63" ht="21.75" hidden="1" customHeight="1" spans="1:23">
      <c r="A63" s="67" t="s">
        <v>557</v>
      </c>
      <c r="B63" s="67" t="s">
        <v>562</v>
      </c>
      <c r="C63" s="67" t="s">
        <v>563</v>
      </c>
      <c r="D63" s="67" t="s">
        <v>70</v>
      </c>
      <c r="E63" s="67" t="s">
        <v>117</v>
      </c>
      <c r="F63" s="67" t="s">
        <v>118</v>
      </c>
      <c r="G63" s="67" t="s">
        <v>429</v>
      </c>
      <c r="H63" s="67" t="s">
        <v>430</v>
      </c>
      <c r="I63" s="77"/>
      <c r="J63" s="77"/>
      <c r="K63" s="108"/>
      <c r="L63" s="77"/>
      <c r="M63" s="77"/>
      <c r="N63" s="77"/>
      <c r="O63" s="77"/>
      <c r="P63" s="77"/>
      <c r="Q63" s="77"/>
      <c r="R63" s="77"/>
      <c r="S63" s="77"/>
      <c r="T63" s="77"/>
      <c r="U63" s="77"/>
      <c r="V63" s="77"/>
      <c r="W63" s="77"/>
    </row>
    <row r="64" ht="21.75" customHeight="1" spans="1:23">
      <c r="A64" s="67" t="s">
        <v>557</v>
      </c>
      <c r="B64" s="67" t="s">
        <v>564</v>
      </c>
      <c r="C64" s="67" t="s">
        <v>565</v>
      </c>
      <c r="D64" s="67" t="s">
        <v>70</v>
      </c>
      <c r="E64" s="67" t="s">
        <v>117</v>
      </c>
      <c r="F64" s="67" t="s">
        <v>118</v>
      </c>
      <c r="G64" s="67" t="s">
        <v>419</v>
      </c>
      <c r="H64" s="67" t="s">
        <v>420</v>
      </c>
      <c r="I64" s="77"/>
      <c r="J64" s="77"/>
      <c r="K64" s="108"/>
      <c r="L64" s="77"/>
      <c r="M64" s="77"/>
      <c r="N64" s="77"/>
      <c r="O64" s="77"/>
      <c r="P64" s="77"/>
      <c r="Q64" s="77"/>
      <c r="R64" s="77"/>
      <c r="S64" s="77"/>
      <c r="T64" s="77"/>
      <c r="U64" s="77"/>
      <c r="V64" s="77"/>
      <c r="W64" s="77"/>
    </row>
    <row r="65" ht="21.75" hidden="1" customHeight="1" spans="1:23">
      <c r="A65" s="67" t="s">
        <v>557</v>
      </c>
      <c r="B65" s="67" t="s">
        <v>566</v>
      </c>
      <c r="C65" s="67" t="s">
        <v>567</v>
      </c>
      <c r="D65" s="67" t="s">
        <v>70</v>
      </c>
      <c r="E65" s="67" t="s">
        <v>345</v>
      </c>
      <c r="F65" s="67" t="s">
        <v>331</v>
      </c>
      <c r="G65" s="67" t="s">
        <v>412</v>
      </c>
      <c r="H65" s="67" t="s">
        <v>413</v>
      </c>
      <c r="I65" s="77"/>
      <c r="J65" s="77"/>
      <c r="K65" s="108"/>
      <c r="L65" s="77"/>
      <c r="M65" s="77"/>
      <c r="N65" s="77"/>
      <c r="O65" s="77"/>
      <c r="P65" s="77"/>
      <c r="Q65" s="77"/>
      <c r="R65" s="77"/>
      <c r="S65" s="77"/>
      <c r="T65" s="77"/>
      <c r="U65" s="77"/>
      <c r="V65" s="77"/>
      <c r="W65" s="77"/>
    </row>
    <row r="66" ht="21.75" customHeight="1" spans="1:23">
      <c r="A66" s="67" t="s">
        <v>557</v>
      </c>
      <c r="B66" s="67" t="s">
        <v>568</v>
      </c>
      <c r="C66" s="67" t="s">
        <v>569</v>
      </c>
      <c r="D66" s="67" t="s">
        <v>70</v>
      </c>
      <c r="E66" s="67" t="s">
        <v>233</v>
      </c>
      <c r="F66" s="67" t="s">
        <v>232</v>
      </c>
      <c r="G66" s="67" t="s">
        <v>419</v>
      </c>
      <c r="H66" s="67" t="s">
        <v>420</v>
      </c>
      <c r="I66" s="77"/>
      <c r="J66" s="77"/>
      <c r="K66" s="108"/>
      <c r="L66" s="77"/>
      <c r="M66" s="77"/>
      <c r="N66" s="77"/>
      <c r="O66" s="77"/>
      <c r="P66" s="77"/>
      <c r="Q66" s="77"/>
      <c r="R66" s="77"/>
      <c r="S66" s="77"/>
      <c r="T66" s="77"/>
      <c r="U66" s="77"/>
      <c r="V66" s="77"/>
      <c r="W66" s="77"/>
    </row>
    <row r="67" ht="21.75" customHeight="1" spans="1:23">
      <c r="A67" s="67" t="s">
        <v>557</v>
      </c>
      <c r="B67" s="67" t="s">
        <v>570</v>
      </c>
      <c r="C67" s="67" t="s">
        <v>571</v>
      </c>
      <c r="D67" s="67" t="s">
        <v>70</v>
      </c>
      <c r="E67" s="67" t="s">
        <v>161</v>
      </c>
      <c r="F67" s="67" t="s">
        <v>162</v>
      </c>
      <c r="G67" s="67" t="s">
        <v>419</v>
      </c>
      <c r="H67" s="67" t="s">
        <v>420</v>
      </c>
      <c r="I67" s="77">
        <v>400</v>
      </c>
      <c r="J67" s="77"/>
      <c r="K67" s="108"/>
      <c r="L67" s="77"/>
      <c r="M67" s="77"/>
      <c r="N67" s="77">
        <v>400</v>
      </c>
      <c r="O67" s="77"/>
      <c r="P67" s="77"/>
      <c r="Q67" s="77"/>
      <c r="R67" s="77"/>
      <c r="S67" s="77"/>
      <c r="T67" s="77"/>
      <c r="U67" s="77"/>
      <c r="V67" s="77"/>
      <c r="W67" s="77"/>
    </row>
    <row r="68" ht="21.75" hidden="1" customHeight="1" spans="1:23">
      <c r="A68" s="67" t="s">
        <v>557</v>
      </c>
      <c r="B68" s="67" t="s">
        <v>570</v>
      </c>
      <c r="C68" s="67" t="s">
        <v>571</v>
      </c>
      <c r="D68" s="67" t="s">
        <v>70</v>
      </c>
      <c r="E68" s="67" t="s">
        <v>161</v>
      </c>
      <c r="F68" s="67" t="s">
        <v>162</v>
      </c>
      <c r="G68" s="67" t="s">
        <v>429</v>
      </c>
      <c r="H68" s="67" t="s">
        <v>430</v>
      </c>
      <c r="I68" s="77">
        <v>1000</v>
      </c>
      <c r="J68" s="77"/>
      <c r="K68" s="108"/>
      <c r="L68" s="77"/>
      <c r="M68" s="77"/>
      <c r="N68" s="77">
        <v>1000</v>
      </c>
      <c r="O68" s="77"/>
      <c r="P68" s="77"/>
      <c r="Q68" s="77"/>
      <c r="R68" s="77"/>
      <c r="S68" s="77"/>
      <c r="T68" s="77"/>
      <c r="U68" s="77"/>
      <c r="V68" s="77"/>
      <c r="W68" s="77"/>
    </row>
    <row r="69" ht="21.75" customHeight="1" spans="1:23">
      <c r="A69" s="67" t="s">
        <v>557</v>
      </c>
      <c r="B69" s="67" t="s">
        <v>572</v>
      </c>
      <c r="C69" s="67" t="s">
        <v>573</v>
      </c>
      <c r="D69" s="67" t="s">
        <v>70</v>
      </c>
      <c r="E69" s="67" t="s">
        <v>117</v>
      </c>
      <c r="F69" s="67" t="s">
        <v>118</v>
      </c>
      <c r="G69" s="67" t="s">
        <v>419</v>
      </c>
      <c r="H69" s="67" t="s">
        <v>420</v>
      </c>
      <c r="I69" s="77"/>
      <c r="J69" s="77"/>
      <c r="K69" s="108"/>
      <c r="L69" s="77"/>
      <c r="M69" s="77"/>
      <c r="N69" s="77"/>
      <c r="O69" s="77"/>
      <c r="P69" s="77"/>
      <c r="Q69" s="77"/>
      <c r="R69" s="77"/>
      <c r="S69" s="77"/>
      <c r="T69" s="77"/>
      <c r="U69" s="77"/>
      <c r="V69" s="77"/>
      <c r="W69" s="77"/>
    </row>
    <row r="70" ht="21.75" customHeight="1" spans="1:23">
      <c r="A70" s="67" t="s">
        <v>557</v>
      </c>
      <c r="B70" s="67" t="s">
        <v>574</v>
      </c>
      <c r="C70" s="67" t="s">
        <v>575</v>
      </c>
      <c r="D70" s="67" t="s">
        <v>70</v>
      </c>
      <c r="E70" s="67" t="s">
        <v>117</v>
      </c>
      <c r="F70" s="67" t="s">
        <v>118</v>
      </c>
      <c r="G70" s="67" t="s">
        <v>419</v>
      </c>
      <c r="H70" s="67" t="s">
        <v>420</v>
      </c>
      <c r="I70" s="77">
        <v>6517</v>
      </c>
      <c r="J70" s="77">
        <v>6517</v>
      </c>
      <c r="K70" s="108">
        <v>6517</v>
      </c>
      <c r="L70" s="77"/>
      <c r="M70" s="77"/>
      <c r="N70" s="77"/>
      <c r="O70" s="77"/>
      <c r="P70" s="77"/>
      <c r="Q70" s="77"/>
      <c r="R70" s="77"/>
      <c r="S70" s="77"/>
      <c r="T70" s="77"/>
      <c r="U70" s="77"/>
      <c r="V70" s="77"/>
      <c r="W70" s="77"/>
    </row>
    <row r="71" ht="21.75" hidden="1" customHeight="1" spans="1:23">
      <c r="A71" s="67" t="s">
        <v>557</v>
      </c>
      <c r="B71" s="67" t="s">
        <v>576</v>
      </c>
      <c r="C71" s="67" t="s">
        <v>577</v>
      </c>
      <c r="D71" s="67" t="s">
        <v>70</v>
      </c>
      <c r="E71" s="67" t="s">
        <v>257</v>
      </c>
      <c r="F71" s="67" t="s">
        <v>258</v>
      </c>
      <c r="G71" s="67" t="s">
        <v>578</v>
      </c>
      <c r="H71" s="67" t="s">
        <v>579</v>
      </c>
      <c r="I71" s="77">
        <v>21000</v>
      </c>
      <c r="J71" s="77">
        <v>21000</v>
      </c>
      <c r="K71" s="108">
        <v>21000</v>
      </c>
      <c r="L71" s="77"/>
      <c r="M71" s="77"/>
      <c r="N71" s="77"/>
      <c r="O71" s="77"/>
      <c r="P71" s="77"/>
      <c r="Q71" s="77"/>
      <c r="R71" s="77"/>
      <c r="S71" s="77"/>
      <c r="T71" s="77"/>
      <c r="U71" s="77"/>
      <c r="V71" s="77"/>
      <c r="W71" s="77"/>
    </row>
    <row r="72" ht="21.75" hidden="1" customHeight="1" spans="1:23">
      <c r="A72" s="67" t="s">
        <v>557</v>
      </c>
      <c r="B72" s="67" t="s">
        <v>580</v>
      </c>
      <c r="C72" s="67" t="s">
        <v>581</v>
      </c>
      <c r="D72" s="67" t="s">
        <v>70</v>
      </c>
      <c r="E72" s="67" t="s">
        <v>241</v>
      </c>
      <c r="F72" s="67" t="s">
        <v>242</v>
      </c>
      <c r="G72" s="67" t="s">
        <v>500</v>
      </c>
      <c r="H72" s="67" t="s">
        <v>501</v>
      </c>
      <c r="I72" s="77">
        <v>100000</v>
      </c>
      <c r="J72" s="77">
        <v>100000</v>
      </c>
      <c r="K72" s="108">
        <v>100000</v>
      </c>
      <c r="L72" s="77"/>
      <c r="M72" s="77"/>
      <c r="N72" s="77"/>
      <c r="O72" s="77"/>
      <c r="P72" s="77"/>
      <c r="Q72" s="77"/>
      <c r="R72" s="77"/>
      <c r="S72" s="77"/>
      <c r="T72" s="77"/>
      <c r="U72" s="77"/>
      <c r="V72" s="77"/>
      <c r="W72" s="77"/>
    </row>
    <row r="73" ht="18.75" hidden="1" customHeight="1" spans="1:23">
      <c r="A73" s="32" t="s">
        <v>347</v>
      </c>
      <c r="B73" s="33"/>
      <c r="C73" s="33"/>
      <c r="D73" s="33"/>
      <c r="E73" s="33"/>
      <c r="F73" s="33"/>
      <c r="G73" s="33"/>
      <c r="H73" s="34"/>
      <c r="I73" s="77">
        <v>5716889.49</v>
      </c>
      <c r="J73" s="77">
        <v>5553355.5</v>
      </c>
      <c r="K73" s="108">
        <v>5553355.5</v>
      </c>
      <c r="L73" s="77">
        <v>25000</v>
      </c>
      <c r="M73" s="77"/>
      <c r="N73" s="77">
        <v>40083.99</v>
      </c>
      <c r="O73" s="77"/>
      <c r="P73" s="77">
        <v>98450</v>
      </c>
      <c r="Q73" s="77"/>
      <c r="R73" s="77"/>
      <c r="S73" s="77"/>
      <c r="T73" s="77"/>
      <c r="U73" s="77"/>
      <c r="V73" s="77"/>
      <c r="W73" s="77"/>
    </row>
  </sheetData>
  <autoFilter xmlns:etc="http://www.wps.cn/officeDocument/2017/etCustomData" ref="A4:W73" etc:filterBottomFollowUsedRange="0">
    <filterColumn colId="6">
      <customFilters>
        <customFilter operator="equal" val="30201"/>
      </customFilters>
    </filterColumn>
    <extLst/>
  </autoFilter>
  <mergeCells count="28">
    <mergeCell ref="A2:W2"/>
    <mergeCell ref="A3:H3"/>
    <mergeCell ref="J4:M4"/>
    <mergeCell ref="N4:P4"/>
    <mergeCell ref="R4:W4"/>
    <mergeCell ref="A73:H7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27"/>
  <sheetViews>
    <sheetView showZeros="0" workbookViewId="0">
      <selection activeCell="A3" sqref="A3:H3"/>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2" t="s">
        <v>582</v>
      </c>
    </row>
    <row r="2" ht="39.75" customHeight="1" spans="1:10">
      <c r="A2" s="63" t="str">
        <f>"2025"&amp;"年部门项目支出绩效目标表"</f>
        <v>2025年部门项目支出绩效目标表</v>
      </c>
      <c r="B2" s="3"/>
      <c r="C2" s="3"/>
      <c r="D2" s="3"/>
      <c r="E2" s="3"/>
      <c r="F2" s="64"/>
      <c r="G2" s="3"/>
      <c r="H2" s="64"/>
      <c r="I2" s="64"/>
      <c r="J2" s="3"/>
    </row>
    <row r="3" ht="17.25" customHeight="1" spans="1:1">
      <c r="A3" s="4" t="str">
        <f>"单位名称："&amp;"寻甸回族彝族自治县财政局仁德街道办事处"</f>
        <v>单位名称：寻甸回族彝族自治县财政局仁德街道办事处</v>
      </c>
    </row>
    <row r="4" ht="44.25" customHeight="1" spans="1:10">
      <c r="A4" s="65" t="s">
        <v>359</v>
      </c>
      <c r="B4" s="65" t="s">
        <v>583</v>
      </c>
      <c r="C4" s="65" t="s">
        <v>584</v>
      </c>
      <c r="D4" s="65" t="s">
        <v>585</v>
      </c>
      <c r="E4" s="65" t="s">
        <v>586</v>
      </c>
      <c r="F4" s="66" t="s">
        <v>587</v>
      </c>
      <c r="G4" s="65" t="s">
        <v>588</v>
      </c>
      <c r="H4" s="66" t="s">
        <v>589</v>
      </c>
      <c r="I4" s="66" t="s">
        <v>590</v>
      </c>
      <c r="J4" s="65" t="s">
        <v>591</v>
      </c>
    </row>
    <row r="5" ht="18.75" customHeight="1" spans="1:10">
      <c r="A5" s="135">
        <v>1</v>
      </c>
      <c r="B5" s="135">
        <v>2</v>
      </c>
      <c r="C5" s="135">
        <v>3</v>
      </c>
      <c r="D5" s="135">
        <v>4</v>
      </c>
      <c r="E5" s="135">
        <v>5</v>
      </c>
      <c r="F5" s="35">
        <v>6</v>
      </c>
      <c r="G5" s="135">
        <v>7</v>
      </c>
      <c r="H5" s="35">
        <v>8</v>
      </c>
      <c r="I5" s="35">
        <v>9</v>
      </c>
      <c r="J5" s="135">
        <v>10</v>
      </c>
    </row>
    <row r="6" ht="42" customHeight="1" spans="1:10">
      <c r="A6" s="29" t="s">
        <v>70</v>
      </c>
      <c r="B6" s="67"/>
      <c r="C6" s="67"/>
      <c r="D6" s="67"/>
      <c r="E6" s="53"/>
      <c r="F6" s="68"/>
      <c r="G6" s="53"/>
      <c r="H6" s="68"/>
      <c r="I6" s="68"/>
      <c r="J6" s="53"/>
    </row>
    <row r="7" ht="42" customHeight="1" spans="1:10">
      <c r="A7" s="136" t="s">
        <v>70</v>
      </c>
      <c r="B7" s="20"/>
      <c r="C7" s="20"/>
      <c r="D7" s="20"/>
      <c r="E7" s="29"/>
      <c r="F7" s="20"/>
      <c r="G7" s="29"/>
      <c r="H7" s="20"/>
      <c r="I7" s="20"/>
      <c r="J7" s="29"/>
    </row>
    <row r="8" ht="42" customHeight="1" spans="1:10">
      <c r="A8" s="137" t="s">
        <v>525</v>
      </c>
      <c r="B8" s="20" t="s">
        <v>525</v>
      </c>
      <c r="C8" s="20" t="s">
        <v>592</v>
      </c>
      <c r="D8" s="20" t="s">
        <v>593</v>
      </c>
      <c r="E8" s="29" t="s">
        <v>594</v>
      </c>
      <c r="F8" s="20" t="s">
        <v>595</v>
      </c>
      <c r="G8" s="29" t="s">
        <v>596</v>
      </c>
      <c r="H8" s="20" t="s">
        <v>597</v>
      </c>
      <c r="I8" s="20" t="s">
        <v>598</v>
      </c>
      <c r="J8" s="29" t="s">
        <v>525</v>
      </c>
    </row>
    <row r="9" ht="42" customHeight="1" spans="1:10">
      <c r="A9" s="137" t="s">
        <v>525</v>
      </c>
      <c r="B9" s="20" t="s">
        <v>525</v>
      </c>
      <c r="C9" s="20" t="s">
        <v>599</v>
      </c>
      <c r="D9" s="20" t="s">
        <v>600</v>
      </c>
      <c r="E9" s="29" t="s">
        <v>601</v>
      </c>
      <c r="F9" s="20" t="s">
        <v>602</v>
      </c>
      <c r="G9" s="29" t="s">
        <v>603</v>
      </c>
      <c r="H9" s="20" t="s">
        <v>604</v>
      </c>
      <c r="I9" s="20" t="s">
        <v>605</v>
      </c>
      <c r="J9" s="29" t="s">
        <v>525</v>
      </c>
    </row>
    <row r="10" ht="42" customHeight="1" spans="1:10">
      <c r="A10" s="137" t="s">
        <v>525</v>
      </c>
      <c r="B10" s="20" t="s">
        <v>525</v>
      </c>
      <c r="C10" s="20" t="s">
        <v>606</v>
      </c>
      <c r="D10" s="20" t="s">
        <v>607</v>
      </c>
      <c r="E10" s="29" t="s">
        <v>608</v>
      </c>
      <c r="F10" s="20" t="s">
        <v>602</v>
      </c>
      <c r="G10" s="29" t="s">
        <v>603</v>
      </c>
      <c r="H10" s="20" t="s">
        <v>604</v>
      </c>
      <c r="I10" s="20" t="s">
        <v>605</v>
      </c>
      <c r="J10" s="29" t="s">
        <v>525</v>
      </c>
    </row>
    <row r="11" ht="42" customHeight="1" spans="1:10">
      <c r="A11" s="137" t="s">
        <v>539</v>
      </c>
      <c r="B11" s="20" t="s">
        <v>539</v>
      </c>
      <c r="C11" s="20" t="s">
        <v>592</v>
      </c>
      <c r="D11" s="20" t="s">
        <v>593</v>
      </c>
      <c r="E11" s="29" t="s">
        <v>594</v>
      </c>
      <c r="F11" s="20" t="s">
        <v>595</v>
      </c>
      <c r="G11" s="29" t="s">
        <v>609</v>
      </c>
      <c r="H11" s="20" t="s">
        <v>597</v>
      </c>
      <c r="I11" s="20" t="s">
        <v>598</v>
      </c>
      <c r="J11" s="29" t="s">
        <v>539</v>
      </c>
    </row>
    <row r="12" ht="42" customHeight="1" spans="1:10">
      <c r="A12" s="137" t="s">
        <v>539</v>
      </c>
      <c r="B12" s="20" t="s">
        <v>539</v>
      </c>
      <c r="C12" s="20" t="s">
        <v>599</v>
      </c>
      <c r="D12" s="20" t="s">
        <v>610</v>
      </c>
      <c r="E12" s="29" t="s">
        <v>611</v>
      </c>
      <c r="F12" s="20" t="s">
        <v>595</v>
      </c>
      <c r="G12" s="29" t="s">
        <v>612</v>
      </c>
      <c r="H12" s="20" t="s">
        <v>604</v>
      </c>
      <c r="I12" s="20" t="s">
        <v>605</v>
      </c>
      <c r="J12" s="29" t="s">
        <v>539</v>
      </c>
    </row>
    <row r="13" ht="42" customHeight="1" spans="1:10">
      <c r="A13" s="137" t="s">
        <v>539</v>
      </c>
      <c r="B13" s="20" t="s">
        <v>539</v>
      </c>
      <c r="C13" s="20" t="s">
        <v>606</v>
      </c>
      <c r="D13" s="20" t="s">
        <v>607</v>
      </c>
      <c r="E13" s="29" t="s">
        <v>608</v>
      </c>
      <c r="F13" s="20" t="s">
        <v>602</v>
      </c>
      <c r="G13" s="29" t="s">
        <v>603</v>
      </c>
      <c r="H13" s="20" t="s">
        <v>604</v>
      </c>
      <c r="I13" s="20" t="s">
        <v>605</v>
      </c>
      <c r="J13" s="29" t="s">
        <v>539</v>
      </c>
    </row>
    <row r="14" ht="42" customHeight="1" spans="1:10">
      <c r="A14" s="137" t="s">
        <v>513</v>
      </c>
      <c r="B14" s="20" t="s">
        <v>513</v>
      </c>
      <c r="C14" s="20" t="s">
        <v>592</v>
      </c>
      <c r="D14" s="20" t="s">
        <v>593</v>
      </c>
      <c r="E14" s="29" t="s">
        <v>594</v>
      </c>
      <c r="F14" s="20" t="s">
        <v>595</v>
      </c>
      <c r="G14" s="29" t="s">
        <v>613</v>
      </c>
      <c r="H14" s="20" t="s">
        <v>597</v>
      </c>
      <c r="I14" s="20" t="s">
        <v>598</v>
      </c>
      <c r="J14" s="29" t="s">
        <v>513</v>
      </c>
    </row>
    <row r="15" ht="42" customHeight="1" spans="1:10">
      <c r="A15" s="137" t="s">
        <v>513</v>
      </c>
      <c r="B15" s="20" t="s">
        <v>513</v>
      </c>
      <c r="C15" s="20" t="s">
        <v>599</v>
      </c>
      <c r="D15" s="20" t="s">
        <v>610</v>
      </c>
      <c r="E15" s="29" t="s">
        <v>614</v>
      </c>
      <c r="F15" s="20" t="s">
        <v>595</v>
      </c>
      <c r="G15" s="29" t="s">
        <v>615</v>
      </c>
      <c r="H15" s="20"/>
      <c r="I15" s="20" t="s">
        <v>605</v>
      </c>
      <c r="J15" s="29" t="s">
        <v>513</v>
      </c>
    </row>
    <row r="16" ht="42" customHeight="1" spans="1:10">
      <c r="A16" s="137" t="s">
        <v>513</v>
      </c>
      <c r="B16" s="20" t="s">
        <v>513</v>
      </c>
      <c r="C16" s="20" t="s">
        <v>606</v>
      </c>
      <c r="D16" s="20" t="s">
        <v>607</v>
      </c>
      <c r="E16" s="29" t="s">
        <v>616</v>
      </c>
      <c r="F16" s="20" t="s">
        <v>602</v>
      </c>
      <c r="G16" s="29" t="s">
        <v>603</v>
      </c>
      <c r="H16" s="20" t="s">
        <v>604</v>
      </c>
      <c r="I16" s="20" t="s">
        <v>605</v>
      </c>
      <c r="J16" s="29" t="s">
        <v>513</v>
      </c>
    </row>
    <row r="17" ht="42" customHeight="1" spans="1:10">
      <c r="A17" s="137" t="s">
        <v>481</v>
      </c>
      <c r="B17" s="20" t="s">
        <v>481</v>
      </c>
      <c r="C17" s="20" t="s">
        <v>592</v>
      </c>
      <c r="D17" s="20" t="s">
        <v>617</v>
      </c>
      <c r="E17" s="29" t="s">
        <v>618</v>
      </c>
      <c r="F17" s="20" t="s">
        <v>595</v>
      </c>
      <c r="G17" s="29" t="s">
        <v>612</v>
      </c>
      <c r="H17" s="20" t="s">
        <v>604</v>
      </c>
      <c r="I17" s="20" t="s">
        <v>605</v>
      </c>
      <c r="J17" s="29" t="s">
        <v>481</v>
      </c>
    </row>
    <row r="18" ht="42" customHeight="1" spans="1:10">
      <c r="A18" s="137" t="s">
        <v>481</v>
      </c>
      <c r="B18" s="20" t="s">
        <v>481</v>
      </c>
      <c r="C18" s="20" t="s">
        <v>592</v>
      </c>
      <c r="D18" s="20" t="s">
        <v>593</v>
      </c>
      <c r="E18" s="29" t="s">
        <v>594</v>
      </c>
      <c r="F18" s="20" t="s">
        <v>595</v>
      </c>
      <c r="G18" s="29" t="s">
        <v>619</v>
      </c>
      <c r="H18" s="20" t="s">
        <v>597</v>
      </c>
      <c r="I18" s="20" t="s">
        <v>598</v>
      </c>
      <c r="J18" s="29" t="s">
        <v>481</v>
      </c>
    </row>
    <row r="19" ht="42" customHeight="1" spans="1:10">
      <c r="A19" s="137" t="s">
        <v>481</v>
      </c>
      <c r="B19" s="20" t="s">
        <v>481</v>
      </c>
      <c r="C19" s="20" t="s">
        <v>599</v>
      </c>
      <c r="D19" s="20" t="s">
        <v>610</v>
      </c>
      <c r="E19" s="29" t="s">
        <v>620</v>
      </c>
      <c r="F19" s="20" t="s">
        <v>602</v>
      </c>
      <c r="G19" s="29" t="s">
        <v>621</v>
      </c>
      <c r="H19" s="20" t="s">
        <v>604</v>
      </c>
      <c r="I19" s="20" t="s">
        <v>605</v>
      </c>
      <c r="J19" s="29" t="s">
        <v>481</v>
      </c>
    </row>
    <row r="20" ht="42" customHeight="1" spans="1:10">
      <c r="A20" s="137" t="s">
        <v>481</v>
      </c>
      <c r="B20" s="20" t="s">
        <v>481</v>
      </c>
      <c r="C20" s="20" t="s">
        <v>606</v>
      </c>
      <c r="D20" s="20" t="s">
        <v>607</v>
      </c>
      <c r="E20" s="29" t="s">
        <v>608</v>
      </c>
      <c r="F20" s="20" t="s">
        <v>602</v>
      </c>
      <c r="G20" s="29" t="s">
        <v>621</v>
      </c>
      <c r="H20" s="20" t="s">
        <v>604</v>
      </c>
      <c r="I20" s="20" t="s">
        <v>605</v>
      </c>
      <c r="J20" s="29" t="s">
        <v>481</v>
      </c>
    </row>
    <row r="21" ht="42" customHeight="1" spans="1:10">
      <c r="A21" s="137" t="s">
        <v>483</v>
      </c>
      <c r="B21" s="20" t="s">
        <v>483</v>
      </c>
      <c r="C21" s="20" t="s">
        <v>592</v>
      </c>
      <c r="D21" s="20" t="s">
        <v>593</v>
      </c>
      <c r="E21" s="29" t="s">
        <v>594</v>
      </c>
      <c r="F21" s="20" t="s">
        <v>595</v>
      </c>
      <c r="G21" s="29" t="s">
        <v>622</v>
      </c>
      <c r="H21" s="20" t="s">
        <v>597</v>
      </c>
      <c r="I21" s="20" t="s">
        <v>598</v>
      </c>
      <c r="J21" s="29" t="s">
        <v>483</v>
      </c>
    </row>
    <row r="22" ht="42" customHeight="1" spans="1:10">
      <c r="A22" s="137" t="s">
        <v>483</v>
      </c>
      <c r="B22" s="20" t="s">
        <v>483</v>
      </c>
      <c r="C22" s="20" t="s">
        <v>599</v>
      </c>
      <c r="D22" s="20" t="s">
        <v>610</v>
      </c>
      <c r="E22" s="29" t="s">
        <v>623</v>
      </c>
      <c r="F22" s="20" t="s">
        <v>595</v>
      </c>
      <c r="G22" s="29" t="s">
        <v>612</v>
      </c>
      <c r="H22" s="20" t="s">
        <v>604</v>
      </c>
      <c r="I22" s="20" t="s">
        <v>605</v>
      </c>
      <c r="J22" s="29" t="s">
        <v>483</v>
      </c>
    </row>
    <row r="23" ht="42" customHeight="1" spans="1:10">
      <c r="A23" s="137" t="s">
        <v>483</v>
      </c>
      <c r="B23" s="20" t="s">
        <v>483</v>
      </c>
      <c r="C23" s="20" t="s">
        <v>606</v>
      </c>
      <c r="D23" s="20" t="s">
        <v>607</v>
      </c>
      <c r="E23" s="29" t="s">
        <v>624</v>
      </c>
      <c r="F23" s="20" t="s">
        <v>602</v>
      </c>
      <c r="G23" s="29" t="s">
        <v>621</v>
      </c>
      <c r="H23" s="20" t="s">
        <v>604</v>
      </c>
      <c r="I23" s="20" t="s">
        <v>605</v>
      </c>
      <c r="J23" s="29" t="s">
        <v>483</v>
      </c>
    </row>
    <row r="24" ht="42" customHeight="1" spans="1:10">
      <c r="A24" s="137" t="s">
        <v>529</v>
      </c>
      <c r="B24" s="20" t="s">
        <v>529</v>
      </c>
      <c r="C24" s="20" t="s">
        <v>592</v>
      </c>
      <c r="D24" s="20" t="s">
        <v>593</v>
      </c>
      <c r="E24" s="29" t="s">
        <v>594</v>
      </c>
      <c r="F24" s="20" t="s">
        <v>595</v>
      </c>
      <c r="G24" s="29" t="s">
        <v>625</v>
      </c>
      <c r="H24" s="20" t="s">
        <v>597</v>
      </c>
      <c r="I24" s="20" t="s">
        <v>598</v>
      </c>
      <c r="J24" s="29" t="s">
        <v>529</v>
      </c>
    </row>
    <row r="25" ht="42" customHeight="1" spans="1:10">
      <c r="A25" s="137" t="s">
        <v>529</v>
      </c>
      <c r="B25" s="20" t="s">
        <v>529</v>
      </c>
      <c r="C25" s="20" t="s">
        <v>599</v>
      </c>
      <c r="D25" s="20" t="s">
        <v>600</v>
      </c>
      <c r="E25" s="29" t="s">
        <v>626</v>
      </c>
      <c r="F25" s="20" t="s">
        <v>595</v>
      </c>
      <c r="G25" s="29" t="s">
        <v>615</v>
      </c>
      <c r="H25" s="20" t="s">
        <v>615</v>
      </c>
      <c r="I25" s="20" t="s">
        <v>605</v>
      </c>
      <c r="J25" s="29" t="s">
        <v>529</v>
      </c>
    </row>
    <row r="26" ht="42" customHeight="1" spans="1:10">
      <c r="A26" s="137" t="s">
        <v>529</v>
      </c>
      <c r="B26" s="20" t="s">
        <v>529</v>
      </c>
      <c r="C26" s="20" t="s">
        <v>606</v>
      </c>
      <c r="D26" s="20" t="s">
        <v>607</v>
      </c>
      <c r="E26" s="29" t="s">
        <v>627</v>
      </c>
      <c r="F26" s="20" t="s">
        <v>602</v>
      </c>
      <c r="G26" s="29" t="s">
        <v>603</v>
      </c>
      <c r="H26" s="20" t="s">
        <v>604</v>
      </c>
      <c r="I26" s="20" t="s">
        <v>605</v>
      </c>
      <c r="J26" s="29" t="s">
        <v>529</v>
      </c>
    </row>
    <row r="27" ht="42" customHeight="1" spans="1:10">
      <c r="A27" s="137" t="s">
        <v>531</v>
      </c>
      <c r="B27" s="20" t="s">
        <v>531</v>
      </c>
      <c r="C27" s="20" t="s">
        <v>592</v>
      </c>
      <c r="D27" s="20" t="s">
        <v>593</v>
      </c>
      <c r="E27" s="29" t="s">
        <v>594</v>
      </c>
      <c r="F27" s="20" t="s">
        <v>595</v>
      </c>
      <c r="G27" s="29" t="s">
        <v>625</v>
      </c>
      <c r="H27" s="20" t="s">
        <v>597</v>
      </c>
      <c r="I27" s="20" t="s">
        <v>598</v>
      </c>
      <c r="J27" s="29" t="s">
        <v>531</v>
      </c>
    </row>
    <row r="28" ht="42" customHeight="1" spans="1:10">
      <c r="A28" s="137" t="s">
        <v>531</v>
      </c>
      <c r="B28" s="20" t="s">
        <v>531</v>
      </c>
      <c r="C28" s="20" t="s">
        <v>599</v>
      </c>
      <c r="D28" s="20" t="s">
        <v>610</v>
      </c>
      <c r="E28" s="29" t="s">
        <v>628</v>
      </c>
      <c r="F28" s="20" t="s">
        <v>602</v>
      </c>
      <c r="G28" s="29" t="s">
        <v>629</v>
      </c>
      <c r="H28" s="20" t="s">
        <v>630</v>
      </c>
      <c r="I28" s="20" t="s">
        <v>598</v>
      </c>
      <c r="J28" s="29" t="s">
        <v>531</v>
      </c>
    </row>
    <row r="29" ht="42" customHeight="1" spans="1:10">
      <c r="A29" s="137" t="s">
        <v>531</v>
      </c>
      <c r="B29" s="20" t="s">
        <v>531</v>
      </c>
      <c r="C29" s="20" t="s">
        <v>606</v>
      </c>
      <c r="D29" s="20" t="s">
        <v>607</v>
      </c>
      <c r="E29" s="29" t="s">
        <v>608</v>
      </c>
      <c r="F29" s="20" t="s">
        <v>602</v>
      </c>
      <c r="G29" s="29" t="s">
        <v>603</v>
      </c>
      <c r="H29" s="20" t="s">
        <v>604</v>
      </c>
      <c r="I29" s="20" t="s">
        <v>605</v>
      </c>
      <c r="J29" s="29" t="s">
        <v>531</v>
      </c>
    </row>
    <row r="30" ht="42" customHeight="1" spans="1:10">
      <c r="A30" s="137" t="s">
        <v>523</v>
      </c>
      <c r="B30" s="20" t="s">
        <v>523</v>
      </c>
      <c r="C30" s="20" t="s">
        <v>592</v>
      </c>
      <c r="D30" s="20" t="s">
        <v>593</v>
      </c>
      <c r="E30" s="29" t="s">
        <v>594</v>
      </c>
      <c r="F30" s="20" t="s">
        <v>595</v>
      </c>
      <c r="G30" s="29" t="s">
        <v>631</v>
      </c>
      <c r="H30" s="20" t="s">
        <v>597</v>
      </c>
      <c r="I30" s="20" t="s">
        <v>598</v>
      </c>
      <c r="J30" s="29" t="s">
        <v>523</v>
      </c>
    </row>
    <row r="31" ht="42" customHeight="1" spans="1:10">
      <c r="A31" s="137" t="s">
        <v>523</v>
      </c>
      <c r="B31" s="20" t="s">
        <v>523</v>
      </c>
      <c r="C31" s="20" t="s">
        <v>599</v>
      </c>
      <c r="D31" s="20" t="s">
        <v>610</v>
      </c>
      <c r="E31" s="29" t="s">
        <v>632</v>
      </c>
      <c r="F31" s="20" t="s">
        <v>602</v>
      </c>
      <c r="G31" s="29" t="s">
        <v>603</v>
      </c>
      <c r="H31" s="20" t="s">
        <v>604</v>
      </c>
      <c r="I31" s="20" t="s">
        <v>605</v>
      </c>
      <c r="J31" s="29" t="s">
        <v>523</v>
      </c>
    </row>
    <row r="32" ht="42" customHeight="1" spans="1:10">
      <c r="A32" s="137" t="s">
        <v>523</v>
      </c>
      <c r="B32" s="20" t="s">
        <v>523</v>
      </c>
      <c r="C32" s="20" t="s">
        <v>606</v>
      </c>
      <c r="D32" s="20" t="s">
        <v>607</v>
      </c>
      <c r="E32" s="29" t="s">
        <v>608</v>
      </c>
      <c r="F32" s="20" t="s">
        <v>602</v>
      </c>
      <c r="G32" s="29" t="s">
        <v>603</v>
      </c>
      <c r="H32" s="20" t="s">
        <v>604</v>
      </c>
      <c r="I32" s="20" t="s">
        <v>605</v>
      </c>
      <c r="J32" s="29" t="s">
        <v>523</v>
      </c>
    </row>
    <row r="33" ht="42" customHeight="1" spans="1:10">
      <c r="A33" s="137" t="s">
        <v>515</v>
      </c>
      <c r="B33" s="20" t="s">
        <v>515</v>
      </c>
      <c r="C33" s="20" t="s">
        <v>592</v>
      </c>
      <c r="D33" s="20" t="s">
        <v>593</v>
      </c>
      <c r="E33" s="29" t="s">
        <v>594</v>
      </c>
      <c r="F33" s="20" t="s">
        <v>595</v>
      </c>
      <c r="G33" s="29" t="s">
        <v>633</v>
      </c>
      <c r="H33" s="20" t="s">
        <v>597</v>
      </c>
      <c r="I33" s="20" t="s">
        <v>598</v>
      </c>
      <c r="J33" s="29" t="s">
        <v>515</v>
      </c>
    </row>
    <row r="34" ht="42" customHeight="1" spans="1:10">
      <c r="A34" s="137" t="s">
        <v>515</v>
      </c>
      <c r="B34" s="20" t="s">
        <v>515</v>
      </c>
      <c r="C34" s="20" t="s">
        <v>599</v>
      </c>
      <c r="D34" s="20" t="s">
        <v>610</v>
      </c>
      <c r="E34" s="29" t="s">
        <v>634</v>
      </c>
      <c r="F34" s="20" t="s">
        <v>602</v>
      </c>
      <c r="G34" s="29" t="s">
        <v>629</v>
      </c>
      <c r="H34" s="20" t="s">
        <v>635</v>
      </c>
      <c r="I34" s="20" t="s">
        <v>598</v>
      </c>
      <c r="J34" s="29" t="s">
        <v>515</v>
      </c>
    </row>
    <row r="35" ht="42" customHeight="1" spans="1:10">
      <c r="A35" s="137" t="s">
        <v>515</v>
      </c>
      <c r="B35" s="20" t="s">
        <v>515</v>
      </c>
      <c r="C35" s="20" t="s">
        <v>606</v>
      </c>
      <c r="D35" s="20" t="s">
        <v>607</v>
      </c>
      <c r="E35" s="29" t="s">
        <v>636</v>
      </c>
      <c r="F35" s="20" t="s">
        <v>602</v>
      </c>
      <c r="G35" s="29" t="s">
        <v>603</v>
      </c>
      <c r="H35" s="20" t="s">
        <v>604</v>
      </c>
      <c r="I35" s="20" t="s">
        <v>605</v>
      </c>
      <c r="J35" s="29" t="s">
        <v>515</v>
      </c>
    </row>
    <row r="36" ht="42" customHeight="1" spans="1:10">
      <c r="A36" s="137" t="s">
        <v>581</v>
      </c>
      <c r="B36" s="20" t="s">
        <v>581</v>
      </c>
      <c r="C36" s="20" t="s">
        <v>592</v>
      </c>
      <c r="D36" s="20" t="s">
        <v>593</v>
      </c>
      <c r="E36" s="29" t="s">
        <v>594</v>
      </c>
      <c r="F36" s="20" t="s">
        <v>595</v>
      </c>
      <c r="G36" s="29" t="s">
        <v>637</v>
      </c>
      <c r="H36" s="20" t="s">
        <v>597</v>
      </c>
      <c r="I36" s="20" t="s">
        <v>598</v>
      </c>
      <c r="J36" s="29" t="s">
        <v>581</v>
      </c>
    </row>
    <row r="37" ht="42" customHeight="1" spans="1:10">
      <c r="A37" s="137" t="s">
        <v>581</v>
      </c>
      <c r="B37" s="20" t="s">
        <v>581</v>
      </c>
      <c r="C37" s="20" t="s">
        <v>599</v>
      </c>
      <c r="D37" s="20" t="s">
        <v>600</v>
      </c>
      <c r="E37" s="29" t="s">
        <v>638</v>
      </c>
      <c r="F37" s="20" t="s">
        <v>602</v>
      </c>
      <c r="G37" s="29" t="s">
        <v>603</v>
      </c>
      <c r="H37" s="20" t="s">
        <v>604</v>
      </c>
      <c r="I37" s="20" t="s">
        <v>605</v>
      </c>
      <c r="J37" s="29" t="s">
        <v>581</v>
      </c>
    </row>
    <row r="38" ht="42" customHeight="1" spans="1:10">
      <c r="A38" s="137" t="s">
        <v>581</v>
      </c>
      <c r="B38" s="20" t="s">
        <v>581</v>
      </c>
      <c r="C38" s="20" t="s">
        <v>606</v>
      </c>
      <c r="D38" s="20" t="s">
        <v>607</v>
      </c>
      <c r="E38" s="29" t="s">
        <v>608</v>
      </c>
      <c r="F38" s="20" t="s">
        <v>602</v>
      </c>
      <c r="G38" s="29" t="s">
        <v>621</v>
      </c>
      <c r="H38" s="20" t="s">
        <v>604</v>
      </c>
      <c r="I38" s="20" t="s">
        <v>605</v>
      </c>
      <c r="J38" s="29" t="s">
        <v>581</v>
      </c>
    </row>
    <row r="39" ht="42" customHeight="1" spans="1:10">
      <c r="A39" s="137" t="s">
        <v>517</v>
      </c>
      <c r="B39" s="20" t="s">
        <v>517</v>
      </c>
      <c r="C39" s="20" t="s">
        <v>592</v>
      </c>
      <c r="D39" s="20" t="s">
        <v>593</v>
      </c>
      <c r="E39" s="29" t="s">
        <v>594</v>
      </c>
      <c r="F39" s="20" t="s">
        <v>595</v>
      </c>
      <c r="G39" s="29" t="s">
        <v>639</v>
      </c>
      <c r="H39" s="20" t="s">
        <v>597</v>
      </c>
      <c r="I39" s="20" t="s">
        <v>598</v>
      </c>
      <c r="J39" s="29" t="s">
        <v>517</v>
      </c>
    </row>
    <row r="40" ht="42" customHeight="1" spans="1:10">
      <c r="A40" s="137" t="s">
        <v>517</v>
      </c>
      <c r="B40" s="20" t="s">
        <v>517</v>
      </c>
      <c r="C40" s="20" t="s">
        <v>599</v>
      </c>
      <c r="D40" s="20" t="s">
        <v>610</v>
      </c>
      <c r="E40" s="29" t="s">
        <v>640</v>
      </c>
      <c r="F40" s="20" t="s">
        <v>602</v>
      </c>
      <c r="G40" s="29" t="s">
        <v>603</v>
      </c>
      <c r="H40" s="20" t="s">
        <v>604</v>
      </c>
      <c r="I40" s="20" t="s">
        <v>605</v>
      </c>
      <c r="J40" s="29" t="s">
        <v>517</v>
      </c>
    </row>
    <row r="41" ht="42" customHeight="1" spans="1:10">
      <c r="A41" s="137" t="s">
        <v>517</v>
      </c>
      <c r="B41" s="20" t="s">
        <v>517</v>
      </c>
      <c r="C41" s="20" t="s">
        <v>606</v>
      </c>
      <c r="D41" s="20" t="s">
        <v>607</v>
      </c>
      <c r="E41" s="29" t="s">
        <v>608</v>
      </c>
      <c r="F41" s="20" t="s">
        <v>602</v>
      </c>
      <c r="G41" s="29" t="s">
        <v>621</v>
      </c>
      <c r="H41" s="20" t="s">
        <v>604</v>
      </c>
      <c r="I41" s="20" t="s">
        <v>605</v>
      </c>
      <c r="J41" s="29" t="s">
        <v>517</v>
      </c>
    </row>
    <row r="42" ht="42" customHeight="1" spans="1:10">
      <c r="A42" s="137" t="s">
        <v>477</v>
      </c>
      <c r="B42" s="20" t="s">
        <v>641</v>
      </c>
      <c r="C42" s="20" t="s">
        <v>592</v>
      </c>
      <c r="D42" s="20" t="s">
        <v>617</v>
      </c>
      <c r="E42" s="29" t="s">
        <v>642</v>
      </c>
      <c r="F42" s="20" t="s">
        <v>595</v>
      </c>
      <c r="G42" s="29" t="s">
        <v>612</v>
      </c>
      <c r="H42" s="20" t="s">
        <v>604</v>
      </c>
      <c r="I42" s="20" t="s">
        <v>605</v>
      </c>
      <c r="J42" s="29" t="s">
        <v>641</v>
      </c>
    </row>
    <row r="43" ht="42" customHeight="1" spans="1:10">
      <c r="A43" s="137" t="s">
        <v>477</v>
      </c>
      <c r="B43" s="20" t="s">
        <v>641</v>
      </c>
      <c r="C43" s="20" t="s">
        <v>592</v>
      </c>
      <c r="D43" s="20" t="s">
        <v>593</v>
      </c>
      <c r="E43" s="29" t="s">
        <v>594</v>
      </c>
      <c r="F43" s="20" t="s">
        <v>595</v>
      </c>
      <c r="G43" s="29" t="s">
        <v>643</v>
      </c>
      <c r="H43" s="20" t="s">
        <v>597</v>
      </c>
      <c r="I43" s="20" t="s">
        <v>598</v>
      </c>
      <c r="J43" s="29" t="s">
        <v>644</v>
      </c>
    </row>
    <row r="44" ht="42" customHeight="1" spans="1:10">
      <c r="A44" s="137" t="s">
        <v>477</v>
      </c>
      <c r="B44" s="20" t="s">
        <v>641</v>
      </c>
      <c r="C44" s="20" t="s">
        <v>599</v>
      </c>
      <c r="D44" s="20" t="s">
        <v>610</v>
      </c>
      <c r="E44" s="29" t="s">
        <v>645</v>
      </c>
      <c r="F44" s="20" t="s">
        <v>602</v>
      </c>
      <c r="G44" s="29" t="s">
        <v>603</v>
      </c>
      <c r="H44" s="20" t="s">
        <v>604</v>
      </c>
      <c r="I44" s="20" t="s">
        <v>605</v>
      </c>
      <c r="J44" s="29" t="s">
        <v>644</v>
      </c>
    </row>
    <row r="45" ht="42" customHeight="1" spans="1:10">
      <c r="A45" s="137" t="s">
        <v>477</v>
      </c>
      <c r="B45" s="20" t="s">
        <v>641</v>
      </c>
      <c r="C45" s="20" t="s">
        <v>606</v>
      </c>
      <c r="D45" s="20" t="s">
        <v>607</v>
      </c>
      <c r="E45" s="29" t="s">
        <v>646</v>
      </c>
      <c r="F45" s="20" t="s">
        <v>602</v>
      </c>
      <c r="G45" s="29" t="s">
        <v>603</v>
      </c>
      <c r="H45" s="20" t="s">
        <v>604</v>
      </c>
      <c r="I45" s="20" t="s">
        <v>605</v>
      </c>
      <c r="J45" s="29" t="s">
        <v>644</v>
      </c>
    </row>
    <row r="46" ht="42" customHeight="1" spans="1:10">
      <c r="A46" s="137" t="s">
        <v>537</v>
      </c>
      <c r="B46" s="20" t="s">
        <v>537</v>
      </c>
      <c r="C46" s="20" t="s">
        <v>592</v>
      </c>
      <c r="D46" s="20" t="s">
        <v>593</v>
      </c>
      <c r="E46" s="29" t="s">
        <v>594</v>
      </c>
      <c r="F46" s="20" t="s">
        <v>595</v>
      </c>
      <c r="G46" s="29" t="s">
        <v>647</v>
      </c>
      <c r="H46" s="20" t="s">
        <v>597</v>
      </c>
      <c r="I46" s="20" t="s">
        <v>598</v>
      </c>
      <c r="J46" s="29" t="s">
        <v>537</v>
      </c>
    </row>
    <row r="47" ht="42" customHeight="1" spans="1:10">
      <c r="A47" s="137" t="s">
        <v>537</v>
      </c>
      <c r="B47" s="20" t="s">
        <v>537</v>
      </c>
      <c r="C47" s="20" t="s">
        <v>599</v>
      </c>
      <c r="D47" s="20" t="s">
        <v>610</v>
      </c>
      <c r="E47" s="29" t="s">
        <v>648</v>
      </c>
      <c r="F47" s="20" t="s">
        <v>602</v>
      </c>
      <c r="G47" s="29" t="s">
        <v>603</v>
      </c>
      <c r="H47" s="20" t="s">
        <v>604</v>
      </c>
      <c r="I47" s="20" t="s">
        <v>605</v>
      </c>
      <c r="J47" s="29" t="s">
        <v>537</v>
      </c>
    </row>
    <row r="48" ht="42" customHeight="1" spans="1:10">
      <c r="A48" s="137" t="s">
        <v>537</v>
      </c>
      <c r="B48" s="20" t="s">
        <v>537</v>
      </c>
      <c r="C48" s="20" t="s">
        <v>606</v>
      </c>
      <c r="D48" s="20" t="s">
        <v>607</v>
      </c>
      <c r="E48" s="29" t="s">
        <v>608</v>
      </c>
      <c r="F48" s="20" t="s">
        <v>602</v>
      </c>
      <c r="G48" s="29" t="s">
        <v>603</v>
      </c>
      <c r="H48" s="20" t="s">
        <v>604</v>
      </c>
      <c r="I48" s="20" t="s">
        <v>605</v>
      </c>
      <c r="J48" s="29" t="s">
        <v>537</v>
      </c>
    </row>
    <row r="49" ht="42" customHeight="1" spans="1:10">
      <c r="A49" s="137" t="s">
        <v>489</v>
      </c>
      <c r="B49" s="20" t="s">
        <v>489</v>
      </c>
      <c r="C49" s="20" t="s">
        <v>592</v>
      </c>
      <c r="D49" s="20" t="s">
        <v>593</v>
      </c>
      <c r="E49" s="29" t="s">
        <v>594</v>
      </c>
      <c r="F49" s="20" t="s">
        <v>595</v>
      </c>
      <c r="G49" s="29" t="s">
        <v>649</v>
      </c>
      <c r="H49" s="20" t="s">
        <v>597</v>
      </c>
      <c r="I49" s="20" t="s">
        <v>598</v>
      </c>
      <c r="J49" s="29" t="s">
        <v>489</v>
      </c>
    </row>
    <row r="50" ht="42" customHeight="1" spans="1:10">
      <c r="A50" s="137" t="s">
        <v>489</v>
      </c>
      <c r="B50" s="20" t="s">
        <v>489</v>
      </c>
      <c r="C50" s="20" t="s">
        <v>599</v>
      </c>
      <c r="D50" s="20" t="s">
        <v>610</v>
      </c>
      <c r="E50" s="29" t="s">
        <v>650</v>
      </c>
      <c r="F50" s="20" t="s">
        <v>602</v>
      </c>
      <c r="G50" s="29" t="s">
        <v>603</v>
      </c>
      <c r="H50" s="20" t="s">
        <v>604</v>
      </c>
      <c r="I50" s="20" t="s">
        <v>605</v>
      </c>
      <c r="J50" s="29" t="s">
        <v>489</v>
      </c>
    </row>
    <row r="51" ht="42" customHeight="1" spans="1:10">
      <c r="A51" s="137" t="s">
        <v>489</v>
      </c>
      <c r="B51" s="20" t="s">
        <v>489</v>
      </c>
      <c r="C51" s="20" t="s">
        <v>606</v>
      </c>
      <c r="D51" s="20" t="s">
        <v>607</v>
      </c>
      <c r="E51" s="29" t="s">
        <v>608</v>
      </c>
      <c r="F51" s="20" t="s">
        <v>602</v>
      </c>
      <c r="G51" s="29" t="s">
        <v>603</v>
      </c>
      <c r="H51" s="20" t="s">
        <v>604</v>
      </c>
      <c r="I51" s="20" t="s">
        <v>605</v>
      </c>
      <c r="J51" s="29" t="s">
        <v>489</v>
      </c>
    </row>
    <row r="52" ht="42" customHeight="1" spans="1:10">
      <c r="A52" s="137" t="s">
        <v>554</v>
      </c>
      <c r="B52" s="20" t="s">
        <v>554</v>
      </c>
      <c r="C52" s="20" t="s">
        <v>592</v>
      </c>
      <c r="D52" s="20" t="s">
        <v>593</v>
      </c>
      <c r="E52" s="29" t="s">
        <v>594</v>
      </c>
      <c r="F52" s="20" t="s">
        <v>595</v>
      </c>
      <c r="G52" s="29" t="s">
        <v>651</v>
      </c>
      <c r="H52" s="20" t="s">
        <v>597</v>
      </c>
      <c r="I52" s="20" t="s">
        <v>598</v>
      </c>
      <c r="J52" s="29" t="s">
        <v>554</v>
      </c>
    </row>
    <row r="53" ht="42" customHeight="1" spans="1:10">
      <c r="A53" s="137" t="s">
        <v>554</v>
      </c>
      <c r="B53" s="20" t="s">
        <v>554</v>
      </c>
      <c r="C53" s="20" t="s">
        <v>599</v>
      </c>
      <c r="D53" s="20" t="s">
        <v>610</v>
      </c>
      <c r="E53" s="29" t="s">
        <v>652</v>
      </c>
      <c r="F53" s="20" t="s">
        <v>602</v>
      </c>
      <c r="G53" s="29" t="s">
        <v>603</v>
      </c>
      <c r="H53" s="20" t="s">
        <v>604</v>
      </c>
      <c r="I53" s="20" t="s">
        <v>605</v>
      </c>
      <c r="J53" s="29" t="s">
        <v>554</v>
      </c>
    </row>
    <row r="54" ht="42" customHeight="1" spans="1:10">
      <c r="A54" s="137" t="s">
        <v>554</v>
      </c>
      <c r="B54" s="20" t="s">
        <v>554</v>
      </c>
      <c r="C54" s="20" t="s">
        <v>606</v>
      </c>
      <c r="D54" s="20" t="s">
        <v>607</v>
      </c>
      <c r="E54" s="29" t="s">
        <v>653</v>
      </c>
      <c r="F54" s="20" t="s">
        <v>602</v>
      </c>
      <c r="G54" s="29" t="s">
        <v>603</v>
      </c>
      <c r="H54" s="20" t="s">
        <v>604</v>
      </c>
      <c r="I54" s="20" t="s">
        <v>605</v>
      </c>
      <c r="J54" s="29" t="s">
        <v>554</v>
      </c>
    </row>
    <row r="55" ht="42" customHeight="1" spans="1:10">
      <c r="A55" s="137" t="s">
        <v>503</v>
      </c>
      <c r="B55" s="20" t="s">
        <v>503</v>
      </c>
      <c r="C55" s="20" t="s">
        <v>592</v>
      </c>
      <c r="D55" s="20" t="s">
        <v>593</v>
      </c>
      <c r="E55" s="29" t="s">
        <v>594</v>
      </c>
      <c r="F55" s="20" t="s">
        <v>595</v>
      </c>
      <c r="G55" s="29" t="s">
        <v>654</v>
      </c>
      <c r="H55" s="20" t="s">
        <v>597</v>
      </c>
      <c r="I55" s="20" t="s">
        <v>598</v>
      </c>
      <c r="J55" s="29" t="s">
        <v>503</v>
      </c>
    </row>
    <row r="56" ht="42" customHeight="1" spans="1:10">
      <c r="A56" s="137" t="s">
        <v>503</v>
      </c>
      <c r="B56" s="20" t="s">
        <v>503</v>
      </c>
      <c r="C56" s="20" t="s">
        <v>599</v>
      </c>
      <c r="D56" s="20" t="s">
        <v>610</v>
      </c>
      <c r="E56" s="29" t="s">
        <v>655</v>
      </c>
      <c r="F56" s="20" t="s">
        <v>595</v>
      </c>
      <c r="G56" s="29" t="s">
        <v>656</v>
      </c>
      <c r="H56" s="20"/>
      <c r="I56" s="20" t="s">
        <v>605</v>
      </c>
      <c r="J56" s="29" t="s">
        <v>503</v>
      </c>
    </row>
    <row r="57" ht="42" customHeight="1" spans="1:10">
      <c r="A57" s="137" t="s">
        <v>503</v>
      </c>
      <c r="B57" s="20" t="s">
        <v>503</v>
      </c>
      <c r="C57" s="20" t="s">
        <v>606</v>
      </c>
      <c r="D57" s="20" t="s">
        <v>607</v>
      </c>
      <c r="E57" s="29" t="s">
        <v>608</v>
      </c>
      <c r="F57" s="20" t="s">
        <v>602</v>
      </c>
      <c r="G57" s="29" t="s">
        <v>603</v>
      </c>
      <c r="H57" s="20" t="s">
        <v>604</v>
      </c>
      <c r="I57" s="20" t="s">
        <v>605</v>
      </c>
      <c r="J57" s="29" t="s">
        <v>503</v>
      </c>
    </row>
    <row r="58" ht="42" customHeight="1" spans="1:10">
      <c r="A58" s="137" t="s">
        <v>535</v>
      </c>
      <c r="B58" s="20" t="s">
        <v>535</v>
      </c>
      <c r="C58" s="20" t="s">
        <v>592</v>
      </c>
      <c r="D58" s="20" t="s">
        <v>593</v>
      </c>
      <c r="E58" s="29" t="s">
        <v>594</v>
      </c>
      <c r="F58" s="20" t="s">
        <v>595</v>
      </c>
      <c r="G58" s="29" t="s">
        <v>657</v>
      </c>
      <c r="H58" s="20" t="s">
        <v>597</v>
      </c>
      <c r="I58" s="20" t="s">
        <v>598</v>
      </c>
      <c r="J58" s="29" t="s">
        <v>535</v>
      </c>
    </row>
    <row r="59" ht="42" customHeight="1" spans="1:10">
      <c r="A59" s="137" t="s">
        <v>535</v>
      </c>
      <c r="B59" s="20" t="s">
        <v>535</v>
      </c>
      <c r="C59" s="20" t="s">
        <v>599</v>
      </c>
      <c r="D59" s="20" t="s">
        <v>610</v>
      </c>
      <c r="E59" s="29" t="s">
        <v>658</v>
      </c>
      <c r="F59" s="20" t="s">
        <v>595</v>
      </c>
      <c r="G59" s="29" t="s">
        <v>615</v>
      </c>
      <c r="H59" s="20"/>
      <c r="I59" s="20" t="s">
        <v>605</v>
      </c>
      <c r="J59" s="29" t="s">
        <v>535</v>
      </c>
    </row>
    <row r="60" ht="42" customHeight="1" spans="1:10">
      <c r="A60" s="137" t="s">
        <v>535</v>
      </c>
      <c r="B60" s="20" t="s">
        <v>535</v>
      </c>
      <c r="C60" s="20" t="s">
        <v>606</v>
      </c>
      <c r="D60" s="20" t="s">
        <v>607</v>
      </c>
      <c r="E60" s="29" t="s">
        <v>608</v>
      </c>
      <c r="F60" s="20" t="s">
        <v>602</v>
      </c>
      <c r="G60" s="29" t="s">
        <v>603</v>
      </c>
      <c r="H60" s="20" t="s">
        <v>604</v>
      </c>
      <c r="I60" s="20" t="s">
        <v>605</v>
      </c>
      <c r="J60" s="29" t="s">
        <v>535</v>
      </c>
    </row>
    <row r="61" ht="42" customHeight="1" spans="1:10">
      <c r="A61" s="137" t="s">
        <v>491</v>
      </c>
      <c r="B61" s="20" t="s">
        <v>491</v>
      </c>
      <c r="C61" s="20" t="s">
        <v>592</v>
      </c>
      <c r="D61" s="20" t="s">
        <v>593</v>
      </c>
      <c r="E61" s="29" t="s">
        <v>594</v>
      </c>
      <c r="F61" s="20" t="s">
        <v>595</v>
      </c>
      <c r="G61" s="29" t="s">
        <v>609</v>
      </c>
      <c r="H61" s="20" t="s">
        <v>597</v>
      </c>
      <c r="I61" s="20" t="s">
        <v>598</v>
      </c>
      <c r="J61" s="29" t="s">
        <v>491</v>
      </c>
    </row>
    <row r="62" ht="42" customHeight="1" spans="1:10">
      <c r="A62" s="137" t="s">
        <v>491</v>
      </c>
      <c r="B62" s="20" t="s">
        <v>491</v>
      </c>
      <c r="C62" s="20" t="s">
        <v>599</v>
      </c>
      <c r="D62" s="20" t="s">
        <v>610</v>
      </c>
      <c r="E62" s="29" t="s">
        <v>659</v>
      </c>
      <c r="F62" s="20" t="s">
        <v>602</v>
      </c>
      <c r="G62" s="29" t="s">
        <v>85</v>
      </c>
      <c r="H62" s="20" t="s">
        <v>660</v>
      </c>
      <c r="I62" s="20" t="s">
        <v>598</v>
      </c>
      <c r="J62" s="29" t="s">
        <v>491</v>
      </c>
    </row>
    <row r="63" ht="42" customHeight="1" spans="1:10">
      <c r="A63" s="137" t="s">
        <v>491</v>
      </c>
      <c r="B63" s="20" t="s">
        <v>491</v>
      </c>
      <c r="C63" s="20" t="s">
        <v>606</v>
      </c>
      <c r="D63" s="20" t="s">
        <v>607</v>
      </c>
      <c r="E63" s="29" t="s">
        <v>608</v>
      </c>
      <c r="F63" s="20" t="s">
        <v>602</v>
      </c>
      <c r="G63" s="29" t="s">
        <v>621</v>
      </c>
      <c r="H63" s="20" t="s">
        <v>604</v>
      </c>
      <c r="I63" s="20" t="s">
        <v>605</v>
      </c>
      <c r="J63" s="29" t="s">
        <v>491</v>
      </c>
    </row>
    <row r="64" ht="42" customHeight="1" spans="1:10">
      <c r="A64" s="137" t="s">
        <v>499</v>
      </c>
      <c r="B64" s="20" t="s">
        <v>499</v>
      </c>
      <c r="C64" s="20" t="s">
        <v>592</v>
      </c>
      <c r="D64" s="20" t="s">
        <v>593</v>
      </c>
      <c r="E64" s="29" t="s">
        <v>594</v>
      </c>
      <c r="F64" s="20" t="s">
        <v>595</v>
      </c>
      <c r="G64" s="29" t="s">
        <v>661</v>
      </c>
      <c r="H64" s="20" t="s">
        <v>597</v>
      </c>
      <c r="I64" s="20" t="s">
        <v>598</v>
      </c>
      <c r="J64" s="29" t="s">
        <v>499</v>
      </c>
    </row>
    <row r="65" ht="42" customHeight="1" spans="1:10">
      <c r="A65" s="137" t="s">
        <v>499</v>
      </c>
      <c r="B65" s="20" t="s">
        <v>499</v>
      </c>
      <c r="C65" s="20" t="s">
        <v>599</v>
      </c>
      <c r="D65" s="20" t="s">
        <v>610</v>
      </c>
      <c r="E65" s="29" t="s">
        <v>662</v>
      </c>
      <c r="F65" s="20" t="s">
        <v>602</v>
      </c>
      <c r="G65" s="29" t="s">
        <v>603</v>
      </c>
      <c r="H65" s="20" t="s">
        <v>604</v>
      </c>
      <c r="I65" s="20" t="s">
        <v>605</v>
      </c>
      <c r="J65" s="29" t="s">
        <v>499</v>
      </c>
    </row>
    <row r="66" ht="42" customHeight="1" spans="1:10">
      <c r="A66" s="137" t="s">
        <v>499</v>
      </c>
      <c r="B66" s="20" t="s">
        <v>499</v>
      </c>
      <c r="C66" s="20" t="s">
        <v>606</v>
      </c>
      <c r="D66" s="20" t="s">
        <v>607</v>
      </c>
      <c r="E66" s="29" t="s">
        <v>627</v>
      </c>
      <c r="F66" s="20" t="s">
        <v>602</v>
      </c>
      <c r="G66" s="29" t="s">
        <v>603</v>
      </c>
      <c r="H66" s="20" t="s">
        <v>604</v>
      </c>
      <c r="I66" s="20" t="s">
        <v>605</v>
      </c>
      <c r="J66" s="29" t="s">
        <v>499</v>
      </c>
    </row>
    <row r="67" ht="42" customHeight="1" spans="1:10">
      <c r="A67" s="137" t="s">
        <v>505</v>
      </c>
      <c r="B67" s="20" t="s">
        <v>505</v>
      </c>
      <c r="C67" s="20" t="s">
        <v>592</v>
      </c>
      <c r="D67" s="20" t="s">
        <v>593</v>
      </c>
      <c r="E67" s="29" t="s">
        <v>594</v>
      </c>
      <c r="F67" s="20" t="s">
        <v>595</v>
      </c>
      <c r="G67" s="29" t="s">
        <v>663</v>
      </c>
      <c r="H67" s="20" t="s">
        <v>597</v>
      </c>
      <c r="I67" s="20" t="s">
        <v>598</v>
      </c>
      <c r="J67" s="29" t="s">
        <v>505</v>
      </c>
    </row>
    <row r="68" ht="42" customHeight="1" spans="1:10">
      <c r="A68" s="137" t="s">
        <v>505</v>
      </c>
      <c r="B68" s="20" t="s">
        <v>505</v>
      </c>
      <c r="C68" s="20" t="s">
        <v>599</v>
      </c>
      <c r="D68" s="20" t="s">
        <v>610</v>
      </c>
      <c r="E68" s="29" t="s">
        <v>658</v>
      </c>
      <c r="F68" s="20" t="s">
        <v>595</v>
      </c>
      <c r="G68" s="29" t="s">
        <v>664</v>
      </c>
      <c r="H68" s="20"/>
      <c r="I68" s="20" t="s">
        <v>605</v>
      </c>
      <c r="J68" s="29" t="s">
        <v>505</v>
      </c>
    </row>
    <row r="69" ht="42" customHeight="1" spans="1:10">
      <c r="A69" s="137" t="s">
        <v>505</v>
      </c>
      <c r="B69" s="20" t="s">
        <v>505</v>
      </c>
      <c r="C69" s="20" t="s">
        <v>606</v>
      </c>
      <c r="D69" s="20" t="s">
        <v>607</v>
      </c>
      <c r="E69" s="29" t="s">
        <v>608</v>
      </c>
      <c r="F69" s="20" t="s">
        <v>602</v>
      </c>
      <c r="G69" s="29" t="s">
        <v>603</v>
      </c>
      <c r="H69" s="20" t="s">
        <v>604</v>
      </c>
      <c r="I69" s="20" t="s">
        <v>605</v>
      </c>
      <c r="J69" s="29" t="s">
        <v>505</v>
      </c>
    </row>
    <row r="70" ht="42" customHeight="1" spans="1:10">
      <c r="A70" s="137" t="s">
        <v>547</v>
      </c>
      <c r="B70" s="20" t="s">
        <v>547</v>
      </c>
      <c r="C70" s="20" t="s">
        <v>592</v>
      </c>
      <c r="D70" s="20" t="s">
        <v>665</v>
      </c>
      <c r="E70" s="29" t="s">
        <v>666</v>
      </c>
      <c r="F70" s="20" t="s">
        <v>595</v>
      </c>
      <c r="G70" s="29" t="s">
        <v>629</v>
      </c>
      <c r="H70" s="20" t="s">
        <v>635</v>
      </c>
      <c r="I70" s="20" t="s">
        <v>598</v>
      </c>
      <c r="J70" s="29" t="s">
        <v>547</v>
      </c>
    </row>
    <row r="71" ht="42" customHeight="1" spans="1:10">
      <c r="A71" s="137" t="s">
        <v>547</v>
      </c>
      <c r="B71" s="20" t="s">
        <v>547</v>
      </c>
      <c r="C71" s="20" t="s">
        <v>592</v>
      </c>
      <c r="D71" s="20" t="s">
        <v>667</v>
      </c>
      <c r="E71" s="29" t="s">
        <v>668</v>
      </c>
      <c r="F71" s="20" t="s">
        <v>595</v>
      </c>
      <c r="G71" s="29" t="s">
        <v>612</v>
      </c>
      <c r="H71" s="20" t="s">
        <v>604</v>
      </c>
      <c r="I71" s="20" t="s">
        <v>605</v>
      </c>
      <c r="J71" s="29" t="s">
        <v>547</v>
      </c>
    </row>
    <row r="72" ht="42" customHeight="1" spans="1:10">
      <c r="A72" s="137" t="s">
        <v>547</v>
      </c>
      <c r="B72" s="20" t="s">
        <v>547</v>
      </c>
      <c r="C72" s="20" t="s">
        <v>599</v>
      </c>
      <c r="D72" s="20" t="s">
        <v>610</v>
      </c>
      <c r="E72" s="29" t="s">
        <v>669</v>
      </c>
      <c r="F72" s="20" t="s">
        <v>595</v>
      </c>
      <c r="G72" s="29" t="s">
        <v>612</v>
      </c>
      <c r="H72" s="20" t="s">
        <v>604</v>
      </c>
      <c r="I72" s="20" t="s">
        <v>605</v>
      </c>
      <c r="J72" s="29" t="s">
        <v>547</v>
      </c>
    </row>
    <row r="73" ht="42" customHeight="1" spans="1:10">
      <c r="A73" s="137" t="s">
        <v>547</v>
      </c>
      <c r="B73" s="20" t="s">
        <v>547</v>
      </c>
      <c r="C73" s="20" t="s">
        <v>606</v>
      </c>
      <c r="D73" s="20" t="s">
        <v>607</v>
      </c>
      <c r="E73" s="29" t="s">
        <v>670</v>
      </c>
      <c r="F73" s="20" t="s">
        <v>602</v>
      </c>
      <c r="G73" s="29" t="s">
        <v>671</v>
      </c>
      <c r="H73" s="20" t="s">
        <v>604</v>
      </c>
      <c r="I73" s="20" t="s">
        <v>605</v>
      </c>
      <c r="J73" s="29" t="s">
        <v>547</v>
      </c>
    </row>
    <row r="74" ht="42" customHeight="1" spans="1:10">
      <c r="A74" s="137" t="s">
        <v>495</v>
      </c>
      <c r="B74" s="20" t="s">
        <v>495</v>
      </c>
      <c r="C74" s="20" t="s">
        <v>592</v>
      </c>
      <c r="D74" s="20" t="s">
        <v>593</v>
      </c>
      <c r="E74" s="29" t="s">
        <v>594</v>
      </c>
      <c r="F74" s="20" t="s">
        <v>595</v>
      </c>
      <c r="G74" s="29" t="s">
        <v>672</v>
      </c>
      <c r="H74" s="20" t="s">
        <v>597</v>
      </c>
      <c r="I74" s="20" t="s">
        <v>598</v>
      </c>
      <c r="J74" s="29" t="s">
        <v>495</v>
      </c>
    </row>
    <row r="75" ht="42" customHeight="1" spans="1:10">
      <c r="A75" s="137" t="s">
        <v>495</v>
      </c>
      <c r="B75" s="20" t="s">
        <v>495</v>
      </c>
      <c r="C75" s="20" t="s">
        <v>599</v>
      </c>
      <c r="D75" s="20" t="s">
        <v>610</v>
      </c>
      <c r="E75" s="29" t="s">
        <v>673</v>
      </c>
      <c r="F75" s="20" t="s">
        <v>602</v>
      </c>
      <c r="G75" s="29" t="s">
        <v>603</v>
      </c>
      <c r="H75" s="20" t="s">
        <v>604</v>
      </c>
      <c r="I75" s="20" t="s">
        <v>605</v>
      </c>
      <c r="J75" s="29" t="s">
        <v>495</v>
      </c>
    </row>
    <row r="76" ht="42" customHeight="1" spans="1:10">
      <c r="A76" s="137" t="s">
        <v>495</v>
      </c>
      <c r="B76" s="20" t="s">
        <v>495</v>
      </c>
      <c r="C76" s="20" t="s">
        <v>606</v>
      </c>
      <c r="D76" s="20" t="s">
        <v>607</v>
      </c>
      <c r="E76" s="29" t="s">
        <v>608</v>
      </c>
      <c r="F76" s="20" t="s">
        <v>602</v>
      </c>
      <c r="G76" s="29" t="s">
        <v>603</v>
      </c>
      <c r="H76" s="20" t="s">
        <v>604</v>
      </c>
      <c r="I76" s="20" t="s">
        <v>605</v>
      </c>
      <c r="J76" s="29" t="s">
        <v>495</v>
      </c>
    </row>
    <row r="77" ht="42" customHeight="1" spans="1:10">
      <c r="A77" s="137" t="s">
        <v>509</v>
      </c>
      <c r="B77" s="20" t="s">
        <v>509</v>
      </c>
      <c r="C77" s="20" t="s">
        <v>592</v>
      </c>
      <c r="D77" s="20" t="s">
        <v>593</v>
      </c>
      <c r="E77" s="29" t="s">
        <v>594</v>
      </c>
      <c r="F77" s="20" t="s">
        <v>595</v>
      </c>
      <c r="G77" s="29" t="s">
        <v>674</v>
      </c>
      <c r="H77" s="20" t="s">
        <v>597</v>
      </c>
      <c r="I77" s="20" t="s">
        <v>598</v>
      </c>
      <c r="J77" s="29" t="s">
        <v>509</v>
      </c>
    </row>
    <row r="78" ht="42" customHeight="1" spans="1:10">
      <c r="A78" s="137" t="s">
        <v>509</v>
      </c>
      <c r="B78" s="20" t="s">
        <v>509</v>
      </c>
      <c r="C78" s="20" t="s">
        <v>599</v>
      </c>
      <c r="D78" s="20" t="s">
        <v>610</v>
      </c>
      <c r="E78" s="29" t="s">
        <v>658</v>
      </c>
      <c r="F78" s="20" t="s">
        <v>595</v>
      </c>
      <c r="G78" s="29" t="s">
        <v>615</v>
      </c>
      <c r="H78" s="20"/>
      <c r="I78" s="20" t="s">
        <v>605</v>
      </c>
      <c r="J78" s="29" t="s">
        <v>509</v>
      </c>
    </row>
    <row r="79" ht="42" customHeight="1" spans="1:10">
      <c r="A79" s="137" t="s">
        <v>509</v>
      </c>
      <c r="B79" s="20" t="s">
        <v>509</v>
      </c>
      <c r="C79" s="20" t="s">
        <v>606</v>
      </c>
      <c r="D79" s="20" t="s">
        <v>607</v>
      </c>
      <c r="E79" s="29" t="s">
        <v>608</v>
      </c>
      <c r="F79" s="20" t="s">
        <v>602</v>
      </c>
      <c r="G79" s="29" t="s">
        <v>603</v>
      </c>
      <c r="H79" s="20" t="s">
        <v>604</v>
      </c>
      <c r="I79" s="20" t="s">
        <v>605</v>
      </c>
      <c r="J79" s="29" t="s">
        <v>509</v>
      </c>
    </row>
    <row r="80" ht="42" customHeight="1" spans="1:10">
      <c r="A80" s="137" t="s">
        <v>527</v>
      </c>
      <c r="B80" s="20" t="s">
        <v>527</v>
      </c>
      <c r="C80" s="20" t="s">
        <v>592</v>
      </c>
      <c r="D80" s="20" t="s">
        <v>593</v>
      </c>
      <c r="E80" s="29" t="s">
        <v>594</v>
      </c>
      <c r="F80" s="20" t="s">
        <v>595</v>
      </c>
      <c r="G80" s="29" t="s">
        <v>643</v>
      </c>
      <c r="H80" s="20" t="s">
        <v>597</v>
      </c>
      <c r="I80" s="20" t="s">
        <v>598</v>
      </c>
      <c r="J80" s="29" t="s">
        <v>527</v>
      </c>
    </row>
    <row r="81" ht="42" customHeight="1" spans="1:10">
      <c r="A81" s="137" t="s">
        <v>527</v>
      </c>
      <c r="B81" s="20" t="s">
        <v>527</v>
      </c>
      <c r="C81" s="20" t="s">
        <v>599</v>
      </c>
      <c r="D81" s="20" t="s">
        <v>610</v>
      </c>
      <c r="E81" s="29" t="s">
        <v>675</v>
      </c>
      <c r="F81" s="20" t="s">
        <v>602</v>
      </c>
      <c r="G81" s="29" t="s">
        <v>603</v>
      </c>
      <c r="H81" s="20" t="s">
        <v>604</v>
      </c>
      <c r="I81" s="20" t="s">
        <v>605</v>
      </c>
      <c r="J81" s="29" t="s">
        <v>527</v>
      </c>
    </row>
    <row r="82" ht="42" customHeight="1" spans="1:10">
      <c r="A82" s="137" t="s">
        <v>527</v>
      </c>
      <c r="B82" s="20" t="s">
        <v>527</v>
      </c>
      <c r="C82" s="20" t="s">
        <v>606</v>
      </c>
      <c r="D82" s="20" t="s">
        <v>607</v>
      </c>
      <c r="E82" s="29" t="s">
        <v>608</v>
      </c>
      <c r="F82" s="20" t="s">
        <v>602</v>
      </c>
      <c r="G82" s="29" t="s">
        <v>603</v>
      </c>
      <c r="H82" s="20" t="s">
        <v>604</v>
      </c>
      <c r="I82" s="20" t="s">
        <v>605</v>
      </c>
      <c r="J82" s="29" t="s">
        <v>527</v>
      </c>
    </row>
    <row r="83" ht="42" customHeight="1" spans="1:10">
      <c r="A83" s="137" t="s">
        <v>545</v>
      </c>
      <c r="B83" s="20" t="s">
        <v>676</v>
      </c>
      <c r="C83" s="20" t="s">
        <v>592</v>
      </c>
      <c r="D83" s="20" t="s">
        <v>665</v>
      </c>
      <c r="E83" s="29" t="s">
        <v>677</v>
      </c>
      <c r="F83" s="20" t="s">
        <v>595</v>
      </c>
      <c r="G83" s="29" t="s">
        <v>609</v>
      </c>
      <c r="H83" s="20" t="s">
        <v>597</v>
      </c>
      <c r="I83" s="20" t="s">
        <v>598</v>
      </c>
      <c r="J83" s="29" t="s">
        <v>678</v>
      </c>
    </row>
    <row r="84" ht="42" customHeight="1" spans="1:10">
      <c r="A84" s="137" t="s">
        <v>545</v>
      </c>
      <c r="B84" s="20" t="s">
        <v>676</v>
      </c>
      <c r="C84" s="20" t="s">
        <v>592</v>
      </c>
      <c r="D84" s="20" t="s">
        <v>617</v>
      </c>
      <c r="E84" s="29" t="s">
        <v>642</v>
      </c>
      <c r="F84" s="20" t="s">
        <v>595</v>
      </c>
      <c r="G84" s="29" t="s">
        <v>612</v>
      </c>
      <c r="H84" s="20" t="s">
        <v>604</v>
      </c>
      <c r="I84" s="20" t="s">
        <v>605</v>
      </c>
      <c r="J84" s="29" t="s">
        <v>678</v>
      </c>
    </row>
    <row r="85" ht="42" customHeight="1" spans="1:10">
      <c r="A85" s="137" t="s">
        <v>545</v>
      </c>
      <c r="B85" s="20" t="s">
        <v>676</v>
      </c>
      <c r="C85" s="20" t="s">
        <v>599</v>
      </c>
      <c r="D85" s="20" t="s">
        <v>610</v>
      </c>
      <c r="E85" s="29" t="s">
        <v>679</v>
      </c>
      <c r="F85" s="20" t="s">
        <v>595</v>
      </c>
      <c r="G85" s="29" t="s">
        <v>612</v>
      </c>
      <c r="H85" s="20" t="s">
        <v>604</v>
      </c>
      <c r="I85" s="20" t="s">
        <v>605</v>
      </c>
      <c r="J85" s="29" t="s">
        <v>680</v>
      </c>
    </row>
    <row r="86" ht="42" customHeight="1" spans="1:10">
      <c r="A86" s="137" t="s">
        <v>545</v>
      </c>
      <c r="B86" s="20" t="s">
        <v>676</v>
      </c>
      <c r="C86" s="20" t="s">
        <v>606</v>
      </c>
      <c r="D86" s="20" t="s">
        <v>607</v>
      </c>
      <c r="E86" s="29" t="s">
        <v>608</v>
      </c>
      <c r="F86" s="20" t="s">
        <v>602</v>
      </c>
      <c r="G86" s="29" t="s">
        <v>621</v>
      </c>
      <c r="H86" s="20" t="s">
        <v>604</v>
      </c>
      <c r="I86" s="20" t="s">
        <v>605</v>
      </c>
      <c r="J86" s="29" t="s">
        <v>678</v>
      </c>
    </row>
    <row r="87" ht="42" customHeight="1" spans="1:10">
      <c r="A87" s="137" t="s">
        <v>479</v>
      </c>
      <c r="B87" s="20" t="s">
        <v>641</v>
      </c>
      <c r="C87" s="20" t="s">
        <v>592</v>
      </c>
      <c r="D87" s="20" t="s">
        <v>617</v>
      </c>
      <c r="E87" s="29" t="s">
        <v>642</v>
      </c>
      <c r="F87" s="20" t="s">
        <v>595</v>
      </c>
      <c r="G87" s="29" t="s">
        <v>612</v>
      </c>
      <c r="H87" s="20" t="s">
        <v>604</v>
      </c>
      <c r="I87" s="20" t="s">
        <v>605</v>
      </c>
      <c r="J87" s="29" t="s">
        <v>681</v>
      </c>
    </row>
    <row r="88" ht="42" customHeight="1" spans="1:10">
      <c r="A88" s="137" t="s">
        <v>479</v>
      </c>
      <c r="B88" s="20" t="s">
        <v>641</v>
      </c>
      <c r="C88" s="20" t="s">
        <v>592</v>
      </c>
      <c r="D88" s="20" t="s">
        <v>593</v>
      </c>
      <c r="E88" s="29" t="s">
        <v>594</v>
      </c>
      <c r="F88" s="20" t="s">
        <v>595</v>
      </c>
      <c r="G88" s="29" t="s">
        <v>643</v>
      </c>
      <c r="H88" s="20" t="s">
        <v>597</v>
      </c>
      <c r="I88" s="20" t="s">
        <v>598</v>
      </c>
      <c r="J88" s="29" t="s">
        <v>681</v>
      </c>
    </row>
    <row r="89" ht="42" customHeight="1" spans="1:10">
      <c r="A89" s="137" t="s">
        <v>479</v>
      </c>
      <c r="B89" s="20" t="s">
        <v>641</v>
      </c>
      <c r="C89" s="20" t="s">
        <v>599</v>
      </c>
      <c r="D89" s="20" t="s">
        <v>610</v>
      </c>
      <c r="E89" s="29" t="s">
        <v>682</v>
      </c>
      <c r="F89" s="20" t="s">
        <v>602</v>
      </c>
      <c r="G89" s="29" t="s">
        <v>603</v>
      </c>
      <c r="H89" s="20" t="s">
        <v>604</v>
      </c>
      <c r="I89" s="20" t="s">
        <v>605</v>
      </c>
      <c r="J89" s="29" t="s">
        <v>681</v>
      </c>
    </row>
    <row r="90" ht="42" customHeight="1" spans="1:10">
      <c r="A90" s="137" t="s">
        <v>479</v>
      </c>
      <c r="B90" s="20" t="s">
        <v>641</v>
      </c>
      <c r="C90" s="20" t="s">
        <v>606</v>
      </c>
      <c r="D90" s="20" t="s">
        <v>607</v>
      </c>
      <c r="E90" s="29" t="s">
        <v>646</v>
      </c>
      <c r="F90" s="20" t="s">
        <v>602</v>
      </c>
      <c r="G90" s="29" t="s">
        <v>603</v>
      </c>
      <c r="H90" s="20" t="s">
        <v>604</v>
      </c>
      <c r="I90" s="20" t="s">
        <v>605</v>
      </c>
      <c r="J90" s="29" t="s">
        <v>681</v>
      </c>
    </row>
    <row r="91" ht="42" customHeight="1" spans="1:10">
      <c r="A91" s="137" t="s">
        <v>485</v>
      </c>
      <c r="B91" s="20" t="s">
        <v>485</v>
      </c>
      <c r="C91" s="20" t="s">
        <v>592</v>
      </c>
      <c r="D91" s="20" t="s">
        <v>593</v>
      </c>
      <c r="E91" s="29" t="s">
        <v>594</v>
      </c>
      <c r="F91" s="20" t="s">
        <v>595</v>
      </c>
      <c r="G91" s="29" t="s">
        <v>683</v>
      </c>
      <c r="H91" s="20" t="s">
        <v>597</v>
      </c>
      <c r="I91" s="20" t="s">
        <v>598</v>
      </c>
      <c r="J91" s="29" t="s">
        <v>485</v>
      </c>
    </row>
    <row r="92" ht="42" customHeight="1" spans="1:10">
      <c r="A92" s="137" t="s">
        <v>485</v>
      </c>
      <c r="B92" s="20" t="s">
        <v>485</v>
      </c>
      <c r="C92" s="20" t="s">
        <v>599</v>
      </c>
      <c r="D92" s="20" t="s">
        <v>610</v>
      </c>
      <c r="E92" s="29" t="s">
        <v>684</v>
      </c>
      <c r="F92" s="20" t="s">
        <v>602</v>
      </c>
      <c r="G92" s="29" t="s">
        <v>603</v>
      </c>
      <c r="H92" s="20" t="s">
        <v>604</v>
      </c>
      <c r="I92" s="20" t="s">
        <v>605</v>
      </c>
      <c r="J92" s="29" t="s">
        <v>485</v>
      </c>
    </row>
    <row r="93" ht="42" customHeight="1" spans="1:10">
      <c r="A93" s="137" t="s">
        <v>485</v>
      </c>
      <c r="B93" s="20" t="s">
        <v>485</v>
      </c>
      <c r="C93" s="20" t="s">
        <v>606</v>
      </c>
      <c r="D93" s="20" t="s">
        <v>607</v>
      </c>
      <c r="E93" s="29" t="s">
        <v>608</v>
      </c>
      <c r="F93" s="20" t="s">
        <v>602</v>
      </c>
      <c r="G93" s="29" t="s">
        <v>603</v>
      </c>
      <c r="H93" s="20" t="s">
        <v>604</v>
      </c>
      <c r="I93" s="20" t="s">
        <v>605</v>
      </c>
      <c r="J93" s="29" t="s">
        <v>485</v>
      </c>
    </row>
    <row r="94" ht="42" customHeight="1" spans="1:10">
      <c r="A94" s="137" t="s">
        <v>521</v>
      </c>
      <c r="B94" s="20" t="s">
        <v>521</v>
      </c>
      <c r="C94" s="20" t="s">
        <v>592</v>
      </c>
      <c r="D94" s="20" t="s">
        <v>593</v>
      </c>
      <c r="E94" s="29" t="s">
        <v>594</v>
      </c>
      <c r="F94" s="20" t="s">
        <v>595</v>
      </c>
      <c r="G94" s="29" t="s">
        <v>685</v>
      </c>
      <c r="H94" s="20" t="s">
        <v>597</v>
      </c>
      <c r="I94" s="20" t="s">
        <v>598</v>
      </c>
      <c r="J94" s="29" t="s">
        <v>521</v>
      </c>
    </row>
    <row r="95" ht="42" customHeight="1" spans="1:10">
      <c r="A95" s="137" t="s">
        <v>521</v>
      </c>
      <c r="B95" s="20" t="s">
        <v>521</v>
      </c>
      <c r="C95" s="20" t="s">
        <v>599</v>
      </c>
      <c r="D95" s="20" t="s">
        <v>610</v>
      </c>
      <c r="E95" s="29" t="s">
        <v>686</v>
      </c>
      <c r="F95" s="20" t="s">
        <v>595</v>
      </c>
      <c r="G95" s="29" t="s">
        <v>612</v>
      </c>
      <c r="H95" s="20" t="s">
        <v>604</v>
      </c>
      <c r="I95" s="20" t="s">
        <v>605</v>
      </c>
      <c r="J95" s="29" t="s">
        <v>521</v>
      </c>
    </row>
    <row r="96" ht="42" customHeight="1" spans="1:10">
      <c r="A96" s="137" t="s">
        <v>521</v>
      </c>
      <c r="B96" s="20" t="s">
        <v>521</v>
      </c>
      <c r="C96" s="20" t="s">
        <v>606</v>
      </c>
      <c r="D96" s="20" t="s">
        <v>607</v>
      </c>
      <c r="E96" s="29" t="s">
        <v>627</v>
      </c>
      <c r="F96" s="20" t="s">
        <v>602</v>
      </c>
      <c r="G96" s="29" t="s">
        <v>603</v>
      </c>
      <c r="H96" s="20" t="s">
        <v>604</v>
      </c>
      <c r="I96" s="20" t="s">
        <v>605</v>
      </c>
      <c r="J96" s="29" t="s">
        <v>521</v>
      </c>
    </row>
    <row r="97" ht="42" customHeight="1" spans="1:10">
      <c r="A97" s="137" t="s">
        <v>543</v>
      </c>
      <c r="B97" s="20" t="s">
        <v>687</v>
      </c>
      <c r="C97" s="20" t="s">
        <v>592</v>
      </c>
      <c r="D97" s="20" t="s">
        <v>665</v>
      </c>
      <c r="E97" s="29" t="s">
        <v>666</v>
      </c>
      <c r="F97" s="20" t="s">
        <v>595</v>
      </c>
      <c r="G97" s="29" t="s">
        <v>629</v>
      </c>
      <c r="H97" s="20" t="s">
        <v>635</v>
      </c>
      <c r="I97" s="20" t="s">
        <v>598</v>
      </c>
      <c r="J97" s="29" t="s">
        <v>687</v>
      </c>
    </row>
    <row r="98" ht="42" customHeight="1" spans="1:10">
      <c r="A98" s="137" t="s">
        <v>543</v>
      </c>
      <c r="B98" s="20" t="s">
        <v>687</v>
      </c>
      <c r="C98" s="20" t="s">
        <v>592</v>
      </c>
      <c r="D98" s="20" t="s">
        <v>593</v>
      </c>
      <c r="E98" s="29" t="s">
        <v>594</v>
      </c>
      <c r="F98" s="20" t="s">
        <v>595</v>
      </c>
      <c r="G98" s="29" t="s">
        <v>688</v>
      </c>
      <c r="H98" s="20" t="s">
        <v>689</v>
      </c>
      <c r="I98" s="20" t="s">
        <v>598</v>
      </c>
      <c r="J98" s="29" t="s">
        <v>687</v>
      </c>
    </row>
    <row r="99" ht="42" customHeight="1" spans="1:10">
      <c r="A99" s="137" t="s">
        <v>543</v>
      </c>
      <c r="B99" s="20" t="s">
        <v>687</v>
      </c>
      <c r="C99" s="20" t="s">
        <v>599</v>
      </c>
      <c r="D99" s="20" t="s">
        <v>610</v>
      </c>
      <c r="E99" s="29" t="s">
        <v>669</v>
      </c>
      <c r="F99" s="20" t="s">
        <v>595</v>
      </c>
      <c r="G99" s="29" t="s">
        <v>612</v>
      </c>
      <c r="H99" s="20" t="s">
        <v>604</v>
      </c>
      <c r="I99" s="20" t="s">
        <v>605</v>
      </c>
      <c r="J99" s="29" t="s">
        <v>687</v>
      </c>
    </row>
    <row r="100" ht="42" customHeight="1" spans="1:10">
      <c r="A100" s="137" t="s">
        <v>543</v>
      </c>
      <c r="B100" s="20" t="s">
        <v>687</v>
      </c>
      <c r="C100" s="20" t="s">
        <v>606</v>
      </c>
      <c r="D100" s="20" t="s">
        <v>607</v>
      </c>
      <c r="E100" s="29" t="s">
        <v>670</v>
      </c>
      <c r="F100" s="20" t="s">
        <v>602</v>
      </c>
      <c r="G100" s="29" t="s">
        <v>621</v>
      </c>
      <c r="H100" s="20" t="s">
        <v>604</v>
      </c>
      <c r="I100" s="20" t="s">
        <v>605</v>
      </c>
      <c r="J100" s="29" t="s">
        <v>687</v>
      </c>
    </row>
    <row r="101" ht="42" customHeight="1" spans="1:10">
      <c r="A101" s="137" t="s">
        <v>541</v>
      </c>
      <c r="B101" s="20" t="s">
        <v>541</v>
      </c>
      <c r="C101" s="20" t="s">
        <v>592</v>
      </c>
      <c r="D101" s="20" t="s">
        <v>593</v>
      </c>
      <c r="E101" s="29" t="s">
        <v>594</v>
      </c>
      <c r="F101" s="20" t="s">
        <v>595</v>
      </c>
      <c r="G101" s="29" t="s">
        <v>637</v>
      </c>
      <c r="H101" s="20" t="s">
        <v>597</v>
      </c>
      <c r="I101" s="20" t="s">
        <v>598</v>
      </c>
      <c r="J101" s="29" t="s">
        <v>541</v>
      </c>
    </row>
    <row r="102" ht="42" customHeight="1" spans="1:10">
      <c r="A102" s="137" t="s">
        <v>541</v>
      </c>
      <c r="B102" s="20" t="s">
        <v>541</v>
      </c>
      <c r="C102" s="20" t="s">
        <v>599</v>
      </c>
      <c r="D102" s="20" t="s">
        <v>610</v>
      </c>
      <c r="E102" s="29" t="s">
        <v>690</v>
      </c>
      <c r="F102" s="20" t="s">
        <v>602</v>
      </c>
      <c r="G102" s="29" t="s">
        <v>603</v>
      </c>
      <c r="H102" s="20" t="s">
        <v>604</v>
      </c>
      <c r="I102" s="20" t="s">
        <v>605</v>
      </c>
      <c r="J102" s="29" t="s">
        <v>541</v>
      </c>
    </row>
    <row r="103" ht="42" customHeight="1" spans="1:10">
      <c r="A103" s="137" t="s">
        <v>541</v>
      </c>
      <c r="B103" s="20" t="s">
        <v>541</v>
      </c>
      <c r="C103" s="20" t="s">
        <v>606</v>
      </c>
      <c r="D103" s="20" t="s">
        <v>607</v>
      </c>
      <c r="E103" s="29" t="s">
        <v>608</v>
      </c>
      <c r="F103" s="20" t="s">
        <v>602</v>
      </c>
      <c r="G103" s="29" t="s">
        <v>603</v>
      </c>
      <c r="H103" s="20" t="s">
        <v>604</v>
      </c>
      <c r="I103" s="20" t="s">
        <v>605</v>
      </c>
      <c r="J103" s="29" t="s">
        <v>541</v>
      </c>
    </row>
    <row r="104" ht="42" customHeight="1" spans="1:10">
      <c r="A104" s="137" t="s">
        <v>511</v>
      </c>
      <c r="B104" s="20" t="s">
        <v>511</v>
      </c>
      <c r="C104" s="20" t="s">
        <v>592</v>
      </c>
      <c r="D104" s="20" t="s">
        <v>593</v>
      </c>
      <c r="E104" s="29" t="s">
        <v>691</v>
      </c>
      <c r="F104" s="20" t="s">
        <v>595</v>
      </c>
      <c r="G104" s="29" t="s">
        <v>692</v>
      </c>
      <c r="H104" s="20" t="s">
        <v>597</v>
      </c>
      <c r="I104" s="20" t="s">
        <v>598</v>
      </c>
      <c r="J104" s="29" t="s">
        <v>511</v>
      </c>
    </row>
    <row r="105" ht="42" customHeight="1" spans="1:10">
      <c r="A105" s="137" t="s">
        <v>511</v>
      </c>
      <c r="B105" s="20" t="s">
        <v>511</v>
      </c>
      <c r="C105" s="20" t="s">
        <v>599</v>
      </c>
      <c r="D105" s="20" t="s">
        <v>610</v>
      </c>
      <c r="E105" s="29" t="s">
        <v>693</v>
      </c>
      <c r="F105" s="20" t="s">
        <v>595</v>
      </c>
      <c r="G105" s="29" t="s">
        <v>694</v>
      </c>
      <c r="H105" s="20" t="s">
        <v>694</v>
      </c>
      <c r="I105" s="20" t="s">
        <v>605</v>
      </c>
      <c r="J105" s="29" t="s">
        <v>511</v>
      </c>
    </row>
    <row r="106" ht="42" customHeight="1" spans="1:10">
      <c r="A106" s="137" t="s">
        <v>511</v>
      </c>
      <c r="B106" s="20" t="s">
        <v>511</v>
      </c>
      <c r="C106" s="20" t="s">
        <v>606</v>
      </c>
      <c r="D106" s="20" t="s">
        <v>607</v>
      </c>
      <c r="E106" s="29" t="s">
        <v>608</v>
      </c>
      <c r="F106" s="20" t="s">
        <v>602</v>
      </c>
      <c r="G106" s="29" t="s">
        <v>603</v>
      </c>
      <c r="H106" s="20" t="s">
        <v>604</v>
      </c>
      <c r="I106" s="20" t="s">
        <v>605</v>
      </c>
      <c r="J106" s="29" t="s">
        <v>511</v>
      </c>
    </row>
    <row r="107" ht="42" customHeight="1" spans="1:10">
      <c r="A107" s="137" t="s">
        <v>577</v>
      </c>
      <c r="B107" s="20" t="s">
        <v>577</v>
      </c>
      <c r="C107" s="20" t="s">
        <v>592</v>
      </c>
      <c r="D107" s="20" t="s">
        <v>593</v>
      </c>
      <c r="E107" s="29" t="s">
        <v>594</v>
      </c>
      <c r="F107" s="20" t="s">
        <v>595</v>
      </c>
      <c r="G107" s="29" t="s">
        <v>695</v>
      </c>
      <c r="H107" s="20" t="s">
        <v>597</v>
      </c>
      <c r="I107" s="20" t="s">
        <v>598</v>
      </c>
      <c r="J107" s="29" t="s">
        <v>577</v>
      </c>
    </row>
    <row r="108" ht="42" customHeight="1" spans="1:10">
      <c r="A108" s="137" t="s">
        <v>577</v>
      </c>
      <c r="B108" s="20" t="s">
        <v>577</v>
      </c>
      <c r="C108" s="20" t="s">
        <v>599</v>
      </c>
      <c r="D108" s="20" t="s">
        <v>696</v>
      </c>
      <c r="E108" s="29" t="s">
        <v>696</v>
      </c>
      <c r="F108" s="20" t="s">
        <v>602</v>
      </c>
      <c r="G108" s="29" t="s">
        <v>603</v>
      </c>
      <c r="H108" s="20" t="s">
        <v>604</v>
      </c>
      <c r="I108" s="20" t="s">
        <v>605</v>
      </c>
      <c r="J108" s="29" t="s">
        <v>577</v>
      </c>
    </row>
    <row r="109" ht="42" customHeight="1" spans="1:10">
      <c r="A109" s="137" t="s">
        <v>577</v>
      </c>
      <c r="B109" s="20" t="s">
        <v>577</v>
      </c>
      <c r="C109" s="20" t="s">
        <v>606</v>
      </c>
      <c r="D109" s="20" t="s">
        <v>607</v>
      </c>
      <c r="E109" s="29" t="s">
        <v>608</v>
      </c>
      <c r="F109" s="20" t="s">
        <v>602</v>
      </c>
      <c r="G109" s="29" t="s">
        <v>603</v>
      </c>
      <c r="H109" s="20" t="s">
        <v>604</v>
      </c>
      <c r="I109" s="20" t="s">
        <v>605</v>
      </c>
      <c r="J109" s="29" t="s">
        <v>577</v>
      </c>
    </row>
    <row r="110" ht="42" customHeight="1" spans="1:10">
      <c r="A110" s="137" t="s">
        <v>487</v>
      </c>
      <c r="B110" s="20" t="s">
        <v>487</v>
      </c>
      <c r="C110" s="20" t="s">
        <v>592</v>
      </c>
      <c r="D110" s="20" t="s">
        <v>593</v>
      </c>
      <c r="E110" s="29" t="s">
        <v>594</v>
      </c>
      <c r="F110" s="20" t="s">
        <v>595</v>
      </c>
      <c r="G110" s="29" t="s">
        <v>697</v>
      </c>
      <c r="H110" s="20" t="s">
        <v>597</v>
      </c>
      <c r="I110" s="20" t="s">
        <v>598</v>
      </c>
      <c r="J110" s="29" t="s">
        <v>487</v>
      </c>
    </row>
    <row r="111" ht="42" customHeight="1" spans="1:10">
      <c r="A111" s="137" t="s">
        <v>487</v>
      </c>
      <c r="B111" s="20" t="s">
        <v>487</v>
      </c>
      <c r="C111" s="20" t="s">
        <v>599</v>
      </c>
      <c r="D111" s="20" t="s">
        <v>610</v>
      </c>
      <c r="E111" s="29" t="s">
        <v>698</v>
      </c>
      <c r="F111" s="20" t="s">
        <v>602</v>
      </c>
      <c r="G111" s="29" t="s">
        <v>603</v>
      </c>
      <c r="H111" s="20" t="s">
        <v>604</v>
      </c>
      <c r="I111" s="20" t="s">
        <v>605</v>
      </c>
      <c r="J111" s="29" t="s">
        <v>699</v>
      </c>
    </row>
    <row r="112" ht="42" customHeight="1" spans="1:10">
      <c r="A112" s="137" t="s">
        <v>487</v>
      </c>
      <c r="B112" s="20" t="s">
        <v>487</v>
      </c>
      <c r="C112" s="20" t="s">
        <v>606</v>
      </c>
      <c r="D112" s="20" t="s">
        <v>607</v>
      </c>
      <c r="E112" s="29" t="s">
        <v>608</v>
      </c>
      <c r="F112" s="20" t="s">
        <v>602</v>
      </c>
      <c r="G112" s="29" t="s">
        <v>621</v>
      </c>
      <c r="H112" s="20" t="s">
        <v>604</v>
      </c>
      <c r="I112" s="20" t="s">
        <v>605</v>
      </c>
      <c r="J112" s="29" t="s">
        <v>487</v>
      </c>
    </row>
    <row r="113" ht="42" customHeight="1" spans="1:10">
      <c r="A113" s="137" t="s">
        <v>575</v>
      </c>
      <c r="B113" s="20" t="s">
        <v>575</v>
      </c>
      <c r="C113" s="20" t="s">
        <v>592</v>
      </c>
      <c r="D113" s="20" t="s">
        <v>593</v>
      </c>
      <c r="E113" s="29" t="s">
        <v>594</v>
      </c>
      <c r="F113" s="20" t="s">
        <v>595</v>
      </c>
      <c r="G113" s="29" t="s">
        <v>700</v>
      </c>
      <c r="H113" s="20" t="s">
        <v>597</v>
      </c>
      <c r="I113" s="20" t="s">
        <v>598</v>
      </c>
      <c r="J113" s="29" t="s">
        <v>575</v>
      </c>
    </row>
    <row r="114" ht="42" customHeight="1" spans="1:10">
      <c r="A114" s="137" t="s">
        <v>575</v>
      </c>
      <c r="B114" s="20" t="s">
        <v>575</v>
      </c>
      <c r="C114" s="20" t="s">
        <v>599</v>
      </c>
      <c r="D114" s="20" t="s">
        <v>610</v>
      </c>
      <c r="E114" s="29" t="s">
        <v>701</v>
      </c>
      <c r="F114" s="20" t="s">
        <v>602</v>
      </c>
      <c r="G114" s="29" t="s">
        <v>603</v>
      </c>
      <c r="H114" s="20" t="s">
        <v>604</v>
      </c>
      <c r="I114" s="20" t="s">
        <v>605</v>
      </c>
      <c r="J114" s="29" t="s">
        <v>575</v>
      </c>
    </row>
    <row r="115" ht="42" customHeight="1" spans="1:10">
      <c r="A115" s="137" t="s">
        <v>575</v>
      </c>
      <c r="B115" s="20" t="s">
        <v>575</v>
      </c>
      <c r="C115" s="20" t="s">
        <v>606</v>
      </c>
      <c r="D115" s="20" t="s">
        <v>607</v>
      </c>
      <c r="E115" s="29" t="s">
        <v>608</v>
      </c>
      <c r="F115" s="20" t="s">
        <v>602</v>
      </c>
      <c r="G115" s="29" t="s">
        <v>603</v>
      </c>
      <c r="H115" s="20" t="s">
        <v>604</v>
      </c>
      <c r="I115" s="20" t="s">
        <v>605</v>
      </c>
      <c r="J115" s="29" t="s">
        <v>575</v>
      </c>
    </row>
    <row r="116" ht="42" customHeight="1" spans="1:10">
      <c r="A116" s="137" t="s">
        <v>533</v>
      </c>
      <c r="B116" s="20" t="s">
        <v>533</v>
      </c>
      <c r="C116" s="20" t="s">
        <v>592</v>
      </c>
      <c r="D116" s="20" t="s">
        <v>593</v>
      </c>
      <c r="E116" s="29" t="s">
        <v>594</v>
      </c>
      <c r="F116" s="20" t="s">
        <v>595</v>
      </c>
      <c r="G116" s="29" t="s">
        <v>702</v>
      </c>
      <c r="H116" s="20" t="s">
        <v>597</v>
      </c>
      <c r="I116" s="20" t="s">
        <v>598</v>
      </c>
      <c r="J116" s="29" t="s">
        <v>533</v>
      </c>
    </row>
    <row r="117" ht="42" customHeight="1" spans="1:10">
      <c r="A117" s="137" t="s">
        <v>533</v>
      </c>
      <c r="B117" s="20" t="s">
        <v>533</v>
      </c>
      <c r="C117" s="20" t="s">
        <v>599</v>
      </c>
      <c r="D117" s="20" t="s">
        <v>610</v>
      </c>
      <c r="E117" s="29" t="s">
        <v>703</v>
      </c>
      <c r="F117" s="20" t="s">
        <v>595</v>
      </c>
      <c r="G117" s="29" t="s">
        <v>615</v>
      </c>
      <c r="H117" s="20" t="s">
        <v>615</v>
      </c>
      <c r="I117" s="20" t="s">
        <v>605</v>
      </c>
      <c r="J117" s="29" t="s">
        <v>533</v>
      </c>
    </row>
    <row r="118" ht="42" customHeight="1" spans="1:10">
      <c r="A118" s="137" t="s">
        <v>533</v>
      </c>
      <c r="B118" s="20" t="s">
        <v>533</v>
      </c>
      <c r="C118" s="20" t="s">
        <v>606</v>
      </c>
      <c r="D118" s="20" t="s">
        <v>607</v>
      </c>
      <c r="E118" s="29" t="s">
        <v>608</v>
      </c>
      <c r="F118" s="20" t="s">
        <v>602</v>
      </c>
      <c r="G118" s="29" t="s">
        <v>603</v>
      </c>
      <c r="H118" s="20" t="s">
        <v>604</v>
      </c>
      <c r="I118" s="20" t="s">
        <v>605</v>
      </c>
      <c r="J118" s="29" t="s">
        <v>533</v>
      </c>
    </row>
    <row r="119" ht="42" customHeight="1" spans="1:10">
      <c r="A119" s="137" t="s">
        <v>493</v>
      </c>
      <c r="B119" s="20" t="s">
        <v>493</v>
      </c>
      <c r="C119" s="20" t="s">
        <v>592</v>
      </c>
      <c r="D119" s="20" t="s">
        <v>593</v>
      </c>
      <c r="E119" s="29" t="s">
        <v>594</v>
      </c>
      <c r="F119" s="20" t="s">
        <v>595</v>
      </c>
      <c r="G119" s="29" t="s">
        <v>704</v>
      </c>
      <c r="H119" s="20" t="s">
        <v>597</v>
      </c>
      <c r="I119" s="20" t="s">
        <v>605</v>
      </c>
      <c r="J119" s="29" t="s">
        <v>493</v>
      </c>
    </row>
    <row r="120" ht="42" customHeight="1" spans="1:10">
      <c r="A120" s="137" t="s">
        <v>493</v>
      </c>
      <c r="B120" s="20" t="s">
        <v>493</v>
      </c>
      <c r="C120" s="20" t="s">
        <v>599</v>
      </c>
      <c r="D120" s="20" t="s">
        <v>610</v>
      </c>
      <c r="E120" s="29" t="s">
        <v>705</v>
      </c>
      <c r="F120" s="20" t="s">
        <v>595</v>
      </c>
      <c r="G120" s="29" t="s">
        <v>706</v>
      </c>
      <c r="H120" s="20" t="s">
        <v>706</v>
      </c>
      <c r="I120" s="20" t="s">
        <v>605</v>
      </c>
      <c r="J120" s="29" t="s">
        <v>493</v>
      </c>
    </row>
    <row r="121" ht="42" customHeight="1" spans="1:10">
      <c r="A121" s="137" t="s">
        <v>493</v>
      </c>
      <c r="B121" s="20" t="s">
        <v>493</v>
      </c>
      <c r="C121" s="20" t="s">
        <v>606</v>
      </c>
      <c r="D121" s="20" t="s">
        <v>607</v>
      </c>
      <c r="E121" s="29" t="s">
        <v>608</v>
      </c>
      <c r="F121" s="20" t="s">
        <v>602</v>
      </c>
      <c r="G121" s="29" t="s">
        <v>603</v>
      </c>
      <c r="H121" s="20" t="s">
        <v>604</v>
      </c>
      <c r="I121" s="20" t="s">
        <v>605</v>
      </c>
      <c r="J121" s="29" t="s">
        <v>493</v>
      </c>
    </row>
    <row r="122" ht="42" customHeight="1" spans="1:10">
      <c r="A122" s="137" t="s">
        <v>552</v>
      </c>
      <c r="B122" s="20" t="s">
        <v>552</v>
      </c>
      <c r="C122" s="20" t="s">
        <v>592</v>
      </c>
      <c r="D122" s="20" t="s">
        <v>593</v>
      </c>
      <c r="E122" s="29" t="s">
        <v>594</v>
      </c>
      <c r="F122" s="20" t="s">
        <v>595</v>
      </c>
      <c r="G122" s="29" t="s">
        <v>707</v>
      </c>
      <c r="H122" s="20" t="s">
        <v>597</v>
      </c>
      <c r="I122" s="20" t="s">
        <v>598</v>
      </c>
      <c r="J122" s="29" t="s">
        <v>552</v>
      </c>
    </row>
    <row r="123" ht="42" customHeight="1" spans="1:10">
      <c r="A123" s="137" t="s">
        <v>552</v>
      </c>
      <c r="B123" s="20" t="s">
        <v>552</v>
      </c>
      <c r="C123" s="20" t="s">
        <v>599</v>
      </c>
      <c r="D123" s="20" t="s">
        <v>610</v>
      </c>
      <c r="E123" s="29" t="s">
        <v>708</v>
      </c>
      <c r="F123" s="20" t="s">
        <v>595</v>
      </c>
      <c r="G123" s="29" t="s">
        <v>612</v>
      </c>
      <c r="H123" s="20" t="s">
        <v>604</v>
      </c>
      <c r="I123" s="20" t="s">
        <v>605</v>
      </c>
      <c r="J123" s="29" t="s">
        <v>552</v>
      </c>
    </row>
    <row r="124" ht="42" customHeight="1" spans="1:10">
      <c r="A124" s="137" t="s">
        <v>552</v>
      </c>
      <c r="B124" s="20" t="s">
        <v>552</v>
      </c>
      <c r="C124" s="20" t="s">
        <v>606</v>
      </c>
      <c r="D124" s="20" t="s">
        <v>607</v>
      </c>
      <c r="E124" s="29" t="s">
        <v>709</v>
      </c>
      <c r="F124" s="20" t="s">
        <v>602</v>
      </c>
      <c r="G124" s="29" t="s">
        <v>603</v>
      </c>
      <c r="H124" s="20" t="s">
        <v>604</v>
      </c>
      <c r="I124" s="20" t="s">
        <v>605</v>
      </c>
      <c r="J124" s="29" t="s">
        <v>552</v>
      </c>
    </row>
    <row r="125" ht="42" customHeight="1" spans="1:10">
      <c r="A125" s="137" t="s">
        <v>507</v>
      </c>
      <c r="B125" s="20" t="s">
        <v>507</v>
      </c>
      <c r="C125" s="20" t="s">
        <v>592</v>
      </c>
      <c r="D125" s="20" t="s">
        <v>593</v>
      </c>
      <c r="E125" s="29" t="s">
        <v>594</v>
      </c>
      <c r="F125" s="20" t="s">
        <v>595</v>
      </c>
      <c r="G125" s="29" t="s">
        <v>710</v>
      </c>
      <c r="H125" s="20" t="s">
        <v>597</v>
      </c>
      <c r="I125" s="20" t="s">
        <v>598</v>
      </c>
      <c r="J125" s="29" t="s">
        <v>507</v>
      </c>
    </row>
    <row r="126" ht="42" customHeight="1" spans="1:10">
      <c r="A126" s="137" t="s">
        <v>507</v>
      </c>
      <c r="B126" s="20" t="s">
        <v>507</v>
      </c>
      <c r="C126" s="20" t="s">
        <v>599</v>
      </c>
      <c r="D126" s="20" t="s">
        <v>610</v>
      </c>
      <c r="E126" s="29" t="s">
        <v>711</v>
      </c>
      <c r="F126" s="20" t="s">
        <v>602</v>
      </c>
      <c r="G126" s="29" t="s">
        <v>629</v>
      </c>
      <c r="H126" s="20" t="s">
        <v>660</v>
      </c>
      <c r="I126" s="20" t="s">
        <v>598</v>
      </c>
      <c r="J126" s="29" t="s">
        <v>507</v>
      </c>
    </row>
    <row r="127" ht="42" customHeight="1" spans="1:10">
      <c r="A127" s="137" t="s">
        <v>507</v>
      </c>
      <c r="B127" s="20" t="s">
        <v>507</v>
      </c>
      <c r="C127" s="20" t="s">
        <v>606</v>
      </c>
      <c r="D127" s="20" t="s">
        <v>607</v>
      </c>
      <c r="E127" s="29" t="s">
        <v>608</v>
      </c>
      <c r="F127" s="20" t="s">
        <v>602</v>
      </c>
      <c r="G127" s="29" t="s">
        <v>603</v>
      </c>
      <c r="H127" s="20" t="s">
        <v>604</v>
      </c>
      <c r="I127" s="20" t="s">
        <v>605</v>
      </c>
      <c r="J127" s="29" t="s">
        <v>507</v>
      </c>
    </row>
  </sheetData>
  <mergeCells count="78">
    <mergeCell ref="A2:J2"/>
    <mergeCell ref="A3:H3"/>
    <mergeCell ref="A8:A10"/>
    <mergeCell ref="A11:A13"/>
    <mergeCell ref="A14:A16"/>
    <mergeCell ref="A17:A20"/>
    <mergeCell ref="A21:A23"/>
    <mergeCell ref="A24:A26"/>
    <mergeCell ref="A27:A29"/>
    <mergeCell ref="A30:A32"/>
    <mergeCell ref="A33:A35"/>
    <mergeCell ref="A36:A38"/>
    <mergeCell ref="A39:A41"/>
    <mergeCell ref="A42:A45"/>
    <mergeCell ref="A46:A48"/>
    <mergeCell ref="A49:A51"/>
    <mergeCell ref="A52:A54"/>
    <mergeCell ref="A55:A57"/>
    <mergeCell ref="A58:A60"/>
    <mergeCell ref="A61:A63"/>
    <mergeCell ref="A64:A66"/>
    <mergeCell ref="A67:A69"/>
    <mergeCell ref="A70:A73"/>
    <mergeCell ref="A74:A76"/>
    <mergeCell ref="A77:A79"/>
    <mergeCell ref="A80:A82"/>
    <mergeCell ref="A83:A86"/>
    <mergeCell ref="A87:A90"/>
    <mergeCell ref="A91:A93"/>
    <mergeCell ref="A94:A96"/>
    <mergeCell ref="A97:A100"/>
    <mergeCell ref="A101:A103"/>
    <mergeCell ref="A104:A106"/>
    <mergeCell ref="A107:A109"/>
    <mergeCell ref="A110:A112"/>
    <mergeCell ref="A113:A115"/>
    <mergeCell ref="A116:A118"/>
    <mergeCell ref="A119:A121"/>
    <mergeCell ref="A122:A124"/>
    <mergeCell ref="A125:A127"/>
    <mergeCell ref="B8:B10"/>
    <mergeCell ref="B11:B13"/>
    <mergeCell ref="B14:B16"/>
    <mergeCell ref="B17:B20"/>
    <mergeCell ref="B21:B23"/>
    <mergeCell ref="B24:B26"/>
    <mergeCell ref="B27:B29"/>
    <mergeCell ref="B30:B32"/>
    <mergeCell ref="B33:B35"/>
    <mergeCell ref="B36:B38"/>
    <mergeCell ref="B39:B41"/>
    <mergeCell ref="B42:B45"/>
    <mergeCell ref="B46:B48"/>
    <mergeCell ref="B49:B51"/>
    <mergeCell ref="B52:B54"/>
    <mergeCell ref="B55:B57"/>
    <mergeCell ref="B58:B60"/>
    <mergeCell ref="B61:B63"/>
    <mergeCell ref="B64:B66"/>
    <mergeCell ref="B67:B69"/>
    <mergeCell ref="B70:B73"/>
    <mergeCell ref="B74:B76"/>
    <mergeCell ref="B77:B79"/>
    <mergeCell ref="B80:B82"/>
    <mergeCell ref="B83:B86"/>
    <mergeCell ref="B87:B90"/>
    <mergeCell ref="B91:B93"/>
    <mergeCell ref="B94:B96"/>
    <mergeCell ref="B97:B100"/>
    <mergeCell ref="B101:B103"/>
    <mergeCell ref="B104:B106"/>
    <mergeCell ref="B107:B109"/>
    <mergeCell ref="B110:B112"/>
    <mergeCell ref="B113:B115"/>
    <mergeCell ref="B116:B118"/>
    <mergeCell ref="B119:B121"/>
    <mergeCell ref="B122:B124"/>
    <mergeCell ref="B125:B12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陈宇</cp:lastModifiedBy>
  <dcterms:created xsi:type="dcterms:W3CDTF">2025-03-18T08:57:00Z</dcterms:created>
  <dcterms:modified xsi:type="dcterms:W3CDTF">2025-03-24T09:36:18Z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F10C575E3C8548E690338FA7F025A2C3_13</vt:lpwstr>
  </property>
  <property fmtid="{D5CDD505-2E9C-101B-9397-08002B2CF9AE}" pid="3" name="KSOProductBuildVer">
    <vt:lpwstr>2052-12.1.0.18276</vt:lpwstr>
  </property>
</Properties>
</file>