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<sst xmlns="http://schemas.openxmlformats.org/spreadsheetml/2006/main" count="2519" uniqueCount="456">
  <si>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</si>
  <si>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</si>
  <si>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</si>
  <si>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</si>
  <si>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</si>
  <si>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</si>
  <si>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</si>
  <si>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</si>
  <si>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</si>
  <si>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</si>
  <si>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</si>
  <si>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</si>
  <si>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</si>
  <si>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</si>
  <si>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</si>
  <si>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</si>
  <si>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</si>
  <si>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</si>
  <si>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</si>
  <si>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</si>
  <si>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</si>
  <si>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</si>
  <si>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</si>
  <si>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</si>
  <si>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</si>
  <si>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</si>
  <si>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</si>
  <si>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</si>
  <si>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</si>
  <si>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</si>
  <si>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</si>
  <si>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</si>
  <si>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</si>
  <si>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</si>
  <si>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</si>
  <si>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</si>
  <si>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</si>
  <si>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</si>
  <si>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</si>
  <si>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</si>
  <si>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</si>
  <si>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</si>
  <si>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</si>
  <si>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</si>
  <si>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</si>
  <si>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</si>
  <si>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</si>
  <si>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</si>
  <si>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</si>
  <si>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</si>
  <si>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</si>
  <si>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</si>
  <si>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</si>
  <si>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</si>
  <si>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</si>
  <si>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</si>
  <si>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</si>
  <si>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</si>
  <si>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</si>
  <si>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</si>
  <si>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</si>
  <si>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</si>
  <si>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</si>
  <si>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</si>
  <si>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</si>
  <si>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</si>
  <si>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</si>
  <si>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</si>
  <si>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</si>
  <si>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</si>
  <si>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寻甸回族彝族自治县残疾人联合会</t>
  </si>
  <si>
    <t>210001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</si>
  <si>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</si>
  <si>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</si>
  <si>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</si>
  <si>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</si>
  <si>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</si>
  <si>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</si>
  <si>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</si>
  <si>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</si>
  <si>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</si>
  <si>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</si>
  <si>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</si>
  <si>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</si>
  <si>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</si>
  <si>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</si>
  <si>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</si>
  <si>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</si>
  <si>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</si>
  <si>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</si>
  <si>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</si>
  <si>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</si>
  <si>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</si>
  <si>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</si>
  <si>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</si>
  <si>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</si>
  <si>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</si>
  <si>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</si>
  <si>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</si>
  <si>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</si>
  <si>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</si>
  <si>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</si>
  <si>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</si>
  <si>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</si>
  <si>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</si>
  <si>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</si>
  <si>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</si>
  <si>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</si>
  <si>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</si>
  <si>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</si>
  <si>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</si>
  <si>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</si>
  <si>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</si>
  <si>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</si>
  <si>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</si>
  <si>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</si>
  <si>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</si>
  <si>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</t>
  </si>
  <si>
    <t>2081199</t>
  </si>
  <si>
    <t>其他残疾人事业支出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</si>
  <si>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</si>
  <si>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</si>
  <si>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</si>
  <si>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</si>
  <si>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</si>
  <si>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</si>
  <si>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</si>
  <si>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</si>
  <si>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</si>
  <si>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</si>
  <si>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</si>
  <si>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</si>
  <si>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</si>
  <si>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</si>
  <si>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</si>
  <si>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</si>
  <si>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</si>
  <si>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</si>
  <si>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</si>
  <si>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</si>
  <si>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2296006</t>
  </si>
  <si>
    <t>用于残疾人事业的彩票公益金支出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</si>
  <si>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</si>
  <si>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</si>
  <si>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</si>
  <si>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</si>
  <si>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</si>
  <si>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</si>
  <si>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</si>
  <si>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</si>
  <si>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</si>
  <si>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</si>
  <si>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</si>
  <si>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</si>
  <si>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</si>
  <si>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</si>
  <si>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</si>
  <si>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</si>
  <si>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</si>
  <si>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</si>
  <si>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</si>
  <si>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</si>
  <si>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</si>
  <si>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</si>
  <si>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</si>
  <si>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</si>
  <si>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</si>
  <si>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</si>
  <si>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</si>
  <si>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</si>
  <si>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</si>
  <si>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</si>
  <si>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</si>
  <si>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</si>
  <si>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</si>
  <si>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</si>
  <si>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</si>
  <si>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</si>
  <si>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</si>
  <si>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</si>
  <si>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</si>
  <si>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</si>
  <si>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</si>
  <si>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</si>
  <si>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</si>
  <si>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</si>
  <si>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</si>
  <si>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</si>
  <si>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</si>
  <si>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</si>
  <si>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</si>
  <si>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</si>
  <si>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</si>
  <si>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</si>
  <si>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</si>
  <si>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</si>
  <si>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</si>
  <si>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</si>
  <si>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</si>
  <si>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</si>
  <si>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</si>
  <si>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</si>
  <si>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</si>
  <si>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</si>
  <si>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</si>
  <si>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</si>
  <si>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</si>
  <si>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530129210000000001595</t>
  </si>
  <si>
    <t>30113</t>
  </si>
  <si>
    <t>530129210000000001598</t>
  </si>
  <si>
    <t>公车购置及运维费</t>
  </si>
  <si>
    <t>30231</t>
  </si>
  <si>
    <t>公务用车运行维护费</t>
  </si>
  <si>
    <t>530129210000000001599</t>
  </si>
  <si>
    <t>公务交通补贴</t>
  </si>
  <si>
    <t>30239</t>
  </si>
  <si>
    <t>其他交通费用</t>
  </si>
  <si>
    <t>530129210000000001600</t>
  </si>
  <si>
    <t>工会经费</t>
  </si>
  <si>
    <t>30228</t>
  </si>
  <si>
    <t>530129210000000003076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</si>
  <si>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</si>
  <si>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</si>
  <si>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</si>
  <si>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</si>
  <si>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</si>
  <si>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</si>
  <si>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</si>
  <si>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530129210000000003077</t>
  </si>
  <si>
    <t>事业人员支出工资</t>
  </si>
  <si>
    <t>30107</t>
  </si>
  <si>
    <t>绩效工资</t>
  </si>
  <si>
    <t>530129210000000003078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</si>
  <si>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</si>
  <si>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</si>
  <si>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</si>
  <si>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</si>
  <si>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</si>
  <si>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</si>
  <si>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</si>
  <si>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</si>
  <si>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</si>
  <si>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530129210000000003080</t>
  </si>
  <si>
    <t>一般公用经费支出</t>
  </si>
  <si>
    <t>30201</t>
  </si>
  <si>
    <t>办公费</t>
  </si>
  <si>
    <t>30205</t>
  </si>
  <si>
    <t>水费</t>
  </si>
  <si>
    <t>30206</t>
  </si>
  <si>
    <t>电费</t>
  </si>
  <si>
    <t>30299</t>
  </si>
  <si>
    <t>其他商品和服务支出</t>
  </si>
  <si>
    <t>530129231100001541013</t>
  </si>
  <si>
    <t>行政人员绩效奖励</t>
  </si>
  <si>
    <t>530129231100001541014</t>
  </si>
  <si>
    <t>事业人员绩效奖励</t>
  </si>
  <si>
    <t>530129231100001541015</t>
  </si>
  <si>
    <t>遗属补助</t>
  </si>
  <si>
    <t>30305</t>
  </si>
  <si>
    <t>生活补助</t>
  </si>
  <si>
    <t>530129241100002370478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</si>
  <si>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</si>
  <si>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</si>
  <si>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</si>
  <si>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</si>
  <si>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</si>
  <si>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</si>
  <si>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</si>
  <si>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</si>
  <si>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530129251100003851280</t>
  </si>
  <si>
    <t>群团组织工作经费</t>
  </si>
  <si>
    <t>530129251100003851428</t>
  </si>
  <si>
    <t>三、四级残疾人养保补助资金</t>
  </si>
  <si>
    <t>530129251100003851446</t>
  </si>
  <si>
    <t>残疾人医保补助资金</t>
  </si>
  <si>
    <t>530129251100003851479</t>
  </si>
  <si>
    <t>残疾人机动车驾驶技能培训补助资金</t>
  </si>
  <si>
    <t>530129251100003851481</t>
  </si>
  <si>
    <t>残疾人托养服务中心消防设施建设资金</t>
  </si>
  <si>
    <t>30905</t>
  </si>
  <si>
    <t>基础设施建设</t>
  </si>
  <si>
    <t>530129251100003851486</t>
  </si>
  <si>
    <t>残疾人自主创业补助资金</t>
  </si>
  <si>
    <t>530129251100003851517</t>
  </si>
  <si>
    <t>残疾儿童康复救助资金</t>
  </si>
  <si>
    <t>530129251100004000987</t>
  </si>
  <si>
    <t>寻财预〔2024〕1号张兴强工会经费单位配套部分划拨资金</t>
  </si>
  <si>
    <t>530129251100004001211</t>
  </si>
  <si>
    <t>寻财社〔2024〕126号残疾人联合会工作经费</t>
  </si>
  <si>
    <t>530129251100004001271</t>
  </si>
  <si>
    <t>寻财预〔2024〕30号调整预算驾驶技能培训补助县级配套资金</t>
  </si>
  <si>
    <t>530129251100004001717</t>
  </si>
  <si>
    <t>昆财社〔2024〕12号2024年省级残疾人就业保障资金</t>
  </si>
  <si>
    <t>530129251100004001769</t>
  </si>
  <si>
    <t>昆财社〔2024〕149号2024年昆明市残疾人康复专项市级补助资金</t>
  </si>
  <si>
    <t>530129251100004001800</t>
  </si>
  <si>
    <t>昆财社〔2024〕161号2024年昆明市残疾人就业服务市级补助（第二批）经费</t>
  </si>
  <si>
    <t>530129251100004001840</t>
  </si>
  <si>
    <t>昆财社〔2024〕49号2024年残疾人城乡居民基本医疗保险个人缴费市级补助资金</t>
  </si>
  <si>
    <t>530129251100004001864</t>
  </si>
  <si>
    <t>昆财社〔2024〕50号2024年城乡残疾人社会养老保险市级补助资金</t>
  </si>
  <si>
    <t>530129251100004001972</t>
  </si>
  <si>
    <t>昆财社〔2024〕58号2024年残疾人托养市级补助资金</t>
  </si>
  <si>
    <t>530129251100004001984</t>
  </si>
  <si>
    <t>昆财社〔2024〕77号2024年昆明市残疾人培训市级补助经费</t>
  </si>
  <si>
    <t>30227</t>
  </si>
  <si>
    <t>委托业务费</t>
  </si>
  <si>
    <t>530129251100004002068</t>
  </si>
  <si>
    <t>昆财社〔2024〕83号2024年省级残疾人就业保障金（第二批）培训及托养经费</t>
  </si>
  <si>
    <t>530129251100004002114</t>
  </si>
  <si>
    <t>昆财社〔2024〕83号2024年省级残疾人就业保障金（第二批）应届毕业生求职补贴经费</t>
  </si>
  <si>
    <t>30308</t>
  </si>
  <si>
    <t>助学金</t>
  </si>
  <si>
    <t>530129251100004002223</t>
  </si>
  <si>
    <t>寻财社〔2022〕109号（残联）2022年及以前年度单位资金</t>
  </si>
  <si>
    <t>530129251100004002565</t>
  </si>
  <si>
    <t>寻财社〔2022〕31号（残联）2022年及以前年度单位资金</t>
  </si>
  <si>
    <t>530129251100004002675</t>
  </si>
  <si>
    <t>寻财社〔2022〕33号（残联）2022年及以前年度单位资金</t>
  </si>
  <si>
    <t>530129251100004002691</t>
  </si>
  <si>
    <t>寻财社〔2022〕54号（残联）2022年及以前年度单位资金</t>
  </si>
  <si>
    <t>530129251100004002881</t>
  </si>
  <si>
    <t>寻财社〔2023〕21号2023年省级残疾人事业发展补助资金</t>
  </si>
  <si>
    <t>530129251100004002961</t>
  </si>
  <si>
    <t>寻财社〔2023〕42号2023年残疾人基层组织建设市级补助经费</t>
  </si>
  <si>
    <t>530129251100004003099</t>
  </si>
  <si>
    <t>寻财社〔2023〕68号2023年昆明市残疾人康复专项市级补助经费</t>
  </si>
  <si>
    <t>530129251100004003138</t>
  </si>
  <si>
    <t>寻财社〔2023〕71号2023年昆明市残疾人就业服务市级补助经费</t>
  </si>
  <si>
    <t>530129251100004003231</t>
  </si>
  <si>
    <t>寻财社〔2023〕83号2023年省级残疾人就业保障金经费</t>
  </si>
  <si>
    <t>530129251100004003285</t>
  </si>
  <si>
    <t>寻财社〔2023〕88号2023年残疾人事业资金</t>
  </si>
  <si>
    <t>530129251100004003410</t>
  </si>
  <si>
    <t>昆财社〔2024〕100号2024年昆明市残疾人教育市级补助经费</t>
  </si>
  <si>
    <t>530129251100004003550</t>
  </si>
  <si>
    <t>昆财社〔2024〕102号2024年中央财政残疾人事业发展补助（中央专项彩票公益金第二批）经费</t>
  </si>
  <si>
    <t>530129251100004004347</t>
  </si>
  <si>
    <t>昆财社〔2024〕35号2024年中央财政残疾人事业发展（中央彩票公益金）补助资金</t>
  </si>
  <si>
    <t>530129251100004004666</t>
  </si>
  <si>
    <t>昆财社〔2024〕88号（采购）2024年省级财政残疾人事业彩票公益金资金</t>
  </si>
  <si>
    <t>530129251100004004717</t>
  </si>
  <si>
    <t>昆财社〔2024〕88号2024年省级财政残疾人事业彩票公益金资金</t>
  </si>
  <si>
    <t>530129251100004004772</t>
  </si>
  <si>
    <t>寻财社〔2023〕117号2023年中央财政残疾人事业发展（中央彩票公益金）补助资金</t>
  </si>
  <si>
    <t>530129251100004004813</t>
  </si>
  <si>
    <t>寻财社〔2023〕47号2023年中央残疾人事业发展补助资金中央专项彩票公益资金</t>
  </si>
  <si>
    <t>530129251100004004863</t>
  </si>
  <si>
    <t>寻财社〔2023〕67号2023年昆明市残疾人教育市级补助经费</t>
  </si>
  <si>
    <t>530129251100004004886</t>
  </si>
  <si>
    <t>寻财社〔2023〕87号2023年省级残疾人事业彩票公益资金</t>
  </si>
  <si>
    <t>530129251100004032152</t>
  </si>
  <si>
    <t>昆财社〔2024〕96号2024年省级残疾人就业保障金经费</t>
  </si>
  <si>
    <t>530129251100004118529</t>
  </si>
  <si>
    <t>2025年中央财政残疾人事业发展补助预算(一般公共预算)资金</t>
  </si>
  <si>
    <t>民生类</t>
  </si>
  <si>
    <t>530129241100002727357</t>
  </si>
  <si>
    <t>2024年中央财政残疾人事业发展补助预算资金</t>
  </si>
  <si>
    <t>530129241100003041576</t>
  </si>
  <si>
    <t>2024年中央财政残疾人事业发展补助（一般公共预算）资金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</si>
  <si>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</si>
  <si>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</si>
  <si>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</si>
  <si>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</si>
  <si>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</si>
  <si>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</si>
  <si>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</si>
  <si>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</si>
  <si>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</si>
  <si>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</si>
  <si>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</t>
  </si>
  <si>
    <t>产出指标</t>
  </si>
  <si>
    <t>数量指标</t>
  </si>
  <si>
    <t>受益人数</t>
  </si>
  <si>
    <t>&gt;=</t>
  </si>
  <si>
    <t>人</t>
  </si>
  <si>
    <t>定量指标</t>
  </si>
  <si>
    <t>绩效指标</t>
  </si>
  <si>
    <t>效益指标</t>
  </si>
  <si>
    <t>社会效益</t>
  </si>
  <si>
    <t>服务水平</t>
  </si>
  <si>
    <t>=</t>
  </si>
  <si>
    <t>有所提高</t>
  </si>
  <si>
    <t>%</t>
  </si>
  <si>
    <t>满意度指标</t>
  </si>
  <si>
    <t>服务对象满意度</t>
  </si>
  <si>
    <t>满意度</t>
  </si>
  <si>
    <t>80</t>
  </si>
  <si>
    <t>助残氛围</t>
  </si>
  <si>
    <t>有所增强</t>
  </si>
  <si>
    <t>定性指标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</si>
  <si>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</si>
  <si>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</si>
  <si>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</si>
  <si>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</si>
  <si>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</si>
  <si>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</si>
  <si>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</si>
  <si>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</si>
  <si>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</si>
  <si>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</si>
  <si>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</si>
  <si>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</si>
  <si>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</si>
  <si>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</si>
  <si>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</si>
  <si>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我单位2025年没有政府采购预算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</si>
  <si>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</si>
  <si>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</si>
  <si>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</si>
  <si>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</si>
  <si>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</si>
  <si>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</si>
  <si>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</si>
  <si>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我单位2025年没有政府购买服务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</si>
  <si>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</si>
  <si>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</si>
  <si>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</si>
  <si>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</si>
  <si>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</si>
  <si>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</si>
  <si>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</si>
  <si>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</si>
  <si>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</si>
  <si>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</si>
  <si>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</si>
  <si>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</si>
  <si>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</si>
  <si>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</si>
  <si>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</si>
  <si>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</si>
  <si>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</si>
  <si>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</si>
  <si>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</si>
  <si>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</si>
  <si>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</si>
  <si>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</si>
  <si>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</si>
  <si>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我单位2025年没有对下转移支付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</si>
  <si>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</si>
  <si>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</si>
  <si>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</si>
  <si>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</si>
  <si>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</si>
  <si>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</si>
  <si>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</si>
  <si>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</si>
  <si>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</si>
  <si>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我单位2025年没有新增资产配置预算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</si>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</sst>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4">
      <alignment horizontal="right" vertical="center"/>
    </xf>
    <xf numFmtId="49" fontId="34" fillId="0" borderId="4">
      <alignment horizontal="left" vertical="center" wrapText="1"/>
    </xf>
    <xf numFmtId="176" fontId="34" fillId="0" borderId="4">
      <alignment horizontal="right" vertical="center"/>
    </xf>
    <xf numFmtId="177" fontId="34" fillId="0" borderId="4">
      <alignment horizontal="right" vertical="center"/>
    </xf>
    <xf numFmtId="178" fontId="34" fillId="0" borderId="4">
      <alignment horizontal="right" vertical="center"/>
    </xf>
    <xf numFmtId="179" fontId="34" fillId="0" borderId="4">
      <alignment horizontal="right" vertical="center"/>
    </xf>
    <xf numFmtId="10" fontId="34" fillId="0" borderId="4">
      <alignment horizontal="right" vertical="center"/>
    </xf>
    <xf numFmtId="180" fontId="34" fillId="0" borderId="4">
      <alignment horizontal="right" vertical="center"/>
    </xf>
  </cellStyleXfs>
  <cellXfs count="198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5" fillId="0" borderId="4" xfId="50" applyFo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3" fillId="0" borderId="0" xfId="0" applyFont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" fontId="5" fillId="0" borderId="4" xfId="51" applyNumberFormat="1" applyFont="1">
      <alignment horizontal="right" vertical="center"/>
    </xf>
    <xf numFmtId="0" fontId="3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3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5" fillId="0" borderId="4" xfId="51" applyFont="1">
      <alignment horizontal="right" vertical="center"/>
    </xf>
    <xf numFmtId="0" fontId="1" fillId="0" borderId="0" xfId="0" applyFont="1" applyAlignment="1">
      <alignment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0" fontId="5" fillId="0" borderId="4" xfId="56" applyFont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2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Protection="1"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76" fontId="14" fillId="0" borderId="4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C11" sqref="C1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"单位名称："&amp;"寻甸回族彝族自治县残疾人联合会"</f>
        <v>单位名称：寻甸回族彝族自治县残疾人联合会</v>
      </c>
      <c r="B3" s="163"/>
      <c r="D3" s="143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6">
        <v>8896336.92</v>
      </c>
      <c r="C6" s="166" t="s">
        <v>8</v>
      </c>
      <c r="D6" s="76"/>
    </row>
    <row r="7" ht="17.25" customHeight="1" spans="1:4">
      <c r="A7" s="166" t="s">
        <v>9</v>
      </c>
      <c r="B7" s="76">
        <v>1734700</v>
      </c>
      <c r="C7" s="166" t="s">
        <v>10</v>
      </c>
      <c r="D7" s="76"/>
    </row>
    <row r="8" ht="17.25" customHeight="1" spans="1:4">
      <c r="A8" s="166" t="s">
        <v>11</v>
      </c>
      <c r="B8" s="76"/>
      <c r="C8" s="197" t="s">
        <v>12</v>
      </c>
      <c r="D8" s="76"/>
    </row>
    <row r="9" ht="17.25" customHeight="1" spans="1:4">
      <c r="A9" s="166" t="s">
        <v>13</v>
      </c>
      <c r="B9" s="76"/>
      <c r="C9" s="197" t="s">
        <v>14</v>
      </c>
      <c r="D9" s="76"/>
    </row>
    <row r="10" ht="17.25" customHeight="1" spans="1:4">
      <c r="A10" s="166" t="s">
        <v>15</v>
      </c>
      <c r="B10" s="76"/>
      <c r="C10" s="197" t="s">
        <v>16</v>
      </c>
      <c r="D10" s="76"/>
    </row>
    <row r="11" ht="17.25" customHeight="1" spans="1:4">
      <c r="A11" s="166" t="s">
        <v>17</v>
      </c>
      <c r="B11" s="76"/>
      <c r="C11" s="197" t="s">
        <v>18</v>
      </c>
      <c r="D11" s="76"/>
    </row>
    <row r="12" ht="17.25" customHeight="1" spans="1:4">
      <c r="A12" s="166" t="s">
        <v>19</v>
      </c>
      <c r="B12" s="76"/>
      <c r="C12" s="28" t="s">
        <v>20</v>
      </c>
      <c r="D12" s="76"/>
    </row>
    <row r="13" ht="17.25" customHeight="1" spans="1:4">
      <c r="A13" s="166" t="s">
        <v>21</v>
      </c>
      <c r="B13" s="76"/>
      <c r="C13" s="28" t="s">
        <v>22</v>
      </c>
      <c r="D13" s="76">
        <v>8818126.97</v>
      </c>
    </row>
    <row r="14" ht="17.25" customHeight="1" spans="1:4">
      <c r="A14" s="166" t="s">
        <v>23</v>
      </c>
      <c r="B14" s="76"/>
      <c r="C14" s="28" t="s">
        <v>24</v>
      </c>
      <c r="D14" s="76">
        <v>257740.43</v>
      </c>
    </row>
    <row r="15" ht="17.25" customHeight="1" spans="1:4">
      <c r="A15" s="166" t="s">
        <v>25</v>
      </c>
      <c r="B15" s="108"/>
      <c r="C15" s="28" t="s">
        <v>26</v>
      </c>
      <c r="D15" s="76"/>
    </row>
    <row r="16" ht="17.25" customHeight="1" spans="1:4">
      <c r="A16" s="147"/>
      <c r="B16" s="76"/>
      <c r="C16" s="28" t="s">
        <v>27</v>
      </c>
      <c r="D16" s="76"/>
    </row>
    <row r="17" ht="17.25" customHeight="1" spans="1:4">
      <c r="A17" s="167"/>
      <c r="B17" s="76"/>
      <c r="C17" s="28" t="s">
        <v>28</v>
      </c>
      <c r="D17" s="76"/>
    </row>
    <row r="18" ht="17.25" customHeight="1" spans="1:4">
      <c r="A18" s="167"/>
      <c r="B18" s="76"/>
      <c r="C18" s="28" t="s">
        <v>29</v>
      </c>
      <c r="D18" s="76"/>
    </row>
    <row r="19" ht="17.25" customHeight="1" spans="1:4">
      <c r="A19" s="167"/>
      <c r="B19" s="76"/>
      <c r="C19" s="28" t="s">
        <v>30</v>
      </c>
      <c r="D19" s="76"/>
    </row>
    <row r="20" ht="17.25" customHeight="1" spans="1:4">
      <c r="A20" s="167"/>
      <c r="B20" s="76"/>
      <c r="C20" s="28" t="s">
        <v>31</v>
      </c>
      <c r="D20" s="76"/>
    </row>
    <row r="21" ht="17.25" customHeight="1" spans="1:4">
      <c r="A21" s="167"/>
      <c r="B21" s="76"/>
      <c r="C21" s="28" t="s">
        <v>32</v>
      </c>
      <c r="D21" s="76"/>
    </row>
    <row r="22" ht="17.25" customHeight="1" spans="1:4">
      <c r="A22" s="167"/>
      <c r="B22" s="76"/>
      <c r="C22" s="28" t="s">
        <v>33</v>
      </c>
      <c r="D22" s="76"/>
    </row>
    <row r="23" ht="17.25" customHeight="1" spans="1:4">
      <c r="A23" s="167"/>
      <c r="B23" s="76"/>
      <c r="C23" s="28" t="s">
        <v>34</v>
      </c>
      <c r="D23" s="76"/>
    </row>
    <row r="24" ht="17.25" customHeight="1" spans="1:4">
      <c r="A24" s="167"/>
      <c r="B24" s="76"/>
      <c r="C24" s="28" t="s">
        <v>35</v>
      </c>
      <c r="D24" s="76">
        <v>196895.52</v>
      </c>
    </row>
    <row r="25" ht="17.25" customHeight="1" spans="1:4">
      <c r="A25" s="167"/>
      <c r="B25" s="76"/>
      <c r="C25" s="28" t="s">
        <v>36</v>
      </c>
      <c r="D25" s="76"/>
    </row>
    <row r="26" ht="17.25" customHeight="1" spans="1:4">
      <c r="A26" s="167"/>
      <c r="B26" s="76"/>
      <c r="C26" s="147" t="s">
        <v>37</v>
      </c>
      <c r="D26" s="76"/>
    </row>
    <row r="27" ht="17.25" customHeight="1" spans="1:4">
      <c r="A27" s="167"/>
      <c r="B27" s="76"/>
      <c r="C27" s="28" t="s">
        <v>38</v>
      </c>
      <c r="D27" s="76"/>
    </row>
    <row r="28" ht="16.5" customHeight="1" spans="1:4">
      <c r="A28" s="167"/>
      <c r="B28" s="76"/>
      <c r="C28" s="28" t="s">
        <v>39</v>
      </c>
      <c r="D28" s="76"/>
    </row>
    <row r="29" ht="16.5" customHeight="1" spans="1:4">
      <c r="A29" s="167"/>
      <c r="B29" s="76"/>
      <c r="C29" s="147" t="s">
        <v>40</v>
      </c>
      <c r="D29" s="76">
        <v>1734700</v>
      </c>
    </row>
    <row r="30" ht="17.25" customHeight="1" spans="1:4">
      <c r="A30" s="167"/>
      <c r="B30" s="76"/>
      <c r="C30" s="147" t="s">
        <v>41</v>
      </c>
      <c r="D30" s="76"/>
    </row>
    <row r="31" ht="17.25" customHeight="1" spans="1:4">
      <c r="A31" s="167"/>
      <c r="B31" s="76"/>
      <c r="C31" s="28" t="s">
        <v>42</v>
      </c>
      <c r="D31" s="76"/>
    </row>
    <row r="32" ht="16.5" customHeight="1" spans="1:4">
      <c r="A32" s="167" t="s">
        <v>43</v>
      </c>
      <c r="B32" s="76">
        <v>10631036.92</v>
      </c>
      <c r="C32" s="167" t="s">
        <v>44</v>
      </c>
      <c r="D32" s="76">
        <v>11007462.92</v>
      </c>
    </row>
    <row r="33" ht="16.5" customHeight="1" spans="1:4">
      <c r="A33" s="147" t="s">
        <v>45</v>
      </c>
      <c r="B33" s="76">
        <v>376426</v>
      </c>
      <c r="C33" s="147" t="s">
        <v>46</v>
      </c>
      <c r="D33" s="76"/>
    </row>
    <row r="34" ht="16.5" customHeight="1" spans="1:4">
      <c r="A34" s="28" t="s">
        <v>47</v>
      </c>
      <c r="B34" s="108">
        <v>376426</v>
      </c>
      <c r="C34" s="28" t="s">
        <v>47</v>
      </c>
      <c r="D34" s="108"/>
    </row>
    <row r="35" ht="16.5" customHeight="1" spans="1:4">
      <c r="A35" s="28" t="s">
        <v>48</v>
      </c>
      <c r="B35" s="108"/>
      <c r="C35" s="28" t="s">
        <v>49</v>
      </c>
      <c r="D35" s="108"/>
    </row>
    <row r="36" ht="16.5" customHeight="1" spans="1:4">
      <c r="A36" s="168" t="s">
        <v>50</v>
      </c>
      <c r="B36" s="76">
        <v>11007462.92</v>
      </c>
      <c r="C36" s="168" t="s">
        <v>51</v>
      </c>
      <c r="D36" s="76">
        <v>11007462.92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391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392</v>
      </c>
      <c r="C2" s="123"/>
      <c r="D2" s="124"/>
      <c r="E2" s="124"/>
      <c r="F2" s="124"/>
    </row>
    <row r="3" ht="13.5" customHeight="1" spans="1:6">
      <c r="A3" s="3" t="str">
        <f>"单位名称："&amp;"寻甸回族彝族自治县残疾人联合会"</f>
        <v>单位名称：寻甸回族彝族自治县残疾人联合会</v>
      </c>
      <c r="B3" s="3" t="s">
        <v>393</v>
      </c>
      <c r="C3" s="119"/>
      <c r="D3" s="121"/>
      <c r="E3" s="121"/>
      <c r="F3" s="118" t="s">
        <v>1</v>
      </c>
    </row>
    <row r="4" ht="19.5" customHeight="1" spans="1:6">
      <c r="A4" s="125" t="s">
        <v>190</v>
      </c>
      <c r="B4" s="126" t="s">
        <v>73</v>
      </c>
      <c r="C4" s="125" t="s">
        <v>74</v>
      </c>
      <c r="D4" s="21" t="s">
        <v>394</v>
      </c>
      <c r="E4" s="22"/>
      <c r="F4" s="23"/>
    </row>
    <row r="5" ht="18.75" customHeight="1" spans="1:6">
      <c r="A5" s="127"/>
      <c r="B5" s="128"/>
      <c r="C5" s="127"/>
      <c r="D5" s="24" t="s">
        <v>55</v>
      </c>
      <c r="E5" s="21" t="s">
        <v>76</v>
      </c>
      <c r="F5" s="24" t="s">
        <v>77</v>
      </c>
    </row>
    <row r="6" ht="18.75" customHeight="1" spans="1:6">
      <c r="A6" s="67">
        <v>1</v>
      </c>
      <c r="B6" s="129" t="s">
        <v>84</v>
      </c>
      <c r="C6" s="67">
        <v>3</v>
      </c>
      <c r="D6" s="130">
        <v>4</v>
      </c>
      <c r="E6" s="130">
        <v>5</v>
      </c>
      <c r="F6" s="130">
        <v>6</v>
      </c>
    </row>
    <row r="7" ht="21" customHeight="1" spans="1:6">
      <c r="A7" s="12" t="s">
        <v>70</v>
      </c>
      <c r="B7" s="12"/>
      <c r="C7" s="12"/>
      <c r="D7" s="76">
        <v>1734700</v>
      </c>
      <c r="E7" s="76"/>
      <c r="F7" s="76">
        <v>1734700</v>
      </c>
    </row>
    <row r="8" ht="21" customHeight="1" spans="1:6">
      <c r="A8" s="12"/>
      <c r="B8" s="12" t="s">
        <v>137</v>
      </c>
      <c r="C8" s="12" t="s">
        <v>82</v>
      </c>
      <c r="D8" s="76">
        <v>1734700</v>
      </c>
      <c r="E8" s="76"/>
      <c r="F8" s="76">
        <v>1734700</v>
      </c>
    </row>
    <row r="9" ht="21" customHeight="1" spans="1:6">
      <c r="A9" s="14"/>
      <c r="B9" s="131" t="s">
        <v>138</v>
      </c>
      <c r="C9" s="131" t="s">
        <v>139</v>
      </c>
      <c r="D9" s="76">
        <v>1734700</v>
      </c>
      <c r="E9" s="76"/>
      <c r="F9" s="76">
        <v>1734700</v>
      </c>
    </row>
    <row r="10" ht="21" customHeight="1" spans="1:6">
      <c r="A10" s="14"/>
      <c r="B10" s="132" t="s">
        <v>140</v>
      </c>
      <c r="C10" s="132" t="s">
        <v>141</v>
      </c>
      <c r="D10" s="76">
        <v>1734700</v>
      </c>
      <c r="E10" s="76"/>
      <c r="F10" s="76">
        <v>1734700</v>
      </c>
    </row>
    <row r="11" ht="18.75" customHeight="1" spans="1:6">
      <c r="A11" s="133" t="s">
        <v>180</v>
      </c>
      <c r="B11" s="133" t="s">
        <v>180</v>
      </c>
      <c r="C11" s="134" t="s">
        <v>180</v>
      </c>
      <c r="D11" s="76">
        <v>1734700</v>
      </c>
      <c r="E11" s="76"/>
      <c r="F11" s="76">
        <v>1734700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C16" sqref="C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18"/>
      <c r="S1" s="18" t="s">
        <v>395</v>
      </c>
    </row>
    <row r="2" ht="41.25" customHeight="1" spans="1:19">
      <c r="A2" s="70" t="str">
        <f>"2025"&amp;"年部门政府采购预算表"</f>
        <v>2025年部门政府采购预算表</v>
      </c>
      <c r="B2" s="66"/>
      <c r="C2" s="66"/>
      <c r="D2" s="2"/>
      <c r="E2" s="2"/>
      <c r="F2" s="2"/>
      <c r="G2" s="2"/>
      <c r="H2" s="2"/>
      <c r="I2" s="2"/>
      <c r="J2" s="2"/>
      <c r="K2" s="2"/>
      <c r="L2" s="2"/>
      <c r="M2" s="66"/>
      <c r="N2" s="2"/>
      <c r="O2" s="2"/>
      <c r="P2" s="66"/>
      <c r="Q2" s="2"/>
      <c r="R2" s="66"/>
      <c r="S2" s="66"/>
    </row>
    <row r="3" ht="18.75" customHeight="1" spans="1:19">
      <c r="A3" s="109" t="str">
        <f>"单位名称："&amp;"寻甸回族彝族自治县残疾人联合会"</f>
        <v>单位名称：寻甸回族彝族自治县残疾人联合会</v>
      </c>
      <c r="B3" s="82"/>
      <c r="C3" s="82"/>
      <c r="D3" s="19"/>
      <c r="E3" s="19"/>
      <c r="F3" s="19"/>
      <c r="G3" s="19"/>
      <c r="H3" s="19"/>
      <c r="I3" s="19"/>
      <c r="J3" s="19"/>
      <c r="K3" s="19"/>
      <c r="L3" s="19"/>
      <c r="R3" s="20"/>
      <c r="S3" s="118" t="s">
        <v>1</v>
      </c>
    </row>
    <row r="4" ht="15.75" customHeight="1" spans="1:19">
      <c r="A4" s="6" t="s">
        <v>189</v>
      </c>
      <c r="B4" s="83" t="s">
        <v>190</v>
      </c>
      <c r="C4" s="83" t="s">
        <v>396</v>
      </c>
      <c r="D4" s="91" t="s">
        <v>397</v>
      </c>
      <c r="E4" s="91" t="s">
        <v>398</v>
      </c>
      <c r="F4" s="91" t="s">
        <v>399</v>
      </c>
      <c r="G4" s="91" t="s">
        <v>400</v>
      </c>
      <c r="H4" s="91" t="s">
        <v>401</v>
      </c>
      <c r="I4" s="96" t="s">
        <v>197</v>
      </c>
      <c r="J4" s="96"/>
      <c r="K4" s="96"/>
      <c r="L4" s="96"/>
      <c r="M4" s="100"/>
      <c r="N4" s="96"/>
      <c r="O4" s="96"/>
      <c r="P4" s="78"/>
      <c r="Q4" s="96"/>
      <c r="R4" s="100"/>
      <c r="S4" s="79"/>
    </row>
    <row r="5" ht="17.25" customHeight="1" spans="1:19">
      <c r="A5" s="8"/>
      <c r="B5" s="84"/>
      <c r="C5" s="84"/>
      <c r="D5" s="92"/>
      <c r="E5" s="92"/>
      <c r="F5" s="92"/>
      <c r="G5" s="92"/>
      <c r="H5" s="92"/>
      <c r="I5" s="92" t="s">
        <v>55</v>
      </c>
      <c r="J5" s="92" t="s">
        <v>58</v>
      </c>
      <c r="K5" s="92" t="s">
        <v>402</v>
      </c>
      <c r="L5" s="92" t="s">
        <v>403</v>
      </c>
      <c r="M5" s="101" t="s">
        <v>404</v>
      </c>
      <c r="N5" s="102" t="s">
        <v>405</v>
      </c>
      <c r="O5" s="102"/>
      <c r="P5" s="106"/>
      <c r="Q5" s="102"/>
      <c r="R5" s="107"/>
      <c r="S5" s="85"/>
    </row>
    <row r="6" ht="54" customHeight="1" spans="1:19">
      <c r="A6" s="10"/>
      <c r="B6" s="85"/>
      <c r="C6" s="85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3"/>
      <c r="N6" s="93" t="s">
        <v>57</v>
      </c>
      <c r="O6" s="93" t="s">
        <v>64</v>
      </c>
      <c r="P6" s="85" t="s">
        <v>65</v>
      </c>
      <c r="Q6" s="93" t="s">
        <v>66</v>
      </c>
      <c r="R6" s="103" t="s">
        <v>67</v>
      </c>
      <c r="S6" s="85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86"/>
      <c r="B8" s="87"/>
      <c r="C8" s="87"/>
      <c r="D8" s="94"/>
      <c r="E8" s="94"/>
      <c r="F8" s="94"/>
      <c r="G8" s="114"/>
      <c r="H8" s="76"/>
      <c r="I8" s="76"/>
      <c r="J8" s="76"/>
      <c r="K8" s="76"/>
      <c r="L8" s="76"/>
      <c r="M8" s="76"/>
      <c r="N8" s="76"/>
      <c r="O8" s="76"/>
      <c r="P8" s="108"/>
      <c r="Q8" s="108"/>
      <c r="R8" s="76"/>
      <c r="S8" s="76"/>
    </row>
    <row r="9" ht="21" customHeight="1" spans="1:19">
      <c r="A9" s="88" t="s">
        <v>180</v>
      </c>
      <c r="B9" s="89"/>
      <c r="C9" s="89"/>
      <c r="D9" s="95"/>
      <c r="E9" s="95"/>
      <c r="F9" s="95"/>
      <c r="G9" s="115"/>
      <c r="H9" s="76"/>
      <c r="I9" s="76"/>
      <c r="J9" s="76"/>
      <c r="K9" s="76"/>
      <c r="L9" s="76"/>
      <c r="M9" s="76"/>
      <c r="N9" s="76"/>
      <c r="O9" s="76"/>
      <c r="P9" s="108"/>
      <c r="Q9" s="108"/>
      <c r="R9" s="76"/>
      <c r="S9" s="76"/>
    </row>
    <row r="10" ht="21" customHeight="1" spans="1:19">
      <c r="A10" s="112" t="s">
        <v>406</v>
      </c>
      <c r="B10" s="113"/>
      <c r="C10" s="113"/>
      <c r="D10" s="112"/>
      <c r="E10" s="112"/>
      <c r="F10" s="112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9" sqref="A9:I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7"/>
      <c r="B1" s="81"/>
      <c r="C1" s="81"/>
      <c r="D1" s="81"/>
      <c r="E1" s="81"/>
      <c r="F1" s="81"/>
      <c r="G1" s="81"/>
      <c r="H1" s="77"/>
      <c r="I1" s="77"/>
      <c r="J1" s="77"/>
      <c r="K1" s="77"/>
      <c r="L1" s="77"/>
      <c r="M1" s="77"/>
      <c r="N1" s="98"/>
      <c r="O1" s="77"/>
      <c r="P1" s="77"/>
      <c r="Q1" s="81"/>
      <c r="R1" s="77"/>
      <c r="S1" s="104"/>
      <c r="T1" s="104" t="s">
        <v>407</v>
      </c>
    </row>
    <row r="2" ht="41.25" customHeight="1" spans="1:20">
      <c r="A2" s="70" t="str">
        <f>"2025"&amp;"年部门政府购买服务预算表"</f>
        <v>2025年部门政府购买服务预算表</v>
      </c>
      <c r="B2" s="66"/>
      <c r="C2" s="66"/>
      <c r="D2" s="66"/>
      <c r="E2" s="66"/>
      <c r="F2" s="66"/>
      <c r="G2" s="66"/>
      <c r="H2" s="90"/>
      <c r="I2" s="90"/>
      <c r="J2" s="90"/>
      <c r="K2" s="90"/>
      <c r="L2" s="90"/>
      <c r="M2" s="90"/>
      <c r="N2" s="99"/>
      <c r="O2" s="90"/>
      <c r="P2" s="90"/>
      <c r="Q2" s="66"/>
      <c r="R2" s="90"/>
      <c r="S2" s="99"/>
      <c r="T2" s="66"/>
    </row>
    <row r="3" ht="22.5" customHeight="1" spans="1:20">
      <c r="A3" s="71" t="str">
        <f>"单位名称："&amp;"寻甸回族彝族自治县残疾人联合会"</f>
        <v>单位名称：寻甸回族彝族自治县残疾人联合会</v>
      </c>
      <c r="B3" s="82"/>
      <c r="C3" s="82"/>
      <c r="D3" s="82"/>
      <c r="E3" s="82"/>
      <c r="F3" s="82"/>
      <c r="G3" s="82"/>
      <c r="H3" s="72"/>
      <c r="I3" s="72"/>
      <c r="J3" s="72"/>
      <c r="K3" s="72"/>
      <c r="L3" s="72"/>
      <c r="M3" s="72"/>
      <c r="N3" s="98"/>
      <c r="O3" s="77"/>
      <c r="P3" s="77"/>
      <c r="Q3" s="81"/>
      <c r="R3" s="77"/>
      <c r="S3" s="105"/>
      <c r="T3" s="104" t="s">
        <v>1</v>
      </c>
    </row>
    <row r="4" ht="24" customHeight="1" spans="1:20">
      <c r="A4" s="6" t="s">
        <v>189</v>
      </c>
      <c r="B4" s="83" t="s">
        <v>190</v>
      </c>
      <c r="C4" s="83" t="s">
        <v>396</v>
      </c>
      <c r="D4" s="83" t="s">
        <v>408</v>
      </c>
      <c r="E4" s="83" t="s">
        <v>409</v>
      </c>
      <c r="F4" s="83" t="s">
        <v>410</v>
      </c>
      <c r="G4" s="83" t="s">
        <v>411</v>
      </c>
      <c r="H4" s="91" t="s">
        <v>412</v>
      </c>
      <c r="I4" s="91" t="s">
        <v>413</v>
      </c>
      <c r="J4" s="96" t="s">
        <v>197</v>
      </c>
      <c r="K4" s="96"/>
      <c r="L4" s="96"/>
      <c r="M4" s="96"/>
      <c r="N4" s="100"/>
      <c r="O4" s="96"/>
      <c r="P4" s="96"/>
      <c r="Q4" s="78"/>
      <c r="R4" s="96"/>
      <c r="S4" s="100"/>
      <c r="T4" s="79"/>
    </row>
    <row r="5" ht="24" customHeight="1" spans="1:20">
      <c r="A5" s="8"/>
      <c r="B5" s="84"/>
      <c r="C5" s="84"/>
      <c r="D5" s="84"/>
      <c r="E5" s="84"/>
      <c r="F5" s="84"/>
      <c r="G5" s="84"/>
      <c r="H5" s="92"/>
      <c r="I5" s="92"/>
      <c r="J5" s="92" t="s">
        <v>55</v>
      </c>
      <c r="K5" s="92" t="s">
        <v>58</v>
      </c>
      <c r="L5" s="92" t="s">
        <v>402</v>
      </c>
      <c r="M5" s="92" t="s">
        <v>403</v>
      </c>
      <c r="N5" s="101" t="s">
        <v>404</v>
      </c>
      <c r="O5" s="102" t="s">
        <v>405</v>
      </c>
      <c r="P5" s="102"/>
      <c r="Q5" s="106"/>
      <c r="R5" s="102"/>
      <c r="S5" s="107"/>
      <c r="T5" s="85"/>
    </row>
    <row r="6" ht="54" customHeight="1" spans="1:20">
      <c r="A6" s="10"/>
      <c r="B6" s="85"/>
      <c r="C6" s="85"/>
      <c r="D6" s="85"/>
      <c r="E6" s="85"/>
      <c r="F6" s="85"/>
      <c r="G6" s="85"/>
      <c r="H6" s="93"/>
      <c r="I6" s="93"/>
      <c r="J6" s="93"/>
      <c r="K6" s="93" t="s">
        <v>57</v>
      </c>
      <c r="L6" s="93"/>
      <c r="M6" s="93"/>
      <c r="N6" s="103"/>
      <c r="O6" s="93" t="s">
        <v>57</v>
      </c>
      <c r="P6" s="93" t="s">
        <v>64</v>
      </c>
      <c r="Q6" s="85" t="s">
        <v>65</v>
      </c>
      <c r="R6" s="93" t="s">
        <v>66</v>
      </c>
      <c r="S6" s="103" t="s">
        <v>67</v>
      </c>
      <c r="T6" s="85" t="s">
        <v>68</v>
      </c>
    </row>
    <row r="7" ht="17.25" customHeight="1" spans="1:20">
      <c r="A7" s="25">
        <v>1</v>
      </c>
      <c r="B7" s="85">
        <v>2</v>
      </c>
      <c r="C7" s="25">
        <v>3</v>
      </c>
      <c r="D7" s="25">
        <v>4</v>
      </c>
      <c r="E7" s="85">
        <v>5</v>
      </c>
      <c r="F7" s="25">
        <v>6</v>
      </c>
      <c r="G7" s="25">
        <v>7</v>
      </c>
      <c r="H7" s="85">
        <v>8</v>
      </c>
      <c r="I7" s="25">
        <v>9</v>
      </c>
      <c r="J7" s="25">
        <v>10</v>
      </c>
      <c r="K7" s="85">
        <v>11</v>
      </c>
      <c r="L7" s="25">
        <v>12</v>
      </c>
      <c r="M7" s="25">
        <v>13</v>
      </c>
      <c r="N7" s="85">
        <v>14</v>
      </c>
      <c r="O7" s="25">
        <v>15</v>
      </c>
      <c r="P7" s="25">
        <v>16</v>
      </c>
      <c r="Q7" s="85">
        <v>17</v>
      </c>
      <c r="R7" s="25">
        <v>18</v>
      </c>
      <c r="S7" s="25">
        <v>19</v>
      </c>
      <c r="T7" s="25">
        <v>20</v>
      </c>
    </row>
    <row r="8" ht="21" customHeight="1" spans="1:20">
      <c r="A8" s="86"/>
      <c r="B8" s="87"/>
      <c r="C8" s="87"/>
      <c r="D8" s="87"/>
      <c r="E8" s="87"/>
      <c r="F8" s="87"/>
      <c r="G8" s="87"/>
      <c r="H8" s="94"/>
      <c r="I8" s="94"/>
      <c r="J8" s="76"/>
      <c r="K8" s="76"/>
      <c r="L8" s="76"/>
      <c r="M8" s="76"/>
      <c r="N8" s="76"/>
      <c r="O8" s="76"/>
      <c r="P8" s="76"/>
      <c r="Q8" s="108"/>
      <c r="R8" s="108"/>
      <c r="S8" s="76"/>
      <c r="T8" s="76"/>
    </row>
    <row r="9" ht="21" customHeight="1" spans="1:20">
      <c r="A9" s="88" t="s">
        <v>414</v>
      </c>
      <c r="B9" s="89"/>
      <c r="C9" s="89"/>
      <c r="D9" s="89"/>
      <c r="E9" s="89"/>
      <c r="F9" s="89"/>
      <c r="G9" s="89"/>
      <c r="H9" s="95"/>
      <c r="I9" s="97"/>
      <c r="J9" s="76"/>
      <c r="K9" s="76"/>
      <c r="L9" s="76"/>
      <c r="M9" s="76"/>
      <c r="N9" s="76"/>
      <c r="O9" s="76"/>
      <c r="P9" s="76"/>
      <c r="Q9" s="108"/>
      <c r="R9" s="108"/>
      <c r="S9" s="76"/>
      <c r="T9" s="7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18"/>
      <c r="X1" s="18" t="s">
        <v>415</v>
      </c>
    </row>
    <row r="2" ht="41.25" customHeight="1" spans="1:24">
      <c r="A2" s="70" t="str">
        <f>"2025"&amp;"年对下转移支付预算表"</f>
        <v>2025年对下转移支付预算表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6"/>
      <c r="X2" s="66"/>
    </row>
    <row r="3" ht="18" customHeight="1" spans="1:24">
      <c r="A3" s="71" t="str">
        <f>"单位名称："&amp;"寻甸回族彝族自治县残疾人联合会"</f>
        <v>单位名称：寻甸回族彝族自治县残疾人联合会</v>
      </c>
      <c r="B3" s="72"/>
      <c r="C3" s="72"/>
      <c r="D3" s="73"/>
      <c r="E3" s="77"/>
      <c r="F3" s="77"/>
      <c r="G3" s="77"/>
      <c r="H3" s="77"/>
      <c r="I3" s="77"/>
      <c r="W3" s="20"/>
      <c r="X3" s="20" t="s">
        <v>1</v>
      </c>
    </row>
    <row r="4" ht="19.5" customHeight="1" spans="1:24">
      <c r="A4" s="31" t="s">
        <v>416</v>
      </c>
      <c r="B4" s="21" t="s">
        <v>197</v>
      </c>
      <c r="C4" s="22"/>
      <c r="D4" s="22"/>
      <c r="E4" s="21" t="s">
        <v>417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78"/>
      <c r="X4" s="79"/>
    </row>
    <row r="5" ht="40.5" customHeight="1" spans="1:24">
      <c r="A5" s="25"/>
      <c r="B5" s="32" t="s">
        <v>55</v>
      </c>
      <c r="C5" s="6" t="s">
        <v>58</v>
      </c>
      <c r="D5" s="74" t="s">
        <v>402</v>
      </c>
      <c r="E5" s="47" t="s">
        <v>418</v>
      </c>
      <c r="F5" s="47" t="s">
        <v>419</v>
      </c>
      <c r="G5" s="47" t="s">
        <v>420</v>
      </c>
      <c r="H5" s="47" t="s">
        <v>421</v>
      </c>
      <c r="I5" s="47" t="s">
        <v>422</v>
      </c>
      <c r="J5" s="47" t="s">
        <v>423</v>
      </c>
      <c r="K5" s="47" t="s">
        <v>424</v>
      </c>
      <c r="L5" s="47" t="s">
        <v>425</v>
      </c>
      <c r="M5" s="47" t="s">
        <v>426</v>
      </c>
      <c r="N5" s="47" t="s">
        <v>427</v>
      </c>
      <c r="O5" s="47" t="s">
        <v>428</v>
      </c>
      <c r="P5" s="47" t="s">
        <v>429</v>
      </c>
      <c r="Q5" s="47" t="s">
        <v>430</v>
      </c>
      <c r="R5" s="47" t="s">
        <v>431</v>
      </c>
      <c r="S5" s="47" t="s">
        <v>432</v>
      </c>
      <c r="T5" s="47" t="s">
        <v>433</v>
      </c>
      <c r="U5" s="47" t="s">
        <v>434</v>
      </c>
      <c r="V5" s="47" t="s">
        <v>435</v>
      </c>
      <c r="W5" s="47" t="s">
        <v>436</v>
      </c>
      <c r="X5" s="80" t="s">
        <v>437</v>
      </c>
    </row>
    <row r="6" ht="19.5" customHeight="1" spans="1:24">
      <c r="A6" s="11">
        <v>1</v>
      </c>
      <c r="B6" s="11">
        <v>2</v>
      </c>
      <c r="C6" s="11">
        <v>3</v>
      </c>
      <c r="D6" s="75">
        <v>4</v>
      </c>
      <c r="E6" s="35">
        <v>5</v>
      </c>
      <c r="F6" s="11">
        <v>6</v>
      </c>
      <c r="G6" s="11">
        <v>7</v>
      </c>
      <c r="H6" s="75">
        <v>8</v>
      </c>
      <c r="I6" s="11">
        <v>9</v>
      </c>
      <c r="J6" s="11">
        <v>10</v>
      </c>
      <c r="K6" s="11">
        <v>11</v>
      </c>
      <c r="L6" s="75">
        <v>12</v>
      </c>
      <c r="M6" s="11">
        <v>13</v>
      </c>
      <c r="N6" s="11">
        <v>14</v>
      </c>
      <c r="O6" s="11">
        <v>15</v>
      </c>
      <c r="P6" s="75">
        <v>16</v>
      </c>
      <c r="Q6" s="11">
        <v>17</v>
      </c>
      <c r="R6" s="11">
        <v>18</v>
      </c>
      <c r="S6" s="11">
        <v>19</v>
      </c>
      <c r="T6" s="75">
        <v>20</v>
      </c>
      <c r="U6" s="75">
        <v>21</v>
      </c>
      <c r="V6" s="75">
        <v>22</v>
      </c>
      <c r="W6" s="35">
        <v>23</v>
      </c>
      <c r="X6" s="35">
        <v>24</v>
      </c>
    </row>
    <row r="7" ht="19.5" customHeight="1" spans="1:24">
      <c r="A7" s="2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438</v>
      </c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3" sqref="B1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18" t="s">
        <v>439</v>
      </c>
    </row>
    <row r="2" ht="41.25" customHeight="1" spans="1:10">
      <c r="A2" s="63" t="str">
        <f>"2025"&amp;"年对下转移支付绩效目标表"</f>
        <v>2025年对下转移支付绩效目标表</v>
      </c>
      <c r="B2" s="2"/>
      <c r="C2" s="2"/>
      <c r="D2" s="2"/>
      <c r="E2" s="2"/>
      <c r="F2" s="66"/>
      <c r="G2" s="2"/>
      <c r="H2" s="66"/>
      <c r="I2" s="66"/>
      <c r="J2" s="2"/>
    </row>
    <row r="3" ht="17.25" customHeight="1" spans="1:1">
      <c r="A3" s="3" t="str">
        <f>"单位名称："&amp;"寻甸回族彝族自治县残疾人联合会"</f>
        <v>单位名称：寻甸回族彝族自治县残疾人联合会</v>
      </c>
    </row>
    <row r="4" ht="44.25" customHeight="1" spans="1:10">
      <c r="A4" s="64" t="s">
        <v>416</v>
      </c>
      <c r="B4" s="64" t="s">
        <v>361</v>
      </c>
      <c r="C4" s="64" t="s">
        <v>362</v>
      </c>
      <c r="D4" s="64" t="s">
        <v>363</v>
      </c>
      <c r="E4" s="64" t="s">
        <v>364</v>
      </c>
      <c r="F4" s="67" t="s">
        <v>365</v>
      </c>
      <c r="G4" s="64" t="s">
        <v>366</v>
      </c>
      <c r="H4" s="67" t="s">
        <v>367</v>
      </c>
      <c r="I4" s="67" t="s">
        <v>368</v>
      </c>
      <c r="J4" s="64" t="s">
        <v>369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7">
        <v>6</v>
      </c>
      <c r="G5" s="64">
        <v>7</v>
      </c>
      <c r="H5" s="67">
        <v>8</v>
      </c>
      <c r="I5" s="67">
        <v>9</v>
      </c>
      <c r="J5" s="64">
        <v>10</v>
      </c>
    </row>
    <row r="6" ht="42" customHeight="1" spans="1:10">
      <c r="A6" s="27"/>
      <c r="B6" s="65"/>
      <c r="C6" s="65"/>
      <c r="D6" s="65"/>
      <c r="E6" s="53"/>
      <c r="F6" s="68"/>
      <c r="G6" s="53"/>
      <c r="H6" s="68"/>
      <c r="I6" s="68"/>
      <c r="J6" s="53"/>
    </row>
    <row r="7" ht="42" customHeight="1" spans="1:10">
      <c r="A7" s="27"/>
      <c r="B7" s="12"/>
      <c r="C7" s="12"/>
      <c r="D7" s="12"/>
      <c r="E7" s="27"/>
      <c r="F7" s="12"/>
      <c r="G7" s="27"/>
      <c r="H7" s="12"/>
      <c r="I7" s="12"/>
      <c r="J7" s="27"/>
    </row>
    <row r="8" customHeight="1" spans="1:1">
      <c r="A8" t="s">
        <v>438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B9" sqref="B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440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"单位名称："&amp;"寻甸回族彝族自治县残疾人联合会"</f>
        <v>单位名称：寻甸回族彝族自治县残疾人联合会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189</v>
      </c>
      <c r="B4" s="47" t="s">
        <v>190</v>
      </c>
      <c r="C4" s="48" t="s">
        <v>441</v>
      </c>
      <c r="D4" s="46" t="s">
        <v>442</v>
      </c>
      <c r="E4" s="46" t="s">
        <v>443</v>
      </c>
      <c r="F4" s="46" t="s">
        <v>444</v>
      </c>
      <c r="G4" s="47" t="s">
        <v>445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400</v>
      </c>
      <c r="H5" s="47" t="s">
        <v>446</v>
      </c>
      <c r="I5" s="47" t="s">
        <v>447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8" t="s">
        <v>89</v>
      </c>
      <c r="H6" s="53" t="s">
        <v>90</v>
      </c>
      <c r="I6" s="53">
        <v>9</v>
      </c>
    </row>
    <row r="7" ht="19.5" customHeight="1" spans="1:9">
      <c r="A7" s="54"/>
      <c r="B7" s="28"/>
      <c r="C7" s="28"/>
      <c r="D7" s="27"/>
      <c r="E7" s="12"/>
      <c r="F7" s="58"/>
      <c r="G7" s="59"/>
      <c r="H7" s="60"/>
      <c r="I7" s="60"/>
    </row>
    <row r="8" ht="19.5" customHeight="1" spans="1:9">
      <c r="A8" s="55" t="s">
        <v>55</v>
      </c>
      <c r="B8" s="56"/>
      <c r="C8" s="56"/>
      <c r="D8" s="57"/>
      <c r="E8" s="61"/>
      <c r="F8" s="61"/>
      <c r="G8" s="59"/>
      <c r="H8" s="60"/>
      <c r="I8" s="60"/>
    </row>
    <row r="9" customHeight="1" spans="2:2">
      <c r="B9" t="s">
        <v>448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18" t="s">
        <v>449</v>
      </c>
    </row>
    <row r="2" ht="41.25" customHeight="1" spans="1:11">
      <c r="A2" s="2" t="str">
        <f>"2025"&amp;"年上级转移支付补助项目支出预算表"</f>
        <v>2025年上级转移支付补助项目支出预算表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"单位名称："&amp;"寻甸回族彝族自治县残疾人联合会"</f>
        <v>单位名称：寻甸回族彝族自治县残疾人联合会</v>
      </c>
      <c r="B3" s="4"/>
      <c r="C3" s="4"/>
      <c r="D3" s="4"/>
      <c r="E3" s="4"/>
      <c r="F3" s="4"/>
      <c r="G3" s="4"/>
      <c r="H3" s="19"/>
      <c r="I3" s="19"/>
      <c r="J3" s="19"/>
      <c r="K3" s="20" t="s">
        <v>1</v>
      </c>
    </row>
    <row r="4" ht="21.75" customHeight="1" spans="1:11">
      <c r="A4" s="5" t="s">
        <v>262</v>
      </c>
      <c r="B4" s="5" t="s">
        <v>192</v>
      </c>
      <c r="C4" s="5" t="s">
        <v>263</v>
      </c>
      <c r="D4" s="6" t="s">
        <v>193</v>
      </c>
      <c r="E4" s="6" t="s">
        <v>194</v>
      </c>
      <c r="F4" s="6" t="s">
        <v>264</v>
      </c>
      <c r="G4" s="6" t="s">
        <v>265</v>
      </c>
      <c r="H4" s="31" t="s">
        <v>55</v>
      </c>
      <c r="I4" s="21" t="s">
        <v>450</v>
      </c>
      <c r="J4" s="22"/>
      <c r="K4" s="23"/>
    </row>
    <row r="5" ht="21.75" customHeight="1" spans="1:11">
      <c r="A5" s="7"/>
      <c r="B5" s="7"/>
      <c r="C5" s="7"/>
      <c r="D5" s="8"/>
      <c r="E5" s="8"/>
      <c r="F5" s="8"/>
      <c r="G5" s="8"/>
      <c r="H5" s="32"/>
      <c r="I5" s="6" t="s">
        <v>58</v>
      </c>
      <c r="J5" s="6" t="s">
        <v>59</v>
      </c>
      <c r="K5" s="6" t="s">
        <v>60</v>
      </c>
    </row>
    <row r="6" ht="40.5" customHeight="1" spans="1:11">
      <c r="A6" s="9"/>
      <c r="B6" s="9"/>
      <c r="C6" s="9"/>
      <c r="D6" s="10"/>
      <c r="E6" s="10"/>
      <c r="F6" s="10"/>
      <c r="G6" s="10"/>
      <c r="H6" s="25"/>
      <c r="I6" s="10" t="s">
        <v>57</v>
      </c>
      <c r="J6" s="10"/>
      <c r="K6" s="1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35">
        <v>10</v>
      </c>
      <c r="K7" s="35">
        <v>11</v>
      </c>
    </row>
    <row r="8" ht="18.75" customHeight="1" spans="1:11">
      <c r="A8" s="27"/>
      <c r="B8" s="12" t="s">
        <v>354</v>
      </c>
      <c r="C8" s="27"/>
      <c r="D8" s="27"/>
      <c r="E8" s="27"/>
      <c r="F8" s="27"/>
      <c r="G8" s="27"/>
      <c r="H8" s="33">
        <v>695600</v>
      </c>
      <c r="I8" s="36">
        <v>695600</v>
      </c>
      <c r="J8" s="36"/>
      <c r="K8" s="33"/>
    </row>
    <row r="9" ht="18.75" customHeight="1" spans="1:11">
      <c r="A9" s="28" t="s">
        <v>268</v>
      </c>
      <c r="B9" s="12" t="s">
        <v>354</v>
      </c>
      <c r="C9" s="12" t="s">
        <v>70</v>
      </c>
      <c r="D9" s="12" t="s">
        <v>114</v>
      </c>
      <c r="E9" s="12" t="s">
        <v>115</v>
      </c>
      <c r="F9" s="12" t="s">
        <v>258</v>
      </c>
      <c r="G9" s="12" t="s">
        <v>259</v>
      </c>
      <c r="H9" s="26">
        <v>350000</v>
      </c>
      <c r="I9" s="26">
        <v>350000</v>
      </c>
      <c r="J9" s="26"/>
      <c r="K9" s="33"/>
    </row>
    <row r="10" ht="18.75" customHeight="1" spans="1:11">
      <c r="A10" s="28" t="s">
        <v>268</v>
      </c>
      <c r="B10" s="12" t="s">
        <v>354</v>
      </c>
      <c r="C10" s="12" t="s">
        <v>70</v>
      </c>
      <c r="D10" s="12" t="s">
        <v>116</v>
      </c>
      <c r="E10" s="12" t="s">
        <v>117</v>
      </c>
      <c r="F10" s="12" t="s">
        <v>305</v>
      </c>
      <c r="G10" s="12" t="s">
        <v>306</v>
      </c>
      <c r="H10" s="26">
        <v>345000</v>
      </c>
      <c r="I10" s="26">
        <v>345000</v>
      </c>
      <c r="J10" s="26"/>
      <c r="K10" s="33"/>
    </row>
    <row r="11" ht="18.75" customHeight="1" spans="1:11">
      <c r="A11" s="28" t="s">
        <v>268</v>
      </c>
      <c r="B11" s="12" t="s">
        <v>354</v>
      </c>
      <c r="C11" s="12" t="s">
        <v>70</v>
      </c>
      <c r="D11" s="12" t="s">
        <v>118</v>
      </c>
      <c r="E11" s="12" t="s">
        <v>119</v>
      </c>
      <c r="F11" s="12" t="s">
        <v>258</v>
      </c>
      <c r="G11" s="12" t="s">
        <v>259</v>
      </c>
      <c r="H11" s="26">
        <v>600</v>
      </c>
      <c r="I11" s="26">
        <v>600</v>
      </c>
      <c r="J11" s="26"/>
      <c r="K11" s="33"/>
    </row>
    <row r="12" ht="18.75" customHeight="1" spans="1:11">
      <c r="A12" s="29" t="s">
        <v>180</v>
      </c>
      <c r="B12" s="30"/>
      <c r="C12" s="30"/>
      <c r="D12" s="30"/>
      <c r="E12" s="30"/>
      <c r="F12" s="30"/>
      <c r="G12" s="34"/>
      <c r="H12" s="26">
        <v>695600</v>
      </c>
      <c r="I12" s="26">
        <v>695600</v>
      </c>
      <c r="J12" s="26"/>
      <c r="K12" s="33"/>
    </row>
  </sheetData>
  <mergeCells count="15">
    <mergeCell ref="A2:K2"/>
    <mergeCell ref="A3:G3"/>
    <mergeCell ref="I4:K4"/>
    <mergeCell ref="A12:G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18" t="s">
        <v>451</v>
      </c>
    </row>
    <row r="2" ht="41.25" customHeight="1" spans="1:7">
      <c r="A2" s="2" t="str">
        <f>"2025"&amp;"年部门项目中期规划预算表"</f>
        <v>2025年部门项目中期规划预算表</v>
      </c>
      <c r="B2" s="2"/>
      <c r="C2" s="2"/>
      <c r="D2" s="2"/>
      <c r="E2" s="2"/>
      <c r="F2" s="2"/>
      <c r="G2" s="2"/>
    </row>
    <row r="3" ht="13.5" customHeight="1" spans="1:7">
      <c r="A3" s="3" t="str">
        <f>"单位名称："&amp;"寻甸回族彝族自治县残疾人联合会"</f>
        <v>单位名称：寻甸回族彝族自治县残疾人联合会</v>
      </c>
      <c r="B3" s="4"/>
      <c r="C3" s="4"/>
      <c r="D3" s="4"/>
      <c r="E3" s="19"/>
      <c r="F3" s="19"/>
      <c r="G3" s="20" t="s">
        <v>1</v>
      </c>
    </row>
    <row r="4" ht="21.75" customHeight="1" spans="1:7">
      <c r="A4" s="5" t="s">
        <v>263</v>
      </c>
      <c r="B4" s="5" t="s">
        <v>262</v>
      </c>
      <c r="C4" s="5" t="s">
        <v>192</v>
      </c>
      <c r="D4" s="6" t="s">
        <v>452</v>
      </c>
      <c r="E4" s="21" t="s">
        <v>58</v>
      </c>
      <c r="F4" s="22"/>
      <c r="G4" s="23"/>
    </row>
    <row r="5" ht="21.75" customHeight="1" spans="1:7">
      <c r="A5" s="7"/>
      <c r="B5" s="7"/>
      <c r="C5" s="7"/>
      <c r="D5" s="8"/>
      <c r="E5" s="24" t="str">
        <f>"2025"&amp;"年"</f>
        <v>2025年</v>
      </c>
      <c r="F5" s="6" t="str">
        <f>("2025"+1)&amp;"年"</f>
        <v>2026年</v>
      </c>
      <c r="G5" s="6" t="str">
        <f>("2025"+2)&amp;"年"</f>
        <v>2027年</v>
      </c>
    </row>
    <row r="6" ht="40.5" customHeight="1" spans="1:7">
      <c r="A6" s="9"/>
      <c r="B6" s="9"/>
      <c r="C6" s="9"/>
      <c r="D6" s="10"/>
      <c r="E6" s="25"/>
      <c r="F6" s="10" t="s">
        <v>57</v>
      </c>
      <c r="G6" s="10"/>
    </row>
    <row r="7" ht="1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17.25" customHeight="1" spans="1:7">
      <c r="A8" s="12" t="s">
        <v>70</v>
      </c>
      <c r="B8" s="13"/>
      <c r="C8" s="13"/>
      <c r="D8" s="12"/>
      <c r="E8" s="26">
        <v>6249029.61</v>
      </c>
      <c r="F8" s="26"/>
      <c r="G8" s="26"/>
    </row>
    <row r="9" ht="18.75" customHeight="1" spans="1:7">
      <c r="A9" s="12"/>
      <c r="B9" s="12" t="s">
        <v>453</v>
      </c>
      <c r="C9" s="12" t="s">
        <v>270</v>
      </c>
      <c r="D9" s="12" t="s">
        <v>454</v>
      </c>
      <c r="E9" s="26">
        <v>50000</v>
      </c>
      <c r="F9" s="26"/>
      <c r="G9" s="26"/>
    </row>
    <row r="10" ht="18.75" customHeight="1" spans="1:7">
      <c r="A10" s="14"/>
      <c r="B10" s="12" t="s">
        <v>453</v>
      </c>
      <c r="C10" s="12" t="s">
        <v>272</v>
      </c>
      <c r="D10" s="12" t="s">
        <v>454</v>
      </c>
      <c r="E10" s="26">
        <v>320000</v>
      </c>
      <c r="F10" s="26"/>
      <c r="G10" s="26"/>
    </row>
    <row r="11" ht="18.75" customHeight="1" spans="1:7">
      <c r="A11" s="14"/>
      <c r="B11" s="12" t="s">
        <v>453</v>
      </c>
      <c r="C11" s="12" t="s">
        <v>274</v>
      </c>
      <c r="D11" s="12" t="s">
        <v>454</v>
      </c>
      <c r="E11" s="26">
        <v>1861700</v>
      </c>
      <c r="F11" s="26"/>
      <c r="G11" s="26"/>
    </row>
    <row r="12" ht="18.75" customHeight="1" spans="1:7">
      <c r="A12" s="14"/>
      <c r="B12" s="12" t="s">
        <v>453</v>
      </c>
      <c r="C12" s="12" t="s">
        <v>276</v>
      </c>
      <c r="D12" s="12" t="s">
        <v>454</v>
      </c>
      <c r="E12" s="26">
        <v>18000</v>
      </c>
      <c r="F12" s="26"/>
      <c r="G12" s="26"/>
    </row>
    <row r="13" ht="18.75" customHeight="1" spans="1:7">
      <c r="A13" s="14"/>
      <c r="B13" s="12" t="s">
        <v>453</v>
      </c>
      <c r="C13" s="12" t="s">
        <v>278</v>
      </c>
      <c r="D13" s="12" t="s">
        <v>454</v>
      </c>
      <c r="E13" s="26">
        <v>800000</v>
      </c>
      <c r="F13" s="26"/>
      <c r="G13" s="26"/>
    </row>
    <row r="14" ht="18.75" customHeight="1" spans="1:7">
      <c r="A14" s="14"/>
      <c r="B14" s="12" t="s">
        <v>453</v>
      </c>
      <c r="C14" s="12" t="s">
        <v>282</v>
      </c>
      <c r="D14" s="12" t="s">
        <v>454</v>
      </c>
      <c r="E14" s="26">
        <v>60400</v>
      </c>
      <c r="F14" s="26"/>
      <c r="G14" s="26"/>
    </row>
    <row r="15" ht="18.75" customHeight="1" spans="1:7">
      <c r="A15" s="14"/>
      <c r="B15" s="12" t="s">
        <v>453</v>
      </c>
      <c r="C15" s="12" t="s">
        <v>284</v>
      </c>
      <c r="D15" s="12" t="s">
        <v>454</v>
      </c>
      <c r="E15" s="26">
        <v>200000</v>
      </c>
      <c r="F15" s="26"/>
      <c r="G15" s="26"/>
    </row>
    <row r="16" ht="18.75" customHeight="1" spans="1:7">
      <c r="A16" s="14"/>
      <c r="B16" s="12" t="s">
        <v>453</v>
      </c>
      <c r="C16" s="12" t="s">
        <v>286</v>
      </c>
      <c r="D16" s="12" t="s">
        <v>454</v>
      </c>
      <c r="E16" s="26">
        <v>1160</v>
      </c>
      <c r="F16" s="26"/>
      <c r="G16" s="26"/>
    </row>
    <row r="17" ht="18.75" customHeight="1" spans="1:7">
      <c r="A17" s="14"/>
      <c r="B17" s="12" t="s">
        <v>453</v>
      </c>
      <c r="C17" s="12" t="s">
        <v>288</v>
      </c>
      <c r="D17" s="12" t="s">
        <v>454</v>
      </c>
      <c r="E17" s="26">
        <v>64117.52</v>
      </c>
      <c r="F17" s="26"/>
      <c r="G17" s="26"/>
    </row>
    <row r="18" ht="18.75" customHeight="1" spans="1:7">
      <c r="A18" s="14"/>
      <c r="B18" s="12" t="s">
        <v>453</v>
      </c>
      <c r="C18" s="12" t="s">
        <v>290</v>
      </c>
      <c r="D18" s="12" t="s">
        <v>454</v>
      </c>
      <c r="E18" s="26">
        <v>45500</v>
      </c>
      <c r="F18" s="26"/>
      <c r="G18" s="26"/>
    </row>
    <row r="19" ht="18.75" customHeight="1" spans="1:7">
      <c r="A19" s="14"/>
      <c r="B19" s="12" t="s">
        <v>453</v>
      </c>
      <c r="C19" s="12" t="s">
        <v>292</v>
      </c>
      <c r="D19" s="12" t="s">
        <v>454</v>
      </c>
      <c r="E19" s="26">
        <v>105000</v>
      </c>
      <c r="F19" s="26"/>
      <c r="G19" s="26"/>
    </row>
    <row r="20" ht="18.75" customHeight="1" spans="1:7">
      <c r="A20" s="14"/>
      <c r="B20" s="12" t="s">
        <v>453</v>
      </c>
      <c r="C20" s="12" t="s">
        <v>294</v>
      </c>
      <c r="D20" s="12" t="s">
        <v>454</v>
      </c>
      <c r="E20" s="26">
        <v>200000</v>
      </c>
      <c r="F20" s="26"/>
      <c r="G20" s="26"/>
    </row>
    <row r="21" ht="18.75" customHeight="1" spans="1:7">
      <c r="A21" s="14"/>
      <c r="B21" s="12" t="s">
        <v>453</v>
      </c>
      <c r="C21" s="12" t="s">
        <v>296</v>
      </c>
      <c r="D21" s="12" t="s">
        <v>454</v>
      </c>
      <c r="E21" s="26">
        <v>57600</v>
      </c>
      <c r="F21" s="26"/>
      <c r="G21" s="26"/>
    </row>
    <row r="22" ht="18.75" customHeight="1" spans="1:7">
      <c r="A22" s="14"/>
      <c r="B22" s="12" t="s">
        <v>453</v>
      </c>
      <c r="C22" s="12" t="s">
        <v>298</v>
      </c>
      <c r="D22" s="12" t="s">
        <v>454</v>
      </c>
      <c r="E22" s="26">
        <v>256112</v>
      </c>
      <c r="F22" s="26"/>
      <c r="G22" s="26"/>
    </row>
    <row r="23" ht="18.75" customHeight="1" spans="1:7">
      <c r="A23" s="14"/>
      <c r="B23" s="12" t="s">
        <v>453</v>
      </c>
      <c r="C23" s="12" t="s">
        <v>300</v>
      </c>
      <c r="D23" s="12" t="s">
        <v>454</v>
      </c>
      <c r="E23" s="26">
        <v>270980</v>
      </c>
      <c r="F23" s="26"/>
      <c r="G23" s="26"/>
    </row>
    <row r="24" ht="18.75" customHeight="1" spans="1:7">
      <c r="A24" s="14"/>
      <c r="B24" s="12" t="s">
        <v>453</v>
      </c>
      <c r="C24" s="12" t="s">
        <v>302</v>
      </c>
      <c r="D24" s="12" t="s">
        <v>454</v>
      </c>
      <c r="E24" s="26">
        <v>375000</v>
      </c>
      <c r="F24" s="26"/>
      <c r="G24" s="26"/>
    </row>
    <row r="25" ht="18.75" customHeight="1" spans="1:7">
      <c r="A25" s="14"/>
      <c r="B25" s="12" t="s">
        <v>453</v>
      </c>
      <c r="C25" s="12" t="s">
        <v>304</v>
      </c>
      <c r="D25" s="12" t="s">
        <v>454</v>
      </c>
      <c r="E25" s="26">
        <v>45000</v>
      </c>
      <c r="F25" s="26"/>
      <c r="G25" s="26"/>
    </row>
    <row r="26" ht="18.75" customHeight="1" spans="1:7">
      <c r="A26" s="14"/>
      <c r="B26" s="12" t="s">
        <v>453</v>
      </c>
      <c r="C26" s="12" t="s">
        <v>308</v>
      </c>
      <c r="D26" s="12" t="s">
        <v>454</v>
      </c>
      <c r="E26" s="26">
        <v>195000</v>
      </c>
      <c r="F26" s="26"/>
      <c r="G26" s="26"/>
    </row>
    <row r="27" ht="18.75" customHeight="1" spans="1:7">
      <c r="A27" s="14"/>
      <c r="B27" s="12" t="s">
        <v>453</v>
      </c>
      <c r="C27" s="12" t="s">
        <v>310</v>
      </c>
      <c r="D27" s="12" t="s">
        <v>454</v>
      </c>
      <c r="E27" s="26">
        <v>3000</v>
      </c>
      <c r="F27" s="26"/>
      <c r="G27" s="26"/>
    </row>
    <row r="28" ht="18.75" customHeight="1" spans="1:7">
      <c r="A28" s="14"/>
      <c r="B28" s="12" t="s">
        <v>453</v>
      </c>
      <c r="C28" s="12" t="s">
        <v>314</v>
      </c>
      <c r="D28" s="12" t="s">
        <v>454</v>
      </c>
      <c r="E28" s="26">
        <v>50000</v>
      </c>
      <c r="F28" s="26"/>
      <c r="G28" s="26"/>
    </row>
    <row r="29" ht="18.75" customHeight="1" spans="1:7">
      <c r="A29" s="14"/>
      <c r="B29" s="12" t="s">
        <v>453</v>
      </c>
      <c r="C29" s="12" t="s">
        <v>316</v>
      </c>
      <c r="D29" s="12" t="s">
        <v>454</v>
      </c>
      <c r="E29" s="26">
        <v>15229</v>
      </c>
      <c r="F29" s="26"/>
      <c r="G29" s="26"/>
    </row>
    <row r="30" ht="18.75" customHeight="1" spans="1:7">
      <c r="A30" s="14"/>
      <c r="B30" s="12" t="s">
        <v>453</v>
      </c>
      <c r="C30" s="12" t="s">
        <v>318</v>
      </c>
      <c r="D30" s="12" t="s">
        <v>454</v>
      </c>
      <c r="E30" s="26">
        <v>6950</v>
      </c>
      <c r="F30" s="26"/>
      <c r="G30" s="26"/>
    </row>
    <row r="31" ht="18.75" customHeight="1" spans="1:7">
      <c r="A31" s="14"/>
      <c r="B31" s="12" t="s">
        <v>453</v>
      </c>
      <c r="C31" s="12" t="s">
        <v>320</v>
      </c>
      <c r="D31" s="12" t="s">
        <v>454</v>
      </c>
      <c r="E31" s="26">
        <v>22504</v>
      </c>
      <c r="F31" s="26"/>
      <c r="G31" s="26"/>
    </row>
    <row r="32" ht="18.75" customHeight="1" spans="1:7">
      <c r="A32" s="14"/>
      <c r="B32" s="12" t="s">
        <v>453</v>
      </c>
      <c r="C32" s="12" t="s">
        <v>322</v>
      </c>
      <c r="D32" s="12" t="s">
        <v>454</v>
      </c>
      <c r="E32" s="26">
        <v>14000</v>
      </c>
      <c r="F32" s="26"/>
      <c r="G32" s="26"/>
    </row>
    <row r="33" ht="18.75" customHeight="1" spans="1:7">
      <c r="A33" s="14"/>
      <c r="B33" s="12" t="s">
        <v>453</v>
      </c>
      <c r="C33" s="12" t="s">
        <v>324</v>
      </c>
      <c r="D33" s="12" t="s">
        <v>454</v>
      </c>
      <c r="E33" s="26">
        <v>350424.5</v>
      </c>
      <c r="F33" s="26"/>
      <c r="G33" s="26"/>
    </row>
    <row r="34" ht="18.75" customHeight="1" spans="1:7">
      <c r="A34" s="14"/>
      <c r="B34" s="12" t="s">
        <v>453</v>
      </c>
      <c r="C34" s="12" t="s">
        <v>326</v>
      </c>
      <c r="D34" s="12" t="s">
        <v>454</v>
      </c>
      <c r="E34" s="26">
        <v>125752.59</v>
      </c>
      <c r="F34" s="26"/>
      <c r="G34" s="26"/>
    </row>
    <row r="35" ht="18.75" customHeight="1" spans="1:7">
      <c r="A35" s="14"/>
      <c r="B35" s="12" t="s">
        <v>453</v>
      </c>
      <c r="C35" s="12" t="s">
        <v>328</v>
      </c>
      <c r="D35" s="12" t="s">
        <v>454</v>
      </c>
      <c r="E35" s="26">
        <v>10000</v>
      </c>
      <c r="F35" s="26"/>
      <c r="G35" s="26"/>
    </row>
    <row r="36" ht="18.75" customHeight="1" spans="1:7">
      <c r="A36" s="14"/>
      <c r="B36" s="12" t="s">
        <v>453</v>
      </c>
      <c r="C36" s="12" t="s">
        <v>330</v>
      </c>
      <c r="D36" s="12" t="s">
        <v>454</v>
      </c>
      <c r="E36" s="26">
        <v>4000</v>
      </c>
      <c r="F36" s="26"/>
      <c r="G36" s="26"/>
    </row>
    <row r="37" ht="18.75" customHeight="1" spans="1:7">
      <c r="A37" s="14"/>
      <c r="B37" s="12" t="s">
        <v>453</v>
      </c>
      <c r="C37" s="12" t="s">
        <v>332</v>
      </c>
      <c r="D37" s="12" t="s">
        <v>454</v>
      </c>
      <c r="E37" s="26">
        <v>20000</v>
      </c>
      <c r="F37" s="26"/>
      <c r="G37" s="26"/>
    </row>
    <row r="38" ht="18.75" customHeight="1" spans="1:7">
      <c r="A38" s="14"/>
      <c r="B38" s="12" t="s">
        <v>453</v>
      </c>
      <c r="C38" s="12" t="s">
        <v>352</v>
      </c>
      <c r="D38" s="12" t="s">
        <v>454</v>
      </c>
      <c r="E38" s="26">
        <v>6000</v>
      </c>
      <c r="F38" s="26"/>
      <c r="G38" s="26"/>
    </row>
    <row r="39" ht="18.75" customHeight="1" spans="1:7">
      <c r="A39" s="14"/>
      <c r="B39" s="12" t="s">
        <v>453</v>
      </c>
      <c r="C39" s="12" t="s">
        <v>354</v>
      </c>
      <c r="D39" s="12" t="s">
        <v>454</v>
      </c>
      <c r="E39" s="26">
        <v>695600</v>
      </c>
      <c r="F39" s="26"/>
      <c r="G39" s="26"/>
    </row>
    <row r="40" ht="18.75" customHeight="1" spans="1:7">
      <c r="A40" s="15" t="s">
        <v>55</v>
      </c>
      <c r="B40" s="16" t="s">
        <v>455</v>
      </c>
      <c r="C40" s="16"/>
      <c r="D40" s="17"/>
      <c r="E40" s="26">
        <v>6249029.61</v>
      </c>
      <c r="F40" s="26"/>
      <c r="G40" s="26"/>
    </row>
  </sheetData>
  <mergeCells count="11">
    <mergeCell ref="A2:G2"/>
    <mergeCell ref="A3:D3"/>
    <mergeCell ref="E4:G4"/>
    <mergeCell ref="A40:D4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"单位名称："&amp;"寻甸回族彝族自治县残疾人联合会"</f>
        <v>单位名称：寻甸回族彝族自治县残疾人联合会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3"/>
      <c r="J4" s="186"/>
      <c r="K4" s="186"/>
      <c r="L4" s="186"/>
      <c r="M4" s="186"/>
      <c r="N4" s="195"/>
      <c r="O4" s="186" t="s">
        <v>45</v>
      </c>
      <c r="P4" s="186"/>
      <c r="Q4" s="186"/>
      <c r="R4" s="186"/>
      <c r="S4" s="195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2" t="s">
        <v>62</v>
      </c>
      <c r="J5" s="193"/>
      <c r="K5" s="193"/>
      <c r="L5" s="193"/>
      <c r="M5" s="193"/>
      <c r="N5" s="194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97"/>
      <c r="C6" s="115"/>
      <c r="D6" s="115"/>
      <c r="E6" s="115"/>
      <c r="F6" s="115"/>
      <c r="G6" s="115"/>
      <c r="H6" s="115"/>
      <c r="I6" s="68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6"/>
      <c r="P6" s="196"/>
      <c r="Q6" s="196"/>
      <c r="R6" s="196"/>
      <c r="S6" s="115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8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12" t="s">
        <v>69</v>
      </c>
      <c r="B8" s="12" t="s">
        <v>70</v>
      </c>
      <c r="C8" s="108">
        <v>11007462.92</v>
      </c>
      <c r="D8" s="76">
        <v>10631036.92</v>
      </c>
      <c r="E8" s="76">
        <v>8896336.92</v>
      </c>
      <c r="F8" s="76">
        <v>1734700</v>
      </c>
      <c r="G8" s="76"/>
      <c r="H8" s="76"/>
      <c r="I8" s="76"/>
      <c r="J8" s="76"/>
      <c r="K8" s="76"/>
      <c r="L8" s="76"/>
      <c r="M8" s="76"/>
      <c r="N8" s="76"/>
      <c r="O8" s="76">
        <v>376426</v>
      </c>
      <c r="P8" s="76">
        <v>376426</v>
      </c>
      <c r="Q8" s="76"/>
      <c r="R8" s="76"/>
      <c r="S8" s="76"/>
    </row>
    <row r="9" ht="18" customHeight="1" spans="1:19">
      <c r="A9" s="131" t="s">
        <v>71</v>
      </c>
      <c r="B9" s="131" t="s">
        <v>70</v>
      </c>
      <c r="C9" s="108">
        <v>11007462.92</v>
      </c>
      <c r="D9" s="76">
        <v>10631036.92</v>
      </c>
      <c r="E9" s="76">
        <v>8896336.92</v>
      </c>
      <c r="F9" s="76">
        <v>1734700</v>
      </c>
      <c r="G9" s="76"/>
      <c r="H9" s="76"/>
      <c r="I9" s="76"/>
      <c r="J9" s="76"/>
      <c r="K9" s="76"/>
      <c r="L9" s="76"/>
      <c r="M9" s="76"/>
      <c r="N9" s="76"/>
      <c r="O9" s="76">
        <v>376426</v>
      </c>
      <c r="P9" s="76">
        <v>376426</v>
      </c>
      <c r="Q9" s="76"/>
      <c r="R9" s="76"/>
      <c r="S9" s="76"/>
    </row>
    <row r="10" ht="18" customHeight="1" spans="1:19">
      <c r="A10" s="48" t="s">
        <v>55</v>
      </c>
      <c r="B10" s="191"/>
      <c r="C10" s="76">
        <v>11007462.92</v>
      </c>
      <c r="D10" s="76">
        <v>10631036.92</v>
      </c>
      <c r="E10" s="76">
        <v>8896336.92</v>
      </c>
      <c r="F10" s="76">
        <v>1734700</v>
      </c>
      <c r="G10" s="76"/>
      <c r="H10" s="76"/>
      <c r="I10" s="76"/>
      <c r="J10" s="76"/>
      <c r="K10" s="76"/>
      <c r="L10" s="76"/>
      <c r="M10" s="76"/>
      <c r="N10" s="76"/>
      <c r="O10" s="76">
        <v>376426</v>
      </c>
      <c r="P10" s="76">
        <v>376426</v>
      </c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"单位名称："&amp;"寻甸回族彝族自治县残疾人联合会"</f>
        <v>单位名称：寻甸回族彝族自治县残疾人联合会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8"/>
      <c r="F4" s="179"/>
      <c r="G4" s="180" t="s">
        <v>59</v>
      </c>
      <c r="H4" s="180" t="s">
        <v>60</v>
      </c>
      <c r="I4" s="180" t="s">
        <v>75</v>
      </c>
      <c r="J4" s="171" t="s">
        <v>62</v>
      </c>
      <c r="K4" s="178"/>
      <c r="L4" s="178"/>
      <c r="M4" s="178"/>
      <c r="N4" s="182"/>
      <c r="O4" s="183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1"/>
      <c r="J5" s="174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8" t="s">
        <v>86</v>
      </c>
      <c r="E6" s="58" t="s">
        <v>87</v>
      </c>
      <c r="F6" s="58" t="s">
        <v>88</v>
      </c>
      <c r="G6" s="58" t="s">
        <v>89</v>
      </c>
      <c r="H6" s="58" t="s">
        <v>90</v>
      </c>
      <c r="I6" s="58" t="s">
        <v>91</v>
      </c>
      <c r="J6" s="58" t="s">
        <v>92</v>
      </c>
      <c r="K6" s="58" t="s">
        <v>93</v>
      </c>
      <c r="L6" s="58" t="s">
        <v>94</v>
      </c>
      <c r="M6" s="58" t="s">
        <v>95</v>
      </c>
      <c r="N6" s="51" t="s">
        <v>96</v>
      </c>
      <c r="O6" s="58" t="s">
        <v>97</v>
      </c>
    </row>
    <row r="7" ht="21" customHeight="1" spans="1:15">
      <c r="A7" s="54" t="s">
        <v>98</v>
      </c>
      <c r="B7" s="54" t="s">
        <v>99</v>
      </c>
      <c r="C7" s="76">
        <v>8818126.97</v>
      </c>
      <c r="D7" s="76">
        <v>8818126.97</v>
      </c>
      <c r="E7" s="76">
        <v>2192671.36</v>
      </c>
      <c r="F7" s="76">
        <v>6625455.61</v>
      </c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5" t="s">
        <v>100</v>
      </c>
      <c r="B8" s="175" t="s">
        <v>101</v>
      </c>
      <c r="C8" s="76">
        <v>267327.36</v>
      </c>
      <c r="D8" s="76">
        <v>267327.36</v>
      </c>
      <c r="E8" s="76">
        <v>267327.36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6" t="s">
        <v>102</v>
      </c>
      <c r="B9" s="176" t="s">
        <v>103</v>
      </c>
      <c r="C9" s="76">
        <v>262527.36</v>
      </c>
      <c r="D9" s="76">
        <v>262527.36</v>
      </c>
      <c r="E9" s="76">
        <v>262527.36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6" t="s">
        <v>104</v>
      </c>
      <c r="B10" s="176" t="s">
        <v>105</v>
      </c>
      <c r="C10" s="76">
        <v>4800</v>
      </c>
      <c r="D10" s="76">
        <v>4800</v>
      </c>
      <c r="E10" s="76">
        <v>4800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5" t="s">
        <v>106</v>
      </c>
      <c r="B11" s="175" t="s">
        <v>107</v>
      </c>
      <c r="C11" s="76">
        <v>9984</v>
      </c>
      <c r="D11" s="76">
        <v>9984</v>
      </c>
      <c r="E11" s="76">
        <v>9984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6" t="s">
        <v>108</v>
      </c>
      <c r="B12" s="176" t="s">
        <v>109</v>
      </c>
      <c r="C12" s="76">
        <v>9984</v>
      </c>
      <c r="D12" s="76">
        <v>9984</v>
      </c>
      <c r="E12" s="76">
        <v>9984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5" t="s">
        <v>110</v>
      </c>
      <c r="B13" s="175" t="s">
        <v>111</v>
      </c>
      <c r="C13" s="76">
        <v>8540815.61</v>
      </c>
      <c r="D13" s="76">
        <v>8540815.61</v>
      </c>
      <c r="E13" s="76">
        <v>1915360</v>
      </c>
      <c r="F13" s="76">
        <v>6625455.61</v>
      </c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6" t="s">
        <v>112</v>
      </c>
      <c r="B14" s="176" t="s">
        <v>113</v>
      </c>
      <c r="C14" s="76">
        <v>2030637.52</v>
      </c>
      <c r="D14" s="76">
        <v>2030637.52</v>
      </c>
      <c r="E14" s="76">
        <v>1915360</v>
      </c>
      <c r="F14" s="76">
        <v>115277.52</v>
      </c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76" t="s">
        <v>114</v>
      </c>
      <c r="B15" s="176" t="s">
        <v>115</v>
      </c>
      <c r="C15" s="76">
        <v>1129128.59</v>
      </c>
      <c r="D15" s="76">
        <v>1129128.59</v>
      </c>
      <c r="E15" s="76"/>
      <c r="F15" s="76">
        <v>1129128.59</v>
      </c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6" t="s">
        <v>116</v>
      </c>
      <c r="B16" s="176" t="s">
        <v>117</v>
      </c>
      <c r="C16" s="76">
        <v>1044500</v>
      </c>
      <c r="D16" s="76">
        <v>1044500</v>
      </c>
      <c r="E16" s="76"/>
      <c r="F16" s="76">
        <v>1044500</v>
      </c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6" t="s">
        <v>118</v>
      </c>
      <c r="B17" s="176" t="s">
        <v>119</v>
      </c>
      <c r="C17" s="76">
        <v>4336549.5</v>
      </c>
      <c r="D17" s="76">
        <v>4336549.5</v>
      </c>
      <c r="E17" s="76"/>
      <c r="F17" s="76">
        <v>4336549.5</v>
      </c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54" t="s">
        <v>69</v>
      </c>
      <c r="B18" s="54" t="s">
        <v>120</v>
      </c>
      <c r="C18" s="76">
        <v>257740.43</v>
      </c>
      <c r="D18" s="76">
        <v>257740.43</v>
      </c>
      <c r="E18" s="76">
        <v>257740.43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5" t="s">
        <v>121</v>
      </c>
      <c r="B19" s="175" t="s">
        <v>122</v>
      </c>
      <c r="C19" s="76">
        <v>257740.43</v>
      </c>
      <c r="D19" s="76">
        <v>257740.43</v>
      </c>
      <c r="E19" s="76">
        <v>257740.43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6" t="s">
        <v>123</v>
      </c>
      <c r="B20" s="176" t="s">
        <v>124</v>
      </c>
      <c r="C20" s="76">
        <v>104361.44</v>
      </c>
      <c r="D20" s="76">
        <v>104361.44</v>
      </c>
      <c r="E20" s="76">
        <v>104361.44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6" t="s">
        <v>125</v>
      </c>
      <c r="B21" s="176" t="s">
        <v>126</v>
      </c>
      <c r="C21" s="76">
        <v>39615.84</v>
      </c>
      <c r="D21" s="76">
        <v>39615.84</v>
      </c>
      <c r="E21" s="76">
        <v>39615.84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6" t="s">
        <v>127</v>
      </c>
      <c r="B22" s="176" t="s">
        <v>128</v>
      </c>
      <c r="C22" s="76">
        <v>104715.8</v>
      </c>
      <c r="D22" s="76">
        <v>104715.8</v>
      </c>
      <c r="E22" s="76">
        <v>104715.8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6" t="s">
        <v>129</v>
      </c>
      <c r="B23" s="176" t="s">
        <v>130</v>
      </c>
      <c r="C23" s="76">
        <v>9047.35</v>
      </c>
      <c r="D23" s="76">
        <v>9047.35</v>
      </c>
      <c r="E23" s="76">
        <v>9047.35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54" t="s">
        <v>131</v>
      </c>
      <c r="B24" s="54" t="s">
        <v>132</v>
      </c>
      <c r="C24" s="76">
        <v>196895.52</v>
      </c>
      <c r="D24" s="76">
        <v>196895.52</v>
      </c>
      <c r="E24" s="76">
        <v>196895.52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5" t="s">
        <v>133</v>
      </c>
      <c r="B25" s="175" t="s">
        <v>134</v>
      </c>
      <c r="C25" s="76">
        <v>196895.52</v>
      </c>
      <c r="D25" s="76">
        <v>196895.52</v>
      </c>
      <c r="E25" s="76">
        <v>196895.52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176" t="s">
        <v>135</v>
      </c>
      <c r="B26" s="176" t="s">
        <v>136</v>
      </c>
      <c r="C26" s="76">
        <v>196895.52</v>
      </c>
      <c r="D26" s="76">
        <v>196895.52</v>
      </c>
      <c r="E26" s="76">
        <v>196895.52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54" t="s">
        <v>137</v>
      </c>
      <c r="B27" s="54" t="s">
        <v>82</v>
      </c>
      <c r="C27" s="76">
        <v>1734700</v>
      </c>
      <c r="D27" s="76"/>
      <c r="E27" s="76"/>
      <c r="F27" s="76"/>
      <c r="G27" s="76">
        <v>1734700</v>
      </c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5" t="s">
        <v>138</v>
      </c>
      <c r="B28" s="175" t="s">
        <v>139</v>
      </c>
      <c r="C28" s="76">
        <v>1734700</v>
      </c>
      <c r="D28" s="76"/>
      <c r="E28" s="76"/>
      <c r="F28" s="76"/>
      <c r="G28" s="76">
        <v>1734700</v>
      </c>
      <c r="H28" s="76"/>
      <c r="I28" s="76"/>
      <c r="J28" s="76"/>
      <c r="K28" s="76"/>
      <c r="L28" s="76"/>
      <c r="M28" s="76"/>
      <c r="N28" s="76"/>
      <c r="O28" s="76"/>
    </row>
    <row r="29" ht="21" customHeight="1" spans="1:15">
      <c r="A29" s="176" t="s">
        <v>140</v>
      </c>
      <c r="B29" s="176" t="s">
        <v>141</v>
      </c>
      <c r="C29" s="76">
        <v>1734700</v>
      </c>
      <c r="D29" s="76"/>
      <c r="E29" s="76"/>
      <c r="F29" s="76"/>
      <c r="G29" s="76">
        <v>1734700</v>
      </c>
      <c r="H29" s="76"/>
      <c r="I29" s="76"/>
      <c r="J29" s="76"/>
      <c r="K29" s="76"/>
      <c r="L29" s="76"/>
      <c r="M29" s="76"/>
      <c r="N29" s="76"/>
      <c r="O29" s="76"/>
    </row>
    <row r="30" ht="21" customHeight="1" spans="1:15">
      <c r="A30" s="177" t="s">
        <v>55</v>
      </c>
      <c r="B30" s="34"/>
      <c r="C30" s="76">
        <v>11007462.92</v>
      </c>
      <c r="D30" s="76">
        <v>9272762.92</v>
      </c>
      <c r="E30" s="76">
        <v>2647307.31</v>
      </c>
      <c r="F30" s="76">
        <v>6625455.61</v>
      </c>
      <c r="G30" s="76">
        <v>1734700</v>
      </c>
      <c r="H30" s="76"/>
      <c r="I30" s="76"/>
      <c r="J30" s="76"/>
      <c r="K30" s="76"/>
      <c r="L30" s="76"/>
      <c r="M30" s="76"/>
      <c r="N30" s="76"/>
      <c r="O30" s="76"/>
    </row>
  </sheetData>
  <mergeCells count="12">
    <mergeCell ref="A1:O1"/>
    <mergeCell ref="A2:O2"/>
    <mergeCell ref="A3:B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142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"单位名称："&amp;"寻甸回族彝族自治县残疾人联合会"</f>
        <v>单位名称：寻甸回族彝族自治县残疾人联合会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143</v>
      </c>
      <c r="B6" s="76">
        <v>10631036.92</v>
      </c>
      <c r="C6" s="166" t="s">
        <v>144</v>
      </c>
      <c r="D6" s="108">
        <v>11007462.92</v>
      </c>
    </row>
    <row r="7" ht="16.5" customHeight="1" spans="1:4">
      <c r="A7" s="166" t="s">
        <v>145</v>
      </c>
      <c r="B7" s="76">
        <v>8896336.92</v>
      </c>
      <c r="C7" s="166" t="s">
        <v>146</v>
      </c>
      <c r="D7" s="108"/>
    </row>
    <row r="8" ht="16.5" customHeight="1" spans="1:4">
      <c r="A8" s="166" t="s">
        <v>147</v>
      </c>
      <c r="B8" s="76">
        <v>1734700</v>
      </c>
      <c r="C8" s="166" t="s">
        <v>148</v>
      </c>
      <c r="D8" s="108"/>
    </row>
    <row r="9" ht="16.5" customHeight="1" spans="1:4">
      <c r="A9" s="166" t="s">
        <v>149</v>
      </c>
      <c r="B9" s="76"/>
      <c r="C9" s="166" t="s">
        <v>150</v>
      </c>
      <c r="D9" s="108"/>
    </row>
    <row r="10" ht="16.5" customHeight="1" spans="1:4">
      <c r="A10" s="166" t="s">
        <v>151</v>
      </c>
      <c r="B10" s="76">
        <v>376426</v>
      </c>
      <c r="C10" s="166" t="s">
        <v>152</v>
      </c>
      <c r="D10" s="108"/>
    </row>
    <row r="11" ht="16.5" customHeight="1" spans="1:4">
      <c r="A11" s="166" t="s">
        <v>145</v>
      </c>
      <c r="B11" s="76">
        <v>376426</v>
      </c>
      <c r="C11" s="166" t="s">
        <v>153</v>
      </c>
      <c r="D11" s="108"/>
    </row>
    <row r="12" ht="16.5" customHeight="1" spans="1:4">
      <c r="A12" s="147" t="s">
        <v>147</v>
      </c>
      <c r="B12" s="76"/>
      <c r="C12" s="65" t="s">
        <v>154</v>
      </c>
      <c r="D12" s="108"/>
    </row>
    <row r="13" ht="16.5" customHeight="1" spans="1:4">
      <c r="A13" s="147" t="s">
        <v>149</v>
      </c>
      <c r="B13" s="76"/>
      <c r="C13" s="65" t="s">
        <v>155</v>
      </c>
      <c r="D13" s="108"/>
    </row>
    <row r="14" ht="16.5" customHeight="1" spans="1:4">
      <c r="A14" s="167"/>
      <c r="B14" s="76"/>
      <c r="C14" s="65" t="s">
        <v>156</v>
      </c>
      <c r="D14" s="108">
        <v>8818126.97</v>
      </c>
    </row>
    <row r="15" ht="16.5" customHeight="1" spans="1:4">
      <c r="A15" s="167"/>
      <c r="B15" s="76"/>
      <c r="C15" s="65" t="s">
        <v>157</v>
      </c>
      <c r="D15" s="108">
        <v>257740.43</v>
      </c>
    </row>
    <row r="16" ht="16.5" customHeight="1" spans="1:4">
      <c r="A16" s="167"/>
      <c r="B16" s="76"/>
      <c r="C16" s="65" t="s">
        <v>158</v>
      </c>
      <c r="D16" s="108"/>
    </row>
    <row r="17" ht="16.5" customHeight="1" spans="1:4">
      <c r="A17" s="167"/>
      <c r="B17" s="76"/>
      <c r="C17" s="65" t="s">
        <v>159</v>
      </c>
      <c r="D17" s="108"/>
    </row>
    <row r="18" ht="16.5" customHeight="1" spans="1:4">
      <c r="A18" s="167"/>
      <c r="B18" s="76"/>
      <c r="C18" s="65" t="s">
        <v>160</v>
      </c>
      <c r="D18" s="108"/>
    </row>
    <row r="19" ht="16.5" customHeight="1" spans="1:4">
      <c r="A19" s="167"/>
      <c r="B19" s="76"/>
      <c r="C19" s="65" t="s">
        <v>161</v>
      </c>
      <c r="D19" s="108"/>
    </row>
    <row r="20" ht="16.5" customHeight="1" spans="1:4">
      <c r="A20" s="167"/>
      <c r="B20" s="76"/>
      <c r="C20" s="65" t="s">
        <v>162</v>
      </c>
      <c r="D20" s="108"/>
    </row>
    <row r="21" ht="16.5" customHeight="1" spans="1:4">
      <c r="A21" s="167"/>
      <c r="B21" s="76"/>
      <c r="C21" s="65" t="s">
        <v>163</v>
      </c>
      <c r="D21" s="108"/>
    </row>
    <row r="22" ht="16.5" customHeight="1" spans="1:4">
      <c r="A22" s="167"/>
      <c r="B22" s="76"/>
      <c r="C22" s="65" t="s">
        <v>164</v>
      </c>
      <c r="D22" s="108"/>
    </row>
    <row r="23" ht="16.5" customHeight="1" spans="1:4">
      <c r="A23" s="167"/>
      <c r="B23" s="76"/>
      <c r="C23" s="65" t="s">
        <v>165</v>
      </c>
      <c r="D23" s="108"/>
    </row>
    <row r="24" ht="16.5" customHeight="1" spans="1:4">
      <c r="A24" s="167"/>
      <c r="B24" s="76"/>
      <c r="C24" s="65" t="s">
        <v>166</v>
      </c>
      <c r="D24" s="108"/>
    </row>
    <row r="25" ht="16.5" customHeight="1" spans="1:4">
      <c r="A25" s="167"/>
      <c r="B25" s="76"/>
      <c r="C25" s="65" t="s">
        <v>167</v>
      </c>
      <c r="D25" s="108">
        <v>196895.52</v>
      </c>
    </row>
    <row r="26" ht="16.5" customHeight="1" spans="1:4">
      <c r="A26" s="167"/>
      <c r="B26" s="76"/>
      <c r="C26" s="65" t="s">
        <v>168</v>
      </c>
      <c r="D26" s="108"/>
    </row>
    <row r="27" ht="16.5" customHeight="1" spans="1:4">
      <c r="A27" s="167"/>
      <c r="B27" s="76"/>
      <c r="C27" s="65" t="s">
        <v>169</v>
      </c>
      <c r="D27" s="108"/>
    </row>
    <row r="28" ht="16.5" customHeight="1" spans="1:4">
      <c r="A28" s="167"/>
      <c r="B28" s="76"/>
      <c r="C28" s="65" t="s">
        <v>170</v>
      </c>
      <c r="D28" s="108"/>
    </row>
    <row r="29" ht="16.5" customHeight="1" spans="1:4">
      <c r="A29" s="167"/>
      <c r="B29" s="76"/>
      <c r="C29" s="65" t="s">
        <v>171</v>
      </c>
      <c r="D29" s="108"/>
    </row>
    <row r="30" ht="16.5" customHeight="1" spans="1:4">
      <c r="A30" s="167"/>
      <c r="B30" s="76"/>
      <c r="C30" s="65" t="s">
        <v>172</v>
      </c>
      <c r="D30" s="108">
        <v>1734700</v>
      </c>
    </row>
    <row r="31" ht="16.5" customHeight="1" spans="1:4">
      <c r="A31" s="167"/>
      <c r="B31" s="76"/>
      <c r="C31" s="147" t="s">
        <v>173</v>
      </c>
      <c r="D31" s="108"/>
    </row>
    <row r="32" ht="16.5" customHeight="1" spans="1:4">
      <c r="A32" s="167"/>
      <c r="B32" s="76"/>
      <c r="C32" s="147" t="s">
        <v>174</v>
      </c>
      <c r="D32" s="108"/>
    </row>
    <row r="33" ht="16.5" customHeight="1" spans="1:4">
      <c r="A33" s="167"/>
      <c r="B33" s="76"/>
      <c r="C33" s="27" t="s">
        <v>175</v>
      </c>
      <c r="D33" s="108"/>
    </row>
    <row r="34" ht="15" customHeight="1" spans="1:4">
      <c r="A34" s="168" t="s">
        <v>50</v>
      </c>
      <c r="B34" s="169">
        <v>11007462.92</v>
      </c>
      <c r="C34" s="168" t="s">
        <v>51</v>
      </c>
      <c r="D34" s="169">
        <v>11007462.92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69"/>
      <c r="G1" s="143" t="s">
        <v>176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3" t="str">
        <f>"单位名称："&amp;"寻甸回族彝族自治县残疾人联合会"</f>
        <v>单位名称：寻甸回族彝族自治县残疾人联合会</v>
      </c>
      <c r="F3" s="121"/>
      <c r="G3" s="143" t="s">
        <v>1</v>
      </c>
    </row>
    <row r="4" ht="20.25" customHeight="1" spans="1:7">
      <c r="A4" s="159" t="s">
        <v>177</v>
      </c>
      <c r="B4" s="160"/>
      <c r="C4" s="125" t="s">
        <v>55</v>
      </c>
      <c r="D4" s="151" t="s">
        <v>76</v>
      </c>
      <c r="E4" s="22"/>
      <c r="F4" s="23"/>
      <c r="G4" s="140" t="s">
        <v>77</v>
      </c>
    </row>
    <row r="5" ht="20.25" customHeight="1" spans="1:7">
      <c r="A5" s="161" t="s">
        <v>73</v>
      </c>
      <c r="B5" s="161" t="s">
        <v>74</v>
      </c>
      <c r="C5" s="25"/>
      <c r="D5" s="130" t="s">
        <v>57</v>
      </c>
      <c r="E5" s="130" t="s">
        <v>178</v>
      </c>
      <c r="F5" s="130" t="s">
        <v>179</v>
      </c>
      <c r="G5" s="142"/>
    </row>
    <row r="6" ht="15" customHeight="1" spans="1:7">
      <c r="A6" s="55" t="s">
        <v>83</v>
      </c>
      <c r="B6" s="55" t="s">
        <v>84</v>
      </c>
      <c r="C6" s="55" t="s">
        <v>85</v>
      </c>
      <c r="D6" s="55" t="s">
        <v>86</v>
      </c>
      <c r="E6" s="55" t="s">
        <v>87</v>
      </c>
      <c r="F6" s="55" t="s">
        <v>88</v>
      </c>
      <c r="G6" s="55" t="s">
        <v>89</v>
      </c>
    </row>
    <row r="7" ht="18" customHeight="1" spans="1:7">
      <c r="A7" s="27" t="s">
        <v>98</v>
      </c>
      <c r="B7" s="27" t="s">
        <v>99</v>
      </c>
      <c r="C7" s="76">
        <v>8818126.97</v>
      </c>
      <c r="D7" s="76">
        <v>2192671.36</v>
      </c>
      <c r="E7" s="76">
        <v>2028911.36</v>
      </c>
      <c r="F7" s="76">
        <v>163760</v>
      </c>
      <c r="G7" s="76">
        <v>6625455.61</v>
      </c>
    </row>
    <row r="8" ht="18" customHeight="1" spans="1:7">
      <c r="A8" s="136" t="s">
        <v>100</v>
      </c>
      <c r="B8" s="136" t="s">
        <v>101</v>
      </c>
      <c r="C8" s="76">
        <v>267327.36</v>
      </c>
      <c r="D8" s="76">
        <v>267327.36</v>
      </c>
      <c r="E8" s="76">
        <v>262527.36</v>
      </c>
      <c r="F8" s="76">
        <v>4800</v>
      </c>
      <c r="G8" s="76"/>
    </row>
    <row r="9" ht="18" customHeight="1" spans="1:7">
      <c r="A9" s="137" t="s">
        <v>102</v>
      </c>
      <c r="B9" s="137" t="s">
        <v>103</v>
      </c>
      <c r="C9" s="76">
        <v>262527.36</v>
      </c>
      <c r="D9" s="76">
        <v>262527.36</v>
      </c>
      <c r="E9" s="76">
        <v>262527.36</v>
      </c>
      <c r="F9" s="76"/>
      <c r="G9" s="76"/>
    </row>
    <row r="10" ht="18" customHeight="1" spans="1:7">
      <c r="A10" s="137" t="s">
        <v>104</v>
      </c>
      <c r="B10" s="137" t="s">
        <v>105</v>
      </c>
      <c r="C10" s="76">
        <v>4800</v>
      </c>
      <c r="D10" s="76">
        <v>4800</v>
      </c>
      <c r="E10" s="76"/>
      <c r="F10" s="76">
        <v>4800</v>
      </c>
      <c r="G10" s="76"/>
    </row>
    <row r="11" ht="18" customHeight="1" spans="1:7">
      <c r="A11" s="136" t="s">
        <v>106</v>
      </c>
      <c r="B11" s="136" t="s">
        <v>107</v>
      </c>
      <c r="C11" s="76">
        <v>9984</v>
      </c>
      <c r="D11" s="76">
        <v>9984</v>
      </c>
      <c r="E11" s="76">
        <v>9984</v>
      </c>
      <c r="F11" s="76"/>
      <c r="G11" s="76"/>
    </row>
    <row r="12" ht="18" customHeight="1" spans="1:7">
      <c r="A12" s="137" t="s">
        <v>108</v>
      </c>
      <c r="B12" s="137" t="s">
        <v>109</v>
      </c>
      <c r="C12" s="76">
        <v>9984</v>
      </c>
      <c r="D12" s="76">
        <v>9984</v>
      </c>
      <c r="E12" s="76">
        <v>9984</v>
      </c>
      <c r="F12" s="76"/>
      <c r="G12" s="76"/>
    </row>
    <row r="13" ht="18" customHeight="1" spans="1:7">
      <c r="A13" s="136" t="s">
        <v>110</v>
      </c>
      <c r="B13" s="136" t="s">
        <v>111</v>
      </c>
      <c r="C13" s="76">
        <v>8540815.61</v>
      </c>
      <c r="D13" s="76">
        <v>1915360</v>
      </c>
      <c r="E13" s="76">
        <v>1756400</v>
      </c>
      <c r="F13" s="76">
        <v>158960</v>
      </c>
      <c r="G13" s="76">
        <v>6625455.61</v>
      </c>
    </row>
    <row r="14" ht="18" customHeight="1" spans="1:7">
      <c r="A14" s="137" t="s">
        <v>112</v>
      </c>
      <c r="B14" s="137" t="s">
        <v>113</v>
      </c>
      <c r="C14" s="76">
        <v>2030637.52</v>
      </c>
      <c r="D14" s="76">
        <v>1915360</v>
      </c>
      <c r="E14" s="76">
        <v>1756400</v>
      </c>
      <c r="F14" s="76">
        <v>158960</v>
      </c>
      <c r="G14" s="76">
        <v>115277.52</v>
      </c>
    </row>
    <row r="15" ht="18" customHeight="1" spans="1:7">
      <c r="A15" s="137" t="s">
        <v>114</v>
      </c>
      <c r="B15" s="137" t="s">
        <v>115</v>
      </c>
      <c r="C15" s="76">
        <v>1129128.59</v>
      </c>
      <c r="D15" s="76"/>
      <c r="E15" s="76"/>
      <c r="F15" s="76"/>
      <c r="G15" s="76">
        <v>1129128.59</v>
      </c>
    </row>
    <row r="16" ht="18" customHeight="1" spans="1:7">
      <c r="A16" s="137" t="s">
        <v>116</v>
      </c>
      <c r="B16" s="137" t="s">
        <v>117</v>
      </c>
      <c r="C16" s="76">
        <v>1044500</v>
      </c>
      <c r="D16" s="76"/>
      <c r="E16" s="76"/>
      <c r="F16" s="76"/>
      <c r="G16" s="76">
        <v>1044500</v>
      </c>
    </row>
    <row r="17" ht="18" customHeight="1" spans="1:7">
      <c r="A17" s="137" t="s">
        <v>118</v>
      </c>
      <c r="B17" s="137" t="s">
        <v>119</v>
      </c>
      <c r="C17" s="76">
        <v>4336549.5</v>
      </c>
      <c r="D17" s="76"/>
      <c r="E17" s="76"/>
      <c r="F17" s="76"/>
      <c r="G17" s="76">
        <v>4336549.5</v>
      </c>
    </row>
    <row r="18" ht="18" customHeight="1" spans="1:7">
      <c r="A18" s="27" t="s">
        <v>69</v>
      </c>
      <c r="B18" s="27" t="s">
        <v>120</v>
      </c>
      <c r="C18" s="76">
        <v>257740.43</v>
      </c>
      <c r="D18" s="76">
        <v>257740.43</v>
      </c>
      <c r="E18" s="76">
        <v>257740.43</v>
      </c>
      <c r="F18" s="76"/>
      <c r="G18" s="76"/>
    </row>
    <row r="19" ht="18" customHeight="1" spans="1:7">
      <c r="A19" s="136" t="s">
        <v>121</v>
      </c>
      <c r="B19" s="136" t="s">
        <v>122</v>
      </c>
      <c r="C19" s="76">
        <v>257740.43</v>
      </c>
      <c r="D19" s="76">
        <v>257740.43</v>
      </c>
      <c r="E19" s="76">
        <v>257740.43</v>
      </c>
      <c r="F19" s="76"/>
      <c r="G19" s="76"/>
    </row>
    <row r="20" ht="18" customHeight="1" spans="1:7">
      <c r="A20" s="137" t="s">
        <v>123</v>
      </c>
      <c r="B20" s="137" t="s">
        <v>124</v>
      </c>
      <c r="C20" s="76">
        <v>104361.44</v>
      </c>
      <c r="D20" s="76">
        <v>104361.44</v>
      </c>
      <c r="E20" s="76">
        <v>104361.44</v>
      </c>
      <c r="F20" s="76"/>
      <c r="G20" s="76"/>
    </row>
    <row r="21" ht="18" customHeight="1" spans="1:7">
      <c r="A21" s="137" t="s">
        <v>125</v>
      </c>
      <c r="B21" s="137" t="s">
        <v>126</v>
      </c>
      <c r="C21" s="76">
        <v>39615.84</v>
      </c>
      <c r="D21" s="76">
        <v>39615.84</v>
      </c>
      <c r="E21" s="76">
        <v>39615.84</v>
      </c>
      <c r="F21" s="76"/>
      <c r="G21" s="76"/>
    </row>
    <row r="22" ht="18" customHeight="1" spans="1:7">
      <c r="A22" s="137" t="s">
        <v>127</v>
      </c>
      <c r="B22" s="137" t="s">
        <v>128</v>
      </c>
      <c r="C22" s="76">
        <v>104715.8</v>
      </c>
      <c r="D22" s="76">
        <v>104715.8</v>
      </c>
      <c r="E22" s="76">
        <v>104715.8</v>
      </c>
      <c r="F22" s="76"/>
      <c r="G22" s="76"/>
    </row>
    <row r="23" ht="18" customHeight="1" spans="1:7">
      <c r="A23" s="137" t="s">
        <v>129</v>
      </c>
      <c r="B23" s="137" t="s">
        <v>130</v>
      </c>
      <c r="C23" s="76">
        <v>9047.35</v>
      </c>
      <c r="D23" s="76">
        <v>9047.35</v>
      </c>
      <c r="E23" s="76">
        <v>9047.35</v>
      </c>
      <c r="F23" s="76"/>
      <c r="G23" s="76"/>
    </row>
    <row r="24" ht="18" customHeight="1" spans="1:7">
      <c r="A24" s="27" t="s">
        <v>131</v>
      </c>
      <c r="B24" s="27" t="s">
        <v>132</v>
      </c>
      <c r="C24" s="76">
        <v>196895.52</v>
      </c>
      <c r="D24" s="76">
        <v>196895.52</v>
      </c>
      <c r="E24" s="76">
        <v>196895.52</v>
      </c>
      <c r="F24" s="76"/>
      <c r="G24" s="76"/>
    </row>
    <row r="25" ht="18" customHeight="1" spans="1:7">
      <c r="A25" s="136" t="s">
        <v>133</v>
      </c>
      <c r="B25" s="136" t="s">
        <v>134</v>
      </c>
      <c r="C25" s="76">
        <v>196895.52</v>
      </c>
      <c r="D25" s="76">
        <v>196895.52</v>
      </c>
      <c r="E25" s="76">
        <v>196895.52</v>
      </c>
      <c r="F25" s="76"/>
      <c r="G25" s="76"/>
    </row>
    <row r="26" ht="18" customHeight="1" spans="1:7">
      <c r="A26" s="137" t="s">
        <v>135</v>
      </c>
      <c r="B26" s="137" t="s">
        <v>136</v>
      </c>
      <c r="C26" s="76">
        <v>196895.52</v>
      </c>
      <c r="D26" s="76">
        <v>196895.52</v>
      </c>
      <c r="E26" s="76">
        <v>196895.52</v>
      </c>
      <c r="F26" s="76"/>
      <c r="G26" s="76"/>
    </row>
    <row r="27" ht="18" customHeight="1" spans="1:7">
      <c r="A27" s="75" t="s">
        <v>180</v>
      </c>
      <c r="B27" s="162" t="s">
        <v>180</v>
      </c>
      <c r="C27" s="76">
        <v>9272762.92</v>
      </c>
      <c r="D27" s="76">
        <v>2647307.31</v>
      </c>
      <c r="E27" s="76">
        <v>2483547.31</v>
      </c>
      <c r="F27" s="76">
        <v>163760</v>
      </c>
      <c r="G27" s="76">
        <v>6625455.61</v>
      </c>
    </row>
  </sheetData>
  <mergeCells count="6">
    <mergeCell ref="A2:G2"/>
    <mergeCell ref="A4:B4"/>
    <mergeCell ref="D4:F4"/>
    <mergeCell ref="A27:B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8" t="s">
        <v>181</v>
      </c>
    </row>
    <row r="2" ht="41.25" customHeight="1" spans="1:6">
      <c r="A2" s="155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"单位名称："&amp;"寻甸回族彝族自治县残疾人联合会"</f>
        <v>单位名称：寻甸回族彝族自治县残疾人联合会</v>
      </c>
      <c r="B3" s="156"/>
      <c r="D3" s="42"/>
      <c r="E3" s="41"/>
      <c r="F3" s="62" t="s">
        <v>1</v>
      </c>
    </row>
    <row r="4" ht="27" customHeight="1" spans="1:6">
      <c r="A4" s="46" t="s">
        <v>182</v>
      </c>
      <c r="B4" s="46" t="s">
        <v>183</v>
      </c>
      <c r="C4" s="48" t="s">
        <v>184</v>
      </c>
      <c r="D4" s="46"/>
      <c r="E4" s="47"/>
      <c r="F4" s="46" t="s">
        <v>185</v>
      </c>
    </row>
    <row r="5" ht="28.5" customHeight="1" spans="1:6">
      <c r="A5" s="157"/>
      <c r="B5" s="50"/>
      <c r="C5" s="47" t="s">
        <v>57</v>
      </c>
      <c r="D5" s="47" t="s">
        <v>186</v>
      </c>
      <c r="E5" s="47" t="s">
        <v>187</v>
      </c>
      <c r="F5" s="49"/>
    </row>
    <row r="6" ht="17.2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7.25" customHeight="1" spans="1:6">
      <c r="A7" s="76">
        <v>24000</v>
      </c>
      <c r="B7" s="76"/>
      <c r="C7" s="76">
        <v>24000</v>
      </c>
      <c r="D7" s="76"/>
      <c r="E7" s="76">
        <v>24000</v>
      </c>
      <c r="F7" s="76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6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8"/>
      <c r="C1" s="144"/>
      <c r="E1" s="149"/>
      <c r="F1" s="149"/>
      <c r="G1" s="149"/>
      <c r="H1" s="149"/>
      <c r="I1" s="81"/>
      <c r="J1" s="81"/>
      <c r="K1" s="81"/>
      <c r="L1" s="81"/>
      <c r="M1" s="81"/>
      <c r="N1" s="81"/>
      <c r="R1" s="81"/>
      <c r="V1" s="144"/>
      <c r="X1" s="18" t="s">
        <v>188</v>
      </c>
    </row>
    <row r="2" ht="45.75" customHeight="1" spans="1:24">
      <c r="A2" s="66" t="str">
        <f>"2025"&amp;"年部门基本支出预算表"</f>
        <v>2025年部门基本支出预算表</v>
      </c>
      <c r="B2" s="2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2"/>
      <c r="Q2" s="2"/>
      <c r="R2" s="66"/>
      <c r="S2" s="66"/>
      <c r="T2" s="66"/>
      <c r="U2" s="66"/>
      <c r="V2" s="66"/>
      <c r="W2" s="66"/>
      <c r="X2" s="66"/>
    </row>
    <row r="3" ht="18.75" customHeight="1" spans="1:24">
      <c r="A3" s="3" t="str">
        <f>"单位名称："&amp;"寻甸回族彝族自治县残疾人联合会"</f>
        <v>单位名称：寻甸回族彝族自治县残疾人联合会</v>
      </c>
      <c r="B3" s="4"/>
      <c r="C3" s="145"/>
      <c r="D3" s="145"/>
      <c r="E3" s="145"/>
      <c r="F3" s="145"/>
      <c r="G3" s="145"/>
      <c r="H3" s="145"/>
      <c r="I3" s="82"/>
      <c r="J3" s="82"/>
      <c r="K3" s="82"/>
      <c r="L3" s="82"/>
      <c r="M3" s="82"/>
      <c r="N3" s="82"/>
      <c r="O3" s="19"/>
      <c r="P3" s="19"/>
      <c r="Q3" s="19"/>
      <c r="R3" s="82"/>
      <c r="V3" s="144"/>
      <c r="X3" s="18" t="s">
        <v>1</v>
      </c>
    </row>
    <row r="4" ht="18" customHeight="1" spans="1:2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151" t="s">
        <v>197</v>
      </c>
      <c r="J4" s="78" t="s">
        <v>197</v>
      </c>
      <c r="K4" s="78"/>
      <c r="L4" s="78"/>
      <c r="M4" s="78"/>
      <c r="N4" s="78"/>
      <c r="O4" s="22"/>
      <c r="P4" s="22"/>
      <c r="Q4" s="22"/>
      <c r="R4" s="100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7"/>
      <c r="B5" s="32"/>
      <c r="C5" s="127"/>
      <c r="D5" s="7"/>
      <c r="E5" s="7"/>
      <c r="F5" s="7"/>
      <c r="G5" s="7"/>
      <c r="H5" s="7"/>
      <c r="I5" s="125" t="s">
        <v>198</v>
      </c>
      <c r="J5" s="151" t="s">
        <v>58</v>
      </c>
      <c r="K5" s="78"/>
      <c r="L5" s="78"/>
      <c r="M5" s="78"/>
      <c r="N5" s="79"/>
      <c r="O5" s="21" t="s">
        <v>199</v>
      </c>
      <c r="P5" s="22"/>
      <c r="Q5" s="23"/>
      <c r="R5" s="5" t="s">
        <v>61</v>
      </c>
      <c r="S5" s="151" t="s">
        <v>62</v>
      </c>
      <c r="T5" s="100" t="s">
        <v>64</v>
      </c>
      <c r="U5" s="78" t="s">
        <v>62</v>
      </c>
      <c r="V5" s="100" t="s">
        <v>66</v>
      </c>
      <c r="W5" s="100" t="s">
        <v>67</v>
      </c>
      <c r="X5" s="154" t="s">
        <v>68</v>
      </c>
    </row>
    <row r="6" ht="19.5" customHeight="1" spans="1:24">
      <c r="A6" s="32"/>
      <c r="B6" s="32"/>
      <c r="C6" s="32"/>
      <c r="D6" s="32"/>
      <c r="E6" s="32"/>
      <c r="F6" s="32"/>
      <c r="G6" s="32"/>
      <c r="H6" s="32"/>
      <c r="I6" s="32"/>
      <c r="J6" s="152" t="s">
        <v>200</v>
      </c>
      <c r="K6" s="5" t="s">
        <v>201</v>
      </c>
      <c r="L6" s="5" t="s">
        <v>202</v>
      </c>
      <c r="M6" s="5" t="s">
        <v>203</v>
      </c>
      <c r="N6" s="5" t="s">
        <v>204</v>
      </c>
      <c r="O6" s="5" t="s">
        <v>58</v>
      </c>
      <c r="P6" s="5" t="s">
        <v>59</v>
      </c>
      <c r="Q6" s="5" t="s">
        <v>60</v>
      </c>
      <c r="R6" s="32"/>
      <c r="S6" s="5" t="s">
        <v>57</v>
      </c>
      <c r="T6" s="5" t="s">
        <v>64</v>
      </c>
      <c r="U6" s="5" t="s">
        <v>205</v>
      </c>
      <c r="V6" s="5" t="s">
        <v>66</v>
      </c>
      <c r="W6" s="5" t="s">
        <v>67</v>
      </c>
      <c r="X6" s="5" t="s">
        <v>68</v>
      </c>
    </row>
    <row r="7" ht="37.5" customHeight="1" spans="1:24">
      <c r="A7" s="146"/>
      <c r="B7" s="25"/>
      <c r="C7" s="146"/>
      <c r="D7" s="146"/>
      <c r="E7" s="146"/>
      <c r="F7" s="146"/>
      <c r="G7" s="146"/>
      <c r="H7" s="146"/>
      <c r="I7" s="146"/>
      <c r="J7" s="153" t="s">
        <v>57</v>
      </c>
      <c r="K7" s="9" t="s">
        <v>206</v>
      </c>
      <c r="L7" s="9" t="s">
        <v>202</v>
      </c>
      <c r="M7" s="9" t="s">
        <v>203</v>
      </c>
      <c r="N7" s="9" t="s">
        <v>204</v>
      </c>
      <c r="O7" s="9" t="s">
        <v>202</v>
      </c>
      <c r="P7" s="9" t="s">
        <v>203</v>
      </c>
      <c r="Q7" s="9" t="s">
        <v>204</v>
      </c>
      <c r="R7" s="9" t="s">
        <v>61</v>
      </c>
      <c r="S7" s="9" t="s">
        <v>57</v>
      </c>
      <c r="T7" s="9" t="s">
        <v>64</v>
      </c>
      <c r="U7" s="9" t="s">
        <v>205</v>
      </c>
      <c r="V7" s="9" t="s">
        <v>66</v>
      </c>
      <c r="W7" s="9" t="s">
        <v>67</v>
      </c>
      <c r="X7" s="9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7" t="s">
        <v>70</v>
      </c>
      <c r="B9" s="147" t="s">
        <v>70</v>
      </c>
      <c r="C9" s="147" t="s">
        <v>207</v>
      </c>
      <c r="D9" s="147" t="s">
        <v>136</v>
      </c>
      <c r="E9" s="147" t="s">
        <v>135</v>
      </c>
      <c r="F9" s="147" t="s">
        <v>136</v>
      </c>
      <c r="G9" s="147" t="s">
        <v>208</v>
      </c>
      <c r="H9" s="147" t="s">
        <v>136</v>
      </c>
      <c r="I9" s="76">
        <v>52051.2</v>
      </c>
      <c r="J9" s="76">
        <v>52051.2</v>
      </c>
      <c r="K9" s="76"/>
      <c r="L9" s="76"/>
      <c r="M9" s="108">
        <v>52051.2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7" t="s">
        <v>70</v>
      </c>
      <c r="B10" s="147" t="s">
        <v>70</v>
      </c>
      <c r="C10" s="147" t="s">
        <v>207</v>
      </c>
      <c r="D10" s="147" t="s">
        <v>136</v>
      </c>
      <c r="E10" s="147" t="s">
        <v>135</v>
      </c>
      <c r="F10" s="147" t="s">
        <v>136</v>
      </c>
      <c r="G10" s="147" t="s">
        <v>208</v>
      </c>
      <c r="H10" s="147" t="s">
        <v>136</v>
      </c>
      <c r="I10" s="76">
        <v>144844.32</v>
      </c>
      <c r="J10" s="76">
        <v>144844.32</v>
      </c>
      <c r="K10" s="14"/>
      <c r="L10" s="14"/>
      <c r="M10" s="108">
        <v>144844.32</v>
      </c>
      <c r="N10" s="14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7" t="s">
        <v>70</v>
      </c>
      <c r="B11" s="147" t="s">
        <v>70</v>
      </c>
      <c r="C11" s="147" t="s">
        <v>209</v>
      </c>
      <c r="D11" s="147" t="s">
        <v>210</v>
      </c>
      <c r="E11" s="147" t="s">
        <v>112</v>
      </c>
      <c r="F11" s="147" t="s">
        <v>113</v>
      </c>
      <c r="G11" s="147" t="s">
        <v>211</v>
      </c>
      <c r="H11" s="147" t="s">
        <v>212</v>
      </c>
      <c r="I11" s="76">
        <v>24000</v>
      </c>
      <c r="J11" s="76">
        <v>24000</v>
      </c>
      <c r="K11" s="14"/>
      <c r="L11" s="14"/>
      <c r="M11" s="108">
        <v>24000</v>
      </c>
      <c r="N11" s="14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7" t="s">
        <v>70</v>
      </c>
      <c r="B12" s="147" t="s">
        <v>70</v>
      </c>
      <c r="C12" s="147" t="s">
        <v>213</v>
      </c>
      <c r="D12" s="147" t="s">
        <v>214</v>
      </c>
      <c r="E12" s="147" t="s">
        <v>112</v>
      </c>
      <c r="F12" s="147" t="s">
        <v>113</v>
      </c>
      <c r="G12" s="147" t="s">
        <v>215</v>
      </c>
      <c r="H12" s="147" t="s">
        <v>216</v>
      </c>
      <c r="I12" s="76">
        <v>84000</v>
      </c>
      <c r="J12" s="76">
        <v>84000</v>
      </c>
      <c r="K12" s="14"/>
      <c r="L12" s="14"/>
      <c r="M12" s="108">
        <v>84000</v>
      </c>
      <c r="N12" s="14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7" t="s">
        <v>70</v>
      </c>
      <c r="B13" s="147" t="s">
        <v>70</v>
      </c>
      <c r="C13" s="147" t="s">
        <v>217</v>
      </c>
      <c r="D13" s="147" t="s">
        <v>218</v>
      </c>
      <c r="E13" s="147" t="s">
        <v>112</v>
      </c>
      <c r="F13" s="147" t="s">
        <v>113</v>
      </c>
      <c r="G13" s="147" t="s">
        <v>219</v>
      </c>
      <c r="H13" s="147" t="s">
        <v>218</v>
      </c>
      <c r="I13" s="76">
        <v>20880</v>
      </c>
      <c r="J13" s="76">
        <v>20880</v>
      </c>
      <c r="K13" s="14"/>
      <c r="L13" s="14"/>
      <c r="M13" s="108">
        <v>20880</v>
      </c>
      <c r="N13" s="14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7" t="s">
        <v>70</v>
      </c>
      <c r="B14" s="147" t="s">
        <v>70</v>
      </c>
      <c r="C14" s="147" t="s">
        <v>217</v>
      </c>
      <c r="D14" s="147" t="s">
        <v>218</v>
      </c>
      <c r="E14" s="147" t="s">
        <v>112</v>
      </c>
      <c r="F14" s="147" t="s">
        <v>113</v>
      </c>
      <c r="G14" s="147" t="s">
        <v>219</v>
      </c>
      <c r="H14" s="147" t="s">
        <v>218</v>
      </c>
      <c r="I14" s="76">
        <v>9280</v>
      </c>
      <c r="J14" s="76">
        <v>9280</v>
      </c>
      <c r="K14" s="14"/>
      <c r="L14" s="14"/>
      <c r="M14" s="108">
        <v>9280</v>
      </c>
      <c r="N14" s="14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7" t="s">
        <v>70</v>
      </c>
      <c r="B15" s="147" t="s">
        <v>70</v>
      </c>
      <c r="C15" s="147" t="s">
        <v>220</v>
      </c>
      <c r="D15" s="147" t="s">
        <v>221</v>
      </c>
      <c r="E15" s="147" t="s">
        <v>112</v>
      </c>
      <c r="F15" s="147" t="s">
        <v>113</v>
      </c>
      <c r="G15" s="147" t="s">
        <v>222</v>
      </c>
      <c r="H15" s="147" t="s">
        <v>223</v>
      </c>
      <c r="I15" s="76">
        <v>489072</v>
      </c>
      <c r="J15" s="76">
        <v>489072</v>
      </c>
      <c r="K15" s="14"/>
      <c r="L15" s="14"/>
      <c r="M15" s="108">
        <v>489072</v>
      </c>
      <c r="N15" s="14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7" t="s">
        <v>70</v>
      </c>
      <c r="B16" s="147" t="s">
        <v>70</v>
      </c>
      <c r="C16" s="147" t="s">
        <v>220</v>
      </c>
      <c r="D16" s="147" t="s">
        <v>221</v>
      </c>
      <c r="E16" s="147" t="s">
        <v>112</v>
      </c>
      <c r="F16" s="147" t="s">
        <v>113</v>
      </c>
      <c r="G16" s="147" t="s">
        <v>224</v>
      </c>
      <c r="H16" s="147" t="s">
        <v>225</v>
      </c>
      <c r="I16" s="76">
        <v>635028</v>
      </c>
      <c r="J16" s="76">
        <v>635028</v>
      </c>
      <c r="K16" s="14"/>
      <c r="L16" s="14"/>
      <c r="M16" s="108">
        <v>635028</v>
      </c>
      <c r="N16" s="14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7" t="s">
        <v>70</v>
      </c>
      <c r="B17" s="147" t="s">
        <v>70</v>
      </c>
      <c r="C17" s="147" t="s">
        <v>220</v>
      </c>
      <c r="D17" s="147" t="s">
        <v>221</v>
      </c>
      <c r="E17" s="147" t="s">
        <v>112</v>
      </c>
      <c r="F17" s="147" t="s">
        <v>113</v>
      </c>
      <c r="G17" s="147" t="s">
        <v>226</v>
      </c>
      <c r="H17" s="147" t="s">
        <v>227</v>
      </c>
      <c r="I17" s="76">
        <v>42556</v>
      </c>
      <c r="J17" s="76">
        <v>42556</v>
      </c>
      <c r="K17" s="14"/>
      <c r="L17" s="14"/>
      <c r="M17" s="108">
        <v>42556</v>
      </c>
      <c r="N17" s="14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7" t="s">
        <v>70</v>
      </c>
      <c r="B18" s="147" t="s">
        <v>70</v>
      </c>
      <c r="C18" s="147" t="s">
        <v>228</v>
      </c>
      <c r="D18" s="147" t="s">
        <v>229</v>
      </c>
      <c r="E18" s="147" t="s">
        <v>112</v>
      </c>
      <c r="F18" s="147" t="s">
        <v>113</v>
      </c>
      <c r="G18" s="147" t="s">
        <v>222</v>
      </c>
      <c r="H18" s="147" t="s">
        <v>223</v>
      </c>
      <c r="I18" s="76">
        <v>176352</v>
      </c>
      <c r="J18" s="76">
        <v>176352</v>
      </c>
      <c r="K18" s="14"/>
      <c r="L18" s="14"/>
      <c r="M18" s="108">
        <v>176352</v>
      </c>
      <c r="N18" s="14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7" t="s">
        <v>70</v>
      </c>
      <c r="B19" s="147" t="s">
        <v>70</v>
      </c>
      <c r="C19" s="147" t="s">
        <v>228</v>
      </c>
      <c r="D19" s="147" t="s">
        <v>229</v>
      </c>
      <c r="E19" s="147" t="s">
        <v>112</v>
      </c>
      <c r="F19" s="147" t="s">
        <v>113</v>
      </c>
      <c r="G19" s="147" t="s">
        <v>224</v>
      </c>
      <c r="H19" s="147" t="s">
        <v>225</v>
      </c>
      <c r="I19" s="76">
        <v>19560</v>
      </c>
      <c r="J19" s="76">
        <v>19560</v>
      </c>
      <c r="K19" s="14"/>
      <c r="L19" s="14"/>
      <c r="M19" s="108">
        <v>19560</v>
      </c>
      <c r="N19" s="14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7" t="s">
        <v>70</v>
      </c>
      <c r="B20" s="147" t="s">
        <v>70</v>
      </c>
      <c r="C20" s="147" t="s">
        <v>228</v>
      </c>
      <c r="D20" s="147" t="s">
        <v>229</v>
      </c>
      <c r="E20" s="147" t="s">
        <v>112</v>
      </c>
      <c r="F20" s="147" t="s">
        <v>113</v>
      </c>
      <c r="G20" s="147" t="s">
        <v>230</v>
      </c>
      <c r="H20" s="147" t="s">
        <v>231</v>
      </c>
      <c r="I20" s="76">
        <v>118032</v>
      </c>
      <c r="J20" s="76">
        <v>118032</v>
      </c>
      <c r="K20" s="14"/>
      <c r="L20" s="14"/>
      <c r="M20" s="108">
        <v>118032</v>
      </c>
      <c r="N20" s="14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7" t="s">
        <v>70</v>
      </c>
      <c r="B21" s="147" t="s">
        <v>70</v>
      </c>
      <c r="C21" s="147" t="s">
        <v>228</v>
      </c>
      <c r="D21" s="147" t="s">
        <v>229</v>
      </c>
      <c r="E21" s="147" t="s">
        <v>112</v>
      </c>
      <c r="F21" s="147" t="s">
        <v>113</v>
      </c>
      <c r="G21" s="147" t="s">
        <v>230</v>
      </c>
      <c r="H21" s="147" t="s">
        <v>231</v>
      </c>
      <c r="I21" s="76">
        <v>15496</v>
      </c>
      <c r="J21" s="76">
        <v>15496</v>
      </c>
      <c r="K21" s="14"/>
      <c r="L21" s="14"/>
      <c r="M21" s="108">
        <v>15496</v>
      </c>
      <c r="N21" s="14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7" t="s">
        <v>70</v>
      </c>
      <c r="B22" s="147" t="s">
        <v>70</v>
      </c>
      <c r="C22" s="147" t="s">
        <v>228</v>
      </c>
      <c r="D22" s="147" t="s">
        <v>229</v>
      </c>
      <c r="E22" s="147" t="s">
        <v>112</v>
      </c>
      <c r="F22" s="147" t="s">
        <v>113</v>
      </c>
      <c r="G22" s="147" t="s">
        <v>230</v>
      </c>
      <c r="H22" s="147" t="s">
        <v>231</v>
      </c>
      <c r="I22" s="76">
        <v>71520</v>
      </c>
      <c r="J22" s="76">
        <v>71520</v>
      </c>
      <c r="K22" s="14"/>
      <c r="L22" s="14"/>
      <c r="M22" s="108">
        <v>71520</v>
      </c>
      <c r="N22" s="14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7" t="s">
        <v>70</v>
      </c>
      <c r="B23" s="147" t="s">
        <v>70</v>
      </c>
      <c r="C23" s="147" t="s">
        <v>232</v>
      </c>
      <c r="D23" s="147" t="s">
        <v>233</v>
      </c>
      <c r="E23" s="147" t="s">
        <v>102</v>
      </c>
      <c r="F23" s="147" t="s">
        <v>103</v>
      </c>
      <c r="G23" s="147" t="s">
        <v>234</v>
      </c>
      <c r="H23" s="147" t="s">
        <v>235</v>
      </c>
      <c r="I23" s="76">
        <v>193125.75</v>
      </c>
      <c r="J23" s="76">
        <v>193125.75</v>
      </c>
      <c r="K23" s="14"/>
      <c r="L23" s="14"/>
      <c r="M23" s="108">
        <v>193125.75</v>
      </c>
      <c r="N23" s="14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7" t="s">
        <v>70</v>
      </c>
      <c r="B24" s="147" t="s">
        <v>70</v>
      </c>
      <c r="C24" s="147" t="s">
        <v>232</v>
      </c>
      <c r="D24" s="147" t="s">
        <v>233</v>
      </c>
      <c r="E24" s="147" t="s">
        <v>102</v>
      </c>
      <c r="F24" s="147" t="s">
        <v>103</v>
      </c>
      <c r="G24" s="147" t="s">
        <v>234</v>
      </c>
      <c r="H24" s="147" t="s">
        <v>235</v>
      </c>
      <c r="I24" s="76">
        <v>69401.61</v>
      </c>
      <c r="J24" s="76">
        <v>69401.61</v>
      </c>
      <c r="K24" s="14"/>
      <c r="L24" s="14"/>
      <c r="M24" s="108">
        <v>69401.61</v>
      </c>
      <c r="N24" s="14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7" t="s">
        <v>70</v>
      </c>
      <c r="B25" s="147" t="s">
        <v>70</v>
      </c>
      <c r="C25" s="147" t="s">
        <v>232</v>
      </c>
      <c r="D25" s="147" t="s">
        <v>233</v>
      </c>
      <c r="E25" s="147" t="s">
        <v>123</v>
      </c>
      <c r="F25" s="147" t="s">
        <v>124</v>
      </c>
      <c r="G25" s="147" t="s">
        <v>236</v>
      </c>
      <c r="H25" s="147" t="s">
        <v>237</v>
      </c>
      <c r="I25" s="76">
        <v>104361.44</v>
      </c>
      <c r="J25" s="76">
        <v>104361.44</v>
      </c>
      <c r="K25" s="14"/>
      <c r="L25" s="14"/>
      <c r="M25" s="108">
        <v>104361.44</v>
      </c>
      <c r="N25" s="14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7" t="s">
        <v>70</v>
      </c>
      <c r="B26" s="147" t="s">
        <v>70</v>
      </c>
      <c r="C26" s="147" t="s">
        <v>232</v>
      </c>
      <c r="D26" s="147" t="s">
        <v>233</v>
      </c>
      <c r="E26" s="147" t="s">
        <v>125</v>
      </c>
      <c r="F26" s="147" t="s">
        <v>126</v>
      </c>
      <c r="G26" s="147" t="s">
        <v>236</v>
      </c>
      <c r="H26" s="147" t="s">
        <v>237</v>
      </c>
      <c r="I26" s="76">
        <v>39615.84</v>
      </c>
      <c r="J26" s="76">
        <v>39615.84</v>
      </c>
      <c r="K26" s="14"/>
      <c r="L26" s="14"/>
      <c r="M26" s="108">
        <v>39615.84</v>
      </c>
      <c r="N26" s="14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7" t="s">
        <v>70</v>
      </c>
      <c r="B27" s="147" t="s">
        <v>70</v>
      </c>
      <c r="C27" s="147" t="s">
        <v>232</v>
      </c>
      <c r="D27" s="147" t="s">
        <v>233</v>
      </c>
      <c r="E27" s="147" t="s">
        <v>127</v>
      </c>
      <c r="F27" s="147" t="s">
        <v>128</v>
      </c>
      <c r="G27" s="147" t="s">
        <v>238</v>
      </c>
      <c r="H27" s="147" t="s">
        <v>239</v>
      </c>
      <c r="I27" s="76">
        <v>20008</v>
      </c>
      <c r="J27" s="76">
        <v>20008</v>
      </c>
      <c r="K27" s="14"/>
      <c r="L27" s="14"/>
      <c r="M27" s="108">
        <v>20008</v>
      </c>
      <c r="N27" s="14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7" t="s">
        <v>70</v>
      </c>
      <c r="B28" s="147" t="s">
        <v>70</v>
      </c>
      <c r="C28" s="147" t="s">
        <v>232</v>
      </c>
      <c r="D28" s="147" t="s">
        <v>233</v>
      </c>
      <c r="E28" s="147" t="s">
        <v>127</v>
      </c>
      <c r="F28" s="147" t="s">
        <v>128</v>
      </c>
      <c r="G28" s="147" t="s">
        <v>238</v>
      </c>
      <c r="H28" s="147" t="s">
        <v>239</v>
      </c>
      <c r="I28" s="76">
        <v>52707.8</v>
      </c>
      <c r="J28" s="76">
        <v>52707.8</v>
      </c>
      <c r="K28" s="14"/>
      <c r="L28" s="14"/>
      <c r="M28" s="108">
        <v>52707.8</v>
      </c>
      <c r="N28" s="14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7" t="s">
        <v>70</v>
      </c>
      <c r="B29" s="147" t="s">
        <v>70</v>
      </c>
      <c r="C29" s="147" t="s">
        <v>232</v>
      </c>
      <c r="D29" s="147" t="s">
        <v>233</v>
      </c>
      <c r="E29" s="147" t="s">
        <v>112</v>
      </c>
      <c r="F29" s="147" t="s">
        <v>113</v>
      </c>
      <c r="G29" s="147" t="s">
        <v>240</v>
      </c>
      <c r="H29" s="147" t="s">
        <v>241</v>
      </c>
      <c r="I29" s="76">
        <v>1536</v>
      </c>
      <c r="J29" s="76">
        <v>1536</v>
      </c>
      <c r="K29" s="14"/>
      <c r="L29" s="14"/>
      <c r="M29" s="108">
        <v>1536</v>
      </c>
      <c r="N29" s="14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7" t="s">
        <v>70</v>
      </c>
      <c r="B30" s="147" t="s">
        <v>70</v>
      </c>
      <c r="C30" s="147" t="s">
        <v>232</v>
      </c>
      <c r="D30" s="147" t="s">
        <v>233</v>
      </c>
      <c r="E30" s="147" t="s">
        <v>112</v>
      </c>
      <c r="F30" s="147" t="s">
        <v>113</v>
      </c>
      <c r="G30" s="147" t="s">
        <v>240</v>
      </c>
      <c r="H30" s="147" t="s">
        <v>241</v>
      </c>
      <c r="I30" s="76">
        <v>768</v>
      </c>
      <c r="J30" s="76">
        <v>768</v>
      </c>
      <c r="K30" s="14"/>
      <c r="L30" s="14"/>
      <c r="M30" s="108">
        <v>768</v>
      </c>
      <c r="N30" s="14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7" t="s">
        <v>70</v>
      </c>
      <c r="B31" s="147" t="s">
        <v>70</v>
      </c>
      <c r="C31" s="147" t="s">
        <v>232</v>
      </c>
      <c r="D31" s="147" t="s">
        <v>233</v>
      </c>
      <c r="E31" s="147" t="s">
        <v>129</v>
      </c>
      <c r="F31" s="147" t="s">
        <v>130</v>
      </c>
      <c r="G31" s="147" t="s">
        <v>240</v>
      </c>
      <c r="H31" s="147" t="s">
        <v>241</v>
      </c>
      <c r="I31" s="76">
        <v>4118.4</v>
      </c>
      <c r="J31" s="76">
        <v>4118.4</v>
      </c>
      <c r="K31" s="14"/>
      <c r="L31" s="14"/>
      <c r="M31" s="108">
        <v>4118.4</v>
      </c>
      <c r="N31" s="14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7" t="s">
        <v>70</v>
      </c>
      <c r="B32" s="147" t="s">
        <v>70</v>
      </c>
      <c r="C32" s="147" t="s">
        <v>232</v>
      </c>
      <c r="D32" s="147" t="s">
        <v>233</v>
      </c>
      <c r="E32" s="147" t="s">
        <v>129</v>
      </c>
      <c r="F32" s="147" t="s">
        <v>130</v>
      </c>
      <c r="G32" s="147" t="s">
        <v>240</v>
      </c>
      <c r="H32" s="147" t="s">
        <v>241</v>
      </c>
      <c r="I32" s="76">
        <v>867.52</v>
      </c>
      <c r="J32" s="76">
        <v>867.52</v>
      </c>
      <c r="K32" s="14"/>
      <c r="L32" s="14"/>
      <c r="M32" s="108">
        <v>867.52</v>
      </c>
      <c r="N32" s="14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7" t="s">
        <v>70</v>
      </c>
      <c r="B33" s="147" t="s">
        <v>70</v>
      </c>
      <c r="C33" s="147" t="s">
        <v>232</v>
      </c>
      <c r="D33" s="147" t="s">
        <v>233</v>
      </c>
      <c r="E33" s="147" t="s">
        <v>129</v>
      </c>
      <c r="F33" s="147" t="s">
        <v>130</v>
      </c>
      <c r="G33" s="147" t="s">
        <v>240</v>
      </c>
      <c r="H33" s="147" t="s">
        <v>241</v>
      </c>
      <c r="I33" s="76">
        <v>2414.07</v>
      </c>
      <c r="J33" s="76">
        <v>2414.07</v>
      </c>
      <c r="K33" s="14"/>
      <c r="L33" s="14"/>
      <c r="M33" s="108">
        <v>2414.07</v>
      </c>
      <c r="N33" s="14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7" t="s">
        <v>70</v>
      </c>
      <c r="B34" s="147" t="s">
        <v>70</v>
      </c>
      <c r="C34" s="147" t="s">
        <v>232</v>
      </c>
      <c r="D34" s="147" t="s">
        <v>233</v>
      </c>
      <c r="E34" s="147" t="s">
        <v>129</v>
      </c>
      <c r="F34" s="147" t="s">
        <v>130</v>
      </c>
      <c r="G34" s="147" t="s">
        <v>240</v>
      </c>
      <c r="H34" s="147" t="s">
        <v>241</v>
      </c>
      <c r="I34" s="76">
        <v>1647.36</v>
      </c>
      <c r="J34" s="76">
        <v>1647.36</v>
      </c>
      <c r="K34" s="14"/>
      <c r="L34" s="14"/>
      <c r="M34" s="108">
        <v>1647.36</v>
      </c>
      <c r="N34" s="14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7" t="s">
        <v>70</v>
      </c>
      <c r="B35" s="147" t="s">
        <v>70</v>
      </c>
      <c r="C35" s="147" t="s">
        <v>242</v>
      </c>
      <c r="D35" s="147" t="s">
        <v>243</v>
      </c>
      <c r="E35" s="147" t="s">
        <v>112</v>
      </c>
      <c r="F35" s="147" t="s">
        <v>113</v>
      </c>
      <c r="G35" s="147" t="s">
        <v>244</v>
      </c>
      <c r="H35" s="147" t="s">
        <v>245</v>
      </c>
      <c r="I35" s="76">
        <v>10000</v>
      </c>
      <c r="J35" s="76">
        <v>10000</v>
      </c>
      <c r="K35" s="14"/>
      <c r="L35" s="14"/>
      <c r="M35" s="108">
        <v>10000</v>
      </c>
      <c r="N35" s="14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7" t="s">
        <v>70</v>
      </c>
      <c r="B36" s="147" t="s">
        <v>70</v>
      </c>
      <c r="C36" s="147" t="s">
        <v>242</v>
      </c>
      <c r="D36" s="147" t="s">
        <v>243</v>
      </c>
      <c r="E36" s="147" t="s">
        <v>112</v>
      </c>
      <c r="F36" s="147" t="s">
        <v>113</v>
      </c>
      <c r="G36" s="147" t="s">
        <v>244</v>
      </c>
      <c r="H36" s="147" t="s">
        <v>245</v>
      </c>
      <c r="I36" s="76">
        <v>5000</v>
      </c>
      <c r="J36" s="76">
        <v>5000</v>
      </c>
      <c r="K36" s="14"/>
      <c r="L36" s="14"/>
      <c r="M36" s="108">
        <v>5000</v>
      </c>
      <c r="N36" s="14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7" t="s">
        <v>70</v>
      </c>
      <c r="B37" s="147" t="s">
        <v>70</v>
      </c>
      <c r="C37" s="147" t="s">
        <v>242</v>
      </c>
      <c r="D37" s="147" t="s">
        <v>243</v>
      </c>
      <c r="E37" s="147" t="s">
        <v>112</v>
      </c>
      <c r="F37" s="147" t="s">
        <v>113</v>
      </c>
      <c r="G37" s="147" t="s">
        <v>246</v>
      </c>
      <c r="H37" s="147" t="s">
        <v>247</v>
      </c>
      <c r="I37" s="76">
        <v>2200</v>
      </c>
      <c r="J37" s="76">
        <v>2200</v>
      </c>
      <c r="K37" s="14"/>
      <c r="L37" s="14"/>
      <c r="M37" s="108">
        <v>2200</v>
      </c>
      <c r="N37" s="14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7" t="s">
        <v>70</v>
      </c>
      <c r="B38" s="147" t="s">
        <v>70</v>
      </c>
      <c r="C38" s="147" t="s">
        <v>242</v>
      </c>
      <c r="D38" s="147" t="s">
        <v>243</v>
      </c>
      <c r="E38" s="147" t="s">
        <v>112</v>
      </c>
      <c r="F38" s="147" t="s">
        <v>113</v>
      </c>
      <c r="G38" s="147" t="s">
        <v>246</v>
      </c>
      <c r="H38" s="147" t="s">
        <v>247</v>
      </c>
      <c r="I38" s="76">
        <v>700</v>
      </c>
      <c r="J38" s="76">
        <v>700</v>
      </c>
      <c r="K38" s="14"/>
      <c r="L38" s="14"/>
      <c r="M38" s="108">
        <v>700</v>
      </c>
      <c r="N38" s="14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7" t="s">
        <v>70</v>
      </c>
      <c r="B39" s="147" t="s">
        <v>70</v>
      </c>
      <c r="C39" s="147" t="s">
        <v>242</v>
      </c>
      <c r="D39" s="147" t="s">
        <v>243</v>
      </c>
      <c r="E39" s="147" t="s">
        <v>112</v>
      </c>
      <c r="F39" s="147" t="s">
        <v>113</v>
      </c>
      <c r="G39" s="147" t="s">
        <v>248</v>
      </c>
      <c r="H39" s="147" t="s">
        <v>249</v>
      </c>
      <c r="I39" s="76">
        <v>2200</v>
      </c>
      <c r="J39" s="76">
        <v>2200</v>
      </c>
      <c r="K39" s="14"/>
      <c r="L39" s="14"/>
      <c r="M39" s="108">
        <v>2200</v>
      </c>
      <c r="N39" s="14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7" t="s">
        <v>70</v>
      </c>
      <c r="B40" s="147" t="s">
        <v>70</v>
      </c>
      <c r="C40" s="147" t="s">
        <v>242</v>
      </c>
      <c r="D40" s="147" t="s">
        <v>243</v>
      </c>
      <c r="E40" s="147" t="s">
        <v>112</v>
      </c>
      <c r="F40" s="147" t="s">
        <v>113</v>
      </c>
      <c r="G40" s="147" t="s">
        <v>248</v>
      </c>
      <c r="H40" s="147" t="s">
        <v>249</v>
      </c>
      <c r="I40" s="76">
        <v>700</v>
      </c>
      <c r="J40" s="76">
        <v>700</v>
      </c>
      <c r="K40" s="14"/>
      <c r="L40" s="14"/>
      <c r="M40" s="108">
        <v>700</v>
      </c>
      <c r="N40" s="14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7" t="s">
        <v>70</v>
      </c>
      <c r="B41" s="147" t="s">
        <v>70</v>
      </c>
      <c r="C41" s="147" t="s">
        <v>242</v>
      </c>
      <c r="D41" s="147" t="s">
        <v>243</v>
      </c>
      <c r="E41" s="147" t="s">
        <v>104</v>
      </c>
      <c r="F41" s="147" t="s">
        <v>105</v>
      </c>
      <c r="G41" s="147" t="s">
        <v>250</v>
      </c>
      <c r="H41" s="147" t="s">
        <v>251</v>
      </c>
      <c r="I41" s="76">
        <v>4800</v>
      </c>
      <c r="J41" s="76">
        <v>4800</v>
      </c>
      <c r="K41" s="14"/>
      <c r="L41" s="14"/>
      <c r="M41" s="108">
        <v>4800</v>
      </c>
      <c r="N41" s="14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7" t="s">
        <v>70</v>
      </c>
      <c r="B42" s="147" t="s">
        <v>70</v>
      </c>
      <c r="C42" s="147" t="s">
        <v>252</v>
      </c>
      <c r="D42" s="147" t="s">
        <v>253</v>
      </c>
      <c r="E42" s="147" t="s">
        <v>112</v>
      </c>
      <c r="F42" s="147" t="s">
        <v>113</v>
      </c>
      <c r="G42" s="147" t="s">
        <v>226</v>
      </c>
      <c r="H42" s="147" t="s">
        <v>227</v>
      </c>
      <c r="I42" s="76">
        <v>152880</v>
      </c>
      <c r="J42" s="76">
        <v>152880</v>
      </c>
      <c r="K42" s="14"/>
      <c r="L42" s="14"/>
      <c r="M42" s="108">
        <v>152880</v>
      </c>
      <c r="N42" s="14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7" t="s">
        <v>70</v>
      </c>
      <c r="B43" s="147" t="s">
        <v>70</v>
      </c>
      <c r="C43" s="147" t="s">
        <v>254</v>
      </c>
      <c r="D43" s="147" t="s">
        <v>255</v>
      </c>
      <c r="E43" s="147" t="s">
        <v>112</v>
      </c>
      <c r="F43" s="147" t="s">
        <v>113</v>
      </c>
      <c r="G43" s="147" t="s">
        <v>230</v>
      </c>
      <c r="H43" s="147" t="s">
        <v>231</v>
      </c>
      <c r="I43" s="76">
        <v>33600</v>
      </c>
      <c r="J43" s="76">
        <v>33600</v>
      </c>
      <c r="K43" s="14"/>
      <c r="L43" s="14"/>
      <c r="M43" s="108">
        <v>33600</v>
      </c>
      <c r="N43" s="14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7" t="s">
        <v>70</v>
      </c>
      <c r="B44" s="147" t="s">
        <v>70</v>
      </c>
      <c r="C44" s="147" t="s">
        <v>256</v>
      </c>
      <c r="D44" s="147" t="s">
        <v>257</v>
      </c>
      <c r="E44" s="147" t="s">
        <v>108</v>
      </c>
      <c r="F44" s="147" t="s">
        <v>109</v>
      </c>
      <c r="G44" s="147" t="s">
        <v>258</v>
      </c>
      <c r="H44" s="147" t="s">
        <v>259</v>
      </c>
      <c r="I44" s="76">
        <v>9984</v>
      </c>
      <c r="J44" s="76">
        <v>9984</v>
      </c>
      <c r="K44" s="14"/>
      <c r="L44" s="14"/>
      <c r="M44" s="108">
        <v>9984</v>
      </c>
      <c r="N44" s="14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7" t="s">
        <v>70</v>
      </c>
      <c r="B45" s="147" t="s">
        <v>70</v>
      </c>
      <c r="C45" s="147" t="s">
        <v>260</v>
      </c>
      <c r="D45" s="147" t="s">
        <v>241</v>
      </c>
      <c r="E45" s="147" t="s">
        <v>127</v>
      </c>
      <c r="F45" s="147" t="s">
        <v>128</v>
      </c>
      <c r="G45" s="147" t="s">
        <v>238</v>
      </c>
      <c r="H45" s="147" t="s">
        <v>239</v>
      </c>
      <c r="I45" s="76">
        <v>32000</v>
      </c>
      <c r="J45" s="76">
        <v>32000</v>
      </c>
      <c r="K45" s="14"/>
      <c r="L45" s="14"/>
      <c r="M45" s="108">
        <v>32000</v>
      </c>
      <c r="N45" s="14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17.25" customHeight="1" spans="1:24">
      <c r="A46" s="29" t="s">
        <v>180</v>
      </c>
      <c r="B46" s="30"/>
      <c r="C46" s="148"/>
      <c r="D46" s="148"/>
      <c r="E46" s="148"/>
      <c r="F46" s="148"/>
      <c r="G46" s="148"/>
      <c r="H46" s="150"/>
      <c r="I46" s="76">
        <v>2647307.31</v>
      </c>
      <c r="J46" s="76">
        <v>2647307.31</v>
      </c>
      <c r="K46" s="76"/>
      <c r="L46" s="76"/>
      <c r="M46" s="108">
        <v>2647307.31</v>
      </c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</sheetData>
  <mergeCells count="31">
    <mergeCell ref="A2:X2"/>
    <mergeCell ref="A3:H3"/>
    <mergeCell ref="I4:X4"/>
    <mergeCell ref="J5:N5"/>
    <mergeCell ref="O5:Q5"/>
    <mergeCell ref="S5:X5"/>
    <mergeCell ref="A46:H4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4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261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3.5" customHeight="1" spans="1:23">
      <c r="A3" s="3" t="str">
        <f>"单位名称："&amp;"寻甸回族彝族自治县残疾人联合会"</f>
        <v>单位名称：寻甸回族彝族自治县残疾人联合会</v>
      </c>
      <c r="B3" s="4"/>
      <c r="C3" s="4"/>
      <c r="D3" s="4"/>
      <c r="E3" s="4"/>
      <c r="F3" s="4"/>
      <c r="G3" s="4"/>
      <c r="H3" s="4"/>
      <c r="I3" s="19"/>
      <c r="J3" s="19"/>
      <c r="K3" s="19"/>
      <c r="L3" s="19"/>
      <c r="M3" s="19"/>
      <c r="N3" s="19"/>
      <c r="O3" s="19"/>
      <c r="P3" s="19"/>
      <c r="Q3" s="19"/>
      <c r="U3" s="138"/>
      <c r="W3" s="118" t="s">
        <v>1</v>
      </c>
    </row>
    <row r="4" ht="21.75" customHeight="1" spans="1:23">
      <c r="A4" s="5" t="s">
        <v>262</v>
      </c>
      <c r="B4" s="6" t="s">
        <v>191</v>
      </c>
      <c r="C4" s="5" t="s">
        <v>192</v>
      </c>
      <c r="D4" s="5" t="s">
        <v>263</v>
      </c>
      <c r="E4" s="6" t="s">
        <v>193</v>
      </c>
      <c r="F4" s="6" t="s">
        <v>194</v>
      </c>
      <c r="G4" s="6" t="s">
        <v>264</v>
      </c>
      <c r="H4" s="6" t="s">
        <v>265</v>
      </c>
      <c r="I4" s="31" t="s">
        <v>55</v>
      </c>
      <c r="J4" s="21" t="s">
        <v>266</v>
      </c>
      <c r="K4" s="22"/>
      <c r="L4" s="22"/>
      <c r="M4" s="23"/>
      <c r="N4" s="21" t="s">
        <v>199</v>
      </c>
      <c r="O4" s="22"/>
      <c r="P4" s="23"/>
      <c r="Q4" s="6" t="s">
        <v>61</v>
      </c>
      <c r="R4" s="21" t="s">
        <v>62</v>
      </c>
      <c r="S4" s="22"/>
      <c r="T4" s="22"/>
      <c r="U4" s="22"/>
      <c r="V4" s="22"/>
      <c r="W4" s="23"/>
    </row>
    <row r="5" ht="21.75" customHeight="1" spans="1:23">
      <c r="A5" s="7"/>
      <c r="B5" s="32"/>
      <c r="C5" s="7"/>
      <c r="D5" s="7"/>
      <c r="E5" s="8"/>
      <c r="F5" s="8"/>
      <c r="G5" s="8"/>
      <c r="H5" s="8"/>
      <c r="I5" s="32"/>
      <c r="J5" s="139" t="s">
        <v>58</v>
      </c>
      <c r="K5" s="140"/>
      <c r="L5" s="6" t="s">
        <v>59</v>
      </c>
      <c r="M5" s="6" t="s">
        <v>60</v>
      </c>
      <c r="N5" s="6" t="s">
        <v>58</v>
      </c>
      <c r="O5" s="6" t="s">
        <v>59</v>
      </c>
      <c r="P5" s="6" t="s">
        <v>60</v>
      </c>
      <c r="Q5" s="8"/>
      <c r="R5" s="6" t="s">
        <v>57</v>
      </c>
      <c r="S5" s="6" t="s">
        <v>64</v>
      </c>
      <c r="T5" s="6" t="s">
        <v>205</v>
      </c>
      <c r="U5" s="6" t="s">
        <v>66</v>
      </c>
      <c r="V5" s="6" t="s">
        <v>67</v>
      </c>
      <c r="W5" s="6" t="s">
        <v>68</v>
      </c>
    </row>
    <row r="6" ht="21" customHeight="1" spans="1:23">
      <c r="A6" s="32"/>
      <c r="B6" s="32"/>
      <c r="C6" s="32"/>
      <c r="D6" s="32"/>
      <c r="E6" s="32"/>
      <c r="F6" s="32"/>
      <c r="G6" s="32"/>
      <c r="H6" s="32"/>
      <c r="I6" s="32"/>
      <c r="J6" s="141" t="s">
        <v>57</v>
      </c>
      <c r="K6" s="14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ht="39.75" customHeight="1" spans="1:23">
      <c r="A7" s="9"/>
      <c r="B7" s="25"/>
      <c r="C7" s="9"/>
      <c r="D7" s="9"/>
      <c r="E7" s="10"/>
      <c r="F7" s="10"/>
      <c r="G7" s="10"/>
      <c r="H7" s="10"/>
      <c r="I7" s="25"/>
      <c r="J7" s="64" t="s">
        <v>57</v>
      </c>
      <c r="K7" s="64" t="s">
        <v>267</v>
      </c>
      <c r="L7" s="10"/>
      <c r="M7" s="10"/>
      <c r="N7" s="10"/>
      <c r="O7" s="10"/>
      <c r="P7" s="10"/>
      <c r="Q7" s="10"/>
      <c r="R7" s="10"/>
      <c r="S7" s="10"/>
      <c r="T7" s="10"/>
      <c r="U7" s="25"/>
      <c r="V7" s="10"/>
      <c r="W7" s="10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1">
        <v>21</v>
      </c>
      <c r="V8" s="35">
        <v>22</v>
      </c>
      <c r="W8" s="11">
        <v>23</v>
      </c>
    </row>
    <row r="9" ht="21.75" customHeight="1" spans="1:23">
      <c r="A9" s="65" t="s">
        <v>268</v>
      </c>
      <c r="B9" s="65" t="s">
        <v>269</v>
      </c>
      <c r="C9" s="65" t="s">
        <v>270</v>
      </c>
      <c r="D9" s="65" t="s">
        <v>70</v>
      </c>
      <c r="E9" s="65" t="s">
        <v>112</v>
      </c>
      <c r="F9" s="65" t="s">
        <v>113</v>
      </c>
      <c r="G9" s="65" t="s">
        <v>244</v>
      </c>
      <c r="H9" s="65" t="s">
        <v>245</v>
      </c>
      <c r="I9" s="76">
        <v>50000</v>
      </c>
      <c r="J9" s="76">
        <v>50000</v>
      </c>
      <c r="K9" s="108">
        <v>50000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21.75" customHeight="1" spans="1:23">
      <c r="A10" s="65" t="s">
        <v>268</v>
      </c>
      <c r="B10" s="65" t="s">
        <v>271</v>
      </c>
      <c r="C10" s="65" t="s">
        <v>272</v>
      </c>
      <c r="D10" s="65" t="s">
        <v>70</v>
      </c>
      <c r="E10" s="65" t="s">
        <v>118</v>
      </c>
      <c r="F10" s="65" t="s">
        <v>119</v>
      </c>
      <c r="G10" s="65" t="s">
        <v>258</v>
      </c>
      <c r="H10" s="65" t="s">
        <v>259</v>
      </c>
      <c r="I10" s="76">
        <v>320000</v>
      </c>
      <c r="J10" s="76">
        <v>320000</v>
      </c>
      <c r="K10" s="108">
        <v>320000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5" t="s">
        <v>268</v>
      </c>
      <c r="B11" s="65" t="s">
        <v>273</v>
      </c>
      <c r="C11" s="65" t="s">
        <v>274</v>
      </c>
      <c r="D11" s="65" t="s">
        <v>70</v>
      </c>
      <c r="E11" s="65" t="s">
        <v>118</v>
      </c>
      <c r="F11" s="65" t="s">
        <v>119</v>
      </c>
      <c r="G11" s="65" t="s">
        <v>258</v>
      </c>
      <c r="H11" s="65" t="s">
        <v>259</v>
      </c>
      <c r="I11" s="76">
        <v>1861700</v>
      </c>
      <c r="J11" s="76">
        <v>1861700</v>
      </c>
      <c r="K11" s="108">
        <v>1861700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</row>
    <row r="12" ht="21.75" customHeight="1" spans="1:23">
      <c r="A12" s="65" t="s">
        <v>268</v>
      </c>
      <c r="B12" s="65" t="s">
        <v>275</v>
      </c>
      <c r="C12" s="65" t="s">
        <v>276</v>
      </c>
      <c r="D12" s="65" t="s">
        <v>70</v>
      </c>
      <c r="E12" s="65" t="s">
        <v>116</v>
      </c>
      <c r="F12" s="65" t="s">
        <v>117</v>
      </c>
      <c r="G12" s="65" t="s">
        <v>258</v>
      </c>
      <c r="H12" s="65" t="s">
        <v>259</v>
      </c>
      <c r="I12" s="76">
        <v>18000</v>
      </c>
      <c r="J12" s="76">
        <v>18000</v>
      </c>
      <c r="K12" s="108">
        <v>18000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</row>
    <row r="13" ht="21.75" customHeight="1" spans="1:23">
      <c r="A13" s="65" t="s">
        <v>268</v>
      </c>
      <c r="B13" s="65" t="s">
        <v>277</v>
      </c>
      <c r="C13" s="65" t="s">
        <v>278</v>
      </c>
      <c r="D13" s="65" t="s">
        <v>70</v>
      </c>
      <c r="E13" s="65" t="s">
        <v>118</v>
      </c>
      <c r="F13" s="65" t="s">
        <v>119</v>
      </c>
      <c r="G13" s="65" t="s">
        <v>279</v>
      </c>
      <c r="H13" s="65" t="s">
        <v>280</v>
      </c>
      <c r="I13" s="76">
        <v>800000</v>
      </c>
      <c r="J13" s="76">
        <v>800000</v>
      </c>
      <c r="K13" s="108">
        <v>800000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</row>
    <row r="14" ht="21.75" customHeight="1" spans="1:23">
      <c r="A14" s="65" t="s">
        <v>268</v>
      </c>
      <c r="B14" s="65" t="s">
        <v>281</v>
      </c>
      <c r="C14" s="65" t="s">
        <v>282</v>
      </c>
      <c r="D14" s="65" t="s">
        <v>70</v>
      </c>
      <c r="E14" s="65" t="s">
        <v>116</v>
      </c>
      <c r="F14" s="65" t="s">
        <v>117</v>
      </c>
      <c r="G14" s="65" t="s">
        <v>258</v>
      </c>
      <c r="H14" s="65" t="s">
        <v>259</v>
      </c>
      <c r="I14" s="76">
        <v>60400</v>
      </c>
      <c r="J14" s="76">
        <v>60400</v>
      </c>
      <c r="K14" s="108">
        <v>60400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</row>
    <row r="15" ht="21.75" customHeight="1" spans="1:23">
      <c r="A15" s="65" t="s">
        <v>268</v>
      </c>
      <c r="B15" s="65" t="s">
        <v>283</v>
      </c>
      <c r="C15" s="65" t="s">
        <v>284</v>
      </c>
      <c r="D15" s="65" t="s">
        <v>70</v>
      </c>
      <c r="E15" s="65" t="s">
        <v>114</v>
      </c>
      <c r="F15" s="65" t="s">
        <v>115</v>
      </c>
      <c r="G15" s="65" t="s">
        <v>258</v>
      </c>
      <c r="H15" s="65" t="s">
        <v>259</v>
      </c>
      <c r="I15" s="76">
        <v>200000</v>
      </c>
      <c r="J15" s="76">
        <v>200000</v>
      </c>
      <c r="K15" s="108">
        <v>200000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</row>
    <row r="16" ht="21.75" customHeight="1" spans="1:23">
      <c r="A16" s="65" t="s">
        <v>268</v>
      </c>
      <c r="B16" s="65" t="s">
        <v>285</v>
      </c>
      <c r="C16" s="65" t="s">
        <v>286</v>
      </c>
      <c r="D16" s="65" t="s">
        <v>70</v>
      </c>
      <c r="E16" s="65" t="s">
        <v>112</v>
      </c>
      <c r="F16" s="65" t="s">
        <v>113</v>
      </c>
      <c r="G16" s="65" t="s">
        <v>219</v>
      </c>
      <c r="H16" s="65" t="s">
        <v>218</v>
      </c>
      <c r="I16" s="76">
        <v>1160</v>
      </c>
      <c r="J16" s="76">
        <v>1160</v>
      </c>
      <c r="K16" s="108">
        <v>1160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</row>
    <row r="17" ht="21.75" customHeight="1" spans="1:23">
      <c r="A17" s="65" t="s">
        <v>268</v>
      </c>
      <c r="B17" s="65" t="s">
        <v>287</v>
      </c>
      <c r="C17" s="65" t="s">
        <v>288</v>
      </c>
      <c r="D17" s="65" t="s">
        <v>70</v>
      </c>
      <c r="E17" s="65" t="s">
        <v>112</v>
      </c>
      <c r="F17" s="65" t="s">
        <v>113</v>
      </c>
      <c r="G17" s="65" t="s">
        <v>244</v>
      </c>
      <c r="H17" s="65" t="s">
        <v>245</v>
      </c>
      <c r="I17" s="76">
        <v>64117.52</v>
      </c>
      <c r="J17" s="76">
        <v>64117.52</v>
      </c>
      <c r="K17" s="108">
        <v>64117.52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</row>
    <row r="18" ht="21.75" customHeight="1" spans="1:23">
      <c r="A18" s="65" t="s">
        <v>268</v>
      </c>
      <c r="B18" s="65" t="s">
        <v>289</v>
      </c>
      <c r="C18" s="65" t="s">
        <v>290</v>
      </c>
      <c r="D18" s="65" t="s">
        <v>70</v>
      </c>
      <c r="E18" s="65" t="s">
        <v>116</v>
      </c>
      <c r="F18" s="65" t="s">
        <v>117</v>
      </c>
      <c r="G18" s="65" t="s">
        <v>258</v>
      </c>
      <c r="H18" s="65" t="s">
        <v>259</v>
      </c>
      <c r="I18" s="76">
        <v>45500</v>
      </c>
      <c r="J18" s="76">
        <v>45500</v>
      </c>
      <c r="K18" s="108">
        <v>45500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ht="21.75" customHeight="1" spans="1:23">
      <c r="A19" s="65" t="s">
        <v>268</v>
      </c>
      <c r="B19" s="65" t="s">
        <v>291</v>
      </c>
      <c r="C19" s="65" t="s">
        <v>292</v>
      </c>
      <c r="D19" s="65" t="s">
        <v>70</v>
      </c>
      <c r="E19" s="65" t="s">
        <v>116</v>
      </c>
      <c r="F19" s="65" t="s">
        <v>117</v>
      </c>
      <c r="G19" s="65" t="s">
        <v>258</v>
      </c>
      <c r="H19" s="65" t="s">
        <v>259</v>
      </c>
      <c r="I19" s="76">
        <v>105000</v>
      </c>
      <c r="J19" s="76">
        <v>105000</v>
      </c>
      <c r="K19" s="108">
        <v>105000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</row>
    <row r="20" ht="21.75" customHeight="1" spans="1:23">
      <c r="A20" s="65" t="s">
        <v>268</v>
      </c>
      <c r="B20" s="65" t="s">
        <v>293</v>
      </c>
      <c r="C20" s="65" t="s">
        <v>294</v>
      </c>
      <c r="D20" s="65" t="s">
        <v>70</v>
      </c>
      <c r="E20" s="65" t="s">
        <v>114</v>
      </c>
      <c r="F20" s="65" t="s">
        <v>115</v>
      </c>
      <c r="G20" s="65" t="s">
        <v>258</v>
      </c>
      <c r="H20" s="65" t="s">
        <v>259</v>
      </c>
      <c r="I20" s="76">
        <v>200000</v>
      </c>
      <c r="J20" s="76">
        <v>200000</v>
      </c>
      <c r="K20" s="108">
        <v>200000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</row>
    <row r="21" ht="21.75" customHeight="1" spans="1:23">
      <c r="A21" s="65" t="s">
        <v>268</v>
      </c>
      <c r="B21" s="65" t="s">
        <v>295</v>
      </c>
      <c r="C21" s="65" t="s">
        <v>296</v>
      </c>
      <c r="D21" s="65" t="s">
        <v>70</v>
      </c>
      <c r="E21" s="65" t="s">
        <v>116</v>
      </c>
      <c r="F21" s="65" t="s">
        <v>117</v>
      </c>
      <c r="G21" s="65" t="s">
        <v>258</v>
      </c>
      <c r="H21" s="65" t="s">
        <v>259</v>
      </c>
      <c r="I21" s="76">
        <v>57600</v>
      </c>
      <c r="J21" s="76">
        <v>57600</v>
      </c>
      <c r="K21" s="108">
        <v>57600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  <row r="22" ht="21.75" customHeight="1" spans="1:23">
      <c r="A22" s="65" t="s">
        <v>268</v>
      </c>
      <c r="B22" s="65" t="s">
        <v>297</v>
      </c>
      <c r="C22" s="65" t="s">
        <v>298</v>
      </c>
      <c r="D22" s="65" t="s">
        <v>70</v>
      </c>
      <c r="E22" s="65" t="s">
        <v>118</v>
      </c>
      <c r="F22" s="65" t="s">
        <v>119</v>
      </c>
      <c r="G22" s="65" t="s">
        <v>258</v>
      </c>
      <c r="H22" s="65" t="s">
        <v>259</v>
      </c>
      <c r="I22" s="76">
        <v>256112</v>
      </c>
      <c r="J22" s="76">
        <v>256112</v>
      </c>
      <c r="K22" s="108">
        <v>256112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</row>
    <row r="23" ht="21.75" customHeight="1" spans="1:23">
      <c r="A23" s="65" t="s">
        <v>268</v>
      </c>
      <c r="B23" s="65" t="s">
        <v>299</v>
      </c>
      <c r="C23" s="65" t="s">
        <v>300</v>
      </c>
      <c r="D23" s="65" t="s">
        <v>70</v>
      </c>
      <c r="E23" s="65" t="s">
        <v>118</v>
      </c>
      <c r="F23" s="65" t="s">
        <v>119</v>
      </c>
      <c r="G23" s="65" t="s">
        <v>258</v>
      </c>
      <c r="H23" s="65" t="s">
        <v>259</v>
      </c>
      <c r="I23" s="76">
        <v>270980</v>
      </c>
      <c r="J23" s="76">
        <v>270980</v>
      </c>
      <c r="K23" s="108">
        <v>270980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ht="21.75" customHeight="1" spans="1:23">
      <c r="A24" s="65" t="s">
        <v>268</v>
      </c>
      <c r="B24" s="65" t="s">
        <v>301</v>
      </c>
      <c r="C24" s="65" t="s">
        <v>302</v>
      </c>
      <c r="D24" s="65" t="s">
        <v>70</v>
      </c>
      <c r="E24" s="65" t="s">
        <v>118</v>
      </c>
      <c r="F24" s="65" t="s">
        <v>119</v>
      </c>
      <c r="G24" s="65" t="s">
        <v>258</v>
      </c>
      <c r="H24" s="65" t="s">
        <v>259</v>
      </c>
      <c r="I24" s="76">
        <v>375000</v>
      </c>
      <c r="J24" s="76">
        <v>375000</v>
      </c>
      <c r="K24" s="108">
        <v>375000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</row>
    <row r="25" ht="21.75" customHeight="1" spans="1:23">
      <c r="A25" s="65" t="s">
        <v>268</v>
      </c>
      <c r="B25" s="65" t="s">
        <v>303</v>
      </c>
      <c r="C25" s="65" t="s">
        <v>304</v>
      </c>
      <c r="D25" s="65" t="s">
        <v>70</v>
      </c>
      <c r="E25" s="65" t="s">
        <v>116</v>
      </c>
      <c r="F25" s="65" t="s">
        <v>117</v>
      </c>
      <c r="G25" s="65" t="s">
        <v>305</v>
      </c>
      <c r="H25" s="65" t="s">
        <v>306</v>
      </c>
      <c r="I25" s="76">
        <v>45000</v>
      </c>
      <c r="J25" s="76">
        <v>45000</v>
      </c>
      <c r="K25" s="108">
        <v>45000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</row>
    <row r="26" ht="21.75" customHeight="1" spans="1:23">
      <c r="A26" s="65" t="s">
        <v>268</v>
      </c>
      <c r="B26" s="65" t="s">
        <v>307</v>
      </c>
      <c r="C26" s="65" t="s">
        <v>308</v>
      </c>
      <c r="D26" s="65" t="s">
        <v>70</v>
      </c>
      <c r="E26" s="65" t="s">
        <v>116</v>
      </c>
      <c r="F26" s="65" t="s">
        <v>117</v>
      </c>
      <c r="G26" s="65" t="s">
        <v>305</v>
      </c>
      <c r="H26" s="65" t="s">
        <v>306</v>
      </c>
      <c r="I26" s="76">
        <v>195000</v>
      </c>
      <c r="J26" s="76">
        <v>195000</v>
      </c>
      <c r="K26" s="108">
        <v>195000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</row>
    <row r="27" ht="21.75" customHeight="1" spans="1:23">
      <c r="A27" s="65" t="s">
        <v>268</v>
      </c>
      <c r="B27" s="65" t="s">
        <v>309</v>
      </c>
      <c r="C27" s="65" t="s">
        <v>310</v>
      </c>
      <c r="D27" s="65" t="s">
        <v>70</v>
      </c>
      <c r="E27" s="65" t="s">
        <v>116</v>
      </c>
      <c r="F27" s="65" t="s">
        <v>117</v>
      </c>
      <c r="G27" s="65" t="s">
        <v>311</v>
      </c>
      <c r="H27" s="65" t="s">
        <v>312</v>
      </c>
      <c r="I27" s="76">
        <v>3000</v>
      </c>
      <c r="J27" s="76">
        <v>3000</v>
      </c>
      <c r="K27" s="108">
        <v>3000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</row>
    <row r="28" ht="21.75" customHeight="1" spans="1:23">
      <c r="A28" s="65" t="s">
        <v>268</v>
      </c>
      <c r="B28" s="65" t="s">
        <v>313</v>
      </c>
      <c r="C28" s="65" t="s">
        <v>314</v>
      </c>
      <c r="D28" s="65" t="s">
        <v>70</v>
      </c>
      <c r="E28" s="65" t="s">
        <v>118</v>
      </c>
      <c r="F28" s="65" t="s">
        <v>119</v>
      </c>
      <c r="G28" s="65" t="s">
        <v>258</v>
      </c>
      <c r="H28" s="65" t="s">
        <v>259</v>
      </c>
      <c r="I28" s="76">
        <v>50000</v>
      </c>
      <c r="J28" s="76">
        <v>50000</v>
      </c>
      <c r="K28" s="108">
        <v>50000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</row>
    <row r="29" ht="21.75" customHeight="1" spans="1:23">
      <c r="A29" s="65" t="s">
        <v>268</v>
      </c>
      <c r="B29" s="65" t="s">
        <v>315</v>
      </c>
      <c r="C29" s="65" t="s">
        <v>316</v>
      </c>
      <c r="D29" s="65" t="s">
        <v>70</v>
      </c>
      <c r="E29" s="65" t="s">
        <v>118</v>
      </c>
      <c r="F29" s="65" t="s">
        <v>119</v>
      </c>
      <c r="G29" s="65" t="s">
        <v>258</v>
      </c>
      <c r="H29" s="65" t="s">
        <v>259</v>
      </c>
      <c r="I29" s="76">
        <v>15229</v>
      </c>
      <c r="J29" s="76">
        <v>15229</v>
      </c>
      <c r="K29" s="108">
        <v>15229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ht="21.75" customHeight="1" spans="1:23">
      <c r="A30" s="65" t="s">
        <v>268</v>
      </c>
      <c r="B30" s="65" t="s">
        <v>317</v>
      </c>
      <c r="C30" s="65" t="s">
        <v>318</v>
      </c>
      <c r="D30" s="65" t="s">
        <v>70</v>
      </c>
      <c r="E30" s="65" t="s">
        <v>114</v>
      </c>
      <c r="F30" s="65" t="s">
        <v>115</v>
      </c>
      <c r="G30" s="65" t="s">
        <v>258</v>
      </c>
      <c r="H30" s="65" t="s">
        <v>259</v>
      </c>
      <c r="I30" s="76">
        <v>6950</v>
      </c>
      <c r="J30" s="76">
        <v>6950</v>
      </c>
      <c r="K30" s="108">
        <v>6950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ht="21.75" customHeight="1" spans="1:23">
      <c r="A31" s="65" t="s">
        <v>268</v>
      </c>
      <c r="B31" s="65" t="s">
        <v>319</v>
      </c>
      <c r="C31" s="65" t="s">
        <v>320</v>
      </c>
      <c r="D31" s="65" t="s">
        <v>70</v>
      </c>
      <c r="E31" s="65" t="s">
        <v>118</v>
      </c>
      <c r="F31" s="65" t="s">
        <v>119</v>
      </c>
      <c r="G31" s="65" t="s">
        <v>258</v>
      </c>
      <c r="H31" s="65" t="s">
        <v>259</v>
      </c>
      <c r="I31" s="76">
        <v>22504</v>
      </c>
      <c r="J31" s="76">
        <v>22504</v>
      </c>
      <c r="K31" s="108">
        <v>22504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ht="21.75" customHeight="1" spans="1:23">
      <c r="A32" s="65" t="s">
        <v>268</v>
      </c>
      <c r="B32" s="65" t="s">
        <v>321</v>
      </c>
      <c r="C32" s="65" t="s">
        <v>322</v>
      </c>
      <c r="D32" s="65" t="s">
        <v>70</v>
      </c>
      <c r="E32" s="65" t="s">
        <v>118</v>
      </c>
      <c r="F32" s="65" t="s">
        <v>119</v>
      </c>
      <c r="G32" s="65" t="s">
        <v>258</v>
      </c>
      <c r="H32" s="65" t="s">
        <v>259</v>
      </c>
      <c r="I32" s="76">
        <v>14000</v>
      </c>
      <c r="J32" s="76">
        <v>14000</v>
      </c>
      <c r="K32" s="108">
        <v>14000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</row>
    <row r="33" ht="21.75" customHeight="1" spans="1:23">
      <c r="A33" s="65" t="s">
        <v>268</v>
      </c>
      <c r="B33" s="65" t="s">
        <v>323</v>
      </c>
      <c r="C33" s="65" t="s">
        <v>324</v>
      </c>
      <c r="D33" s="65" t="s">
        <v>70</v>
      </c>
      <c r="E33" s="65" t="s">
        <v>118</v>
      </c>
      <c r="F33" s="65" t="s">
        <v>119</v>
      </c>
      <c r="G33" s="65" t="s">
        <v>258</v>
      </c>
      <c r="H33" s="65" t="s">
        <v>259</v>
      </c>
      <c r="I33" s="76">
        <v>350424.5</v>
      </c>
      <c r="J33" s="76">
        <v>350424.5</v>
      </c>
      <c r="K33" s="108">
        <v>350424.5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  <row r="34" ht="21.75" customHeight="1" spans="1:23">
      <c r="A34" s="65" t="s">
        <v>268</v>
      </c>
      <c r="B34" s="65" t="s">
        <v>325</v>
      </c>
      <c r="C34" s="65" t="s">
        <v>326</v>
      </c>
      <c r="D34" s="65" t="s">
        <v>70</v>
      </c>
      <c r="E34" s="65" t="s">
        <v>114</v>
      </c>
      <c r="F34" s="65" t="s">
        <v>115</v>
      </c>
      <c r="G34" s="65" t="s">
        <v>258</v>
      </c>
      <c r="H34" s="65" t="s">
        <v>259</v>
      </c>
      <c r="I34" s="76">
        <v>125752.59</v>
      </c>
      <c r="J34" s="76">
        <v>125752.59</v>
      </c>
      <c r="K34" s="108">
        <v>125752.59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ht="21.75" customHeight="1" spans="1:23">
      <c r="A35" s="65" t="s">
        <v>268</v>
      </c>
      <c r="B35" s="65" t="s">
        <v>327</v>
      </c>
      <c r="C35" s="65" t="s">
        <v>328</v>
      </c>
      <c r="D35" s="65" t="s">
        <v>70</v>
      </c>
      <c r="E35" s="65" t="s">
        <v>116</v>
      </c>
      <c r="F35" s="65" t="s">
        <v>117</v>
      </c>
      <c r="G35" s="65" t="s">
        <v>258</v>
      </c>
      <c r="H35" s="65" t="s">
        <v>259</v>
      </c>
      <c r="I35" s="76">
        <v>10000</v>
      </c>
      <c r="J35" s="76">
        <v>10000</v>
      </c>
      <c r="K35" s="108">
        <v>10000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</row>
    <row r="36" ht="21.75" customHeight="1" spans="1:23">
      <c r="A36" s="65" t="s">
        <v>268</v>
      </c>
      <c r="B36" s="65" t="s">
        <v>329</v>
      </c>
      <c r="C36" s="65" t="s">
        <v>330</v>
      </c>
      <c r="D36" s="65" t="s">
        <v>70</v>
      </c>
      <c r="E36" s="65" t="s">
        <v>116</v>
      </c>
      <c r="F36" s="65" t="s">
        <v>117</v>
      </c>
      <c r="G36" s="65" t="s">
        <v>258</v>
      </c>
      <c r="H36" s="65" t="s">
        <v>259</v>
      </c>
      <c r="I36" s="76">
        <v>4000</v>
      </c>
      <c r="J36" s="76">
        <v>4000</v>
      </c>
      <c r="K36" s="108">
        <v>4000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</row>
    <row r="37" ht="21.75" customHeight="1" spans="1:23">
      <c r="A37" s="65" t="s">
        <v>268</v>
      </c>
      <c r="B37" s="65" t="s">
        <v>331</v>
      </c>
      <c r="C37" s="65" t="s">
        <v>332</v>
      </c>
      <c r="D37" s="65" t="s">
        <v>70</v>
      </c>
      <c r="E37" s="65" t="s">
        <v>114</v>
      </c>
      <c r="F37" s="65" t="s">
        <v>115</v>
      </c>
      <c r="G37" s="65" t="s">
        <v>258</v>
      </c>
      <c r="H37" s="65" t="s">
        <v>259</v>
      </c>
      <c r="I37" s="76">
        <v>20000</v>
      </c>
      <c r="J37" s="76">
        <v>20000</v>
      </c>
      <c r="K37" s="108">
        <v>20000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</row>
    <row r="38" ht="21.75" customHeight="1" spans="1:23">
      <c r="A38" s="65" t="s">
        <v>268</v>
      </c>
      <c r="B38" s="65" t="s">
        <v>333</v>
      </c>
      <c r="C38" s="65" t="s">
        <v>334</v>
      </c>
      <c r="D38" s="65" t="s">
        <v>70</v>
      </c>
      <c r="E38" s="65" t="s">
        <v>140</v>
      </c>
      <c r="F38" s="65" t="s">
        <v>141</v>
      </c>
      <c r="G38" s="65" t="s">
        <v>311</v>
      </c>
      <c r="H38" s="65" t="s">
        <v>312</v>
      </c>
      <c r="I38" s="76">
        <v>230000</v>
      </c>
      <c r="J38" s="76"/>
      <c r="K38" s="108"/>
      <c r="L38" s="76">
        <v>230000</v>
      </c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</row>
    <row r="39" ht="21.75" customHeight="1" spans="1:23">
      <c r="A39" s="65" t="s">
        <v>268</v>
      </c>
      <c r="B39" s="65" t="s">
        <v>335</v>
      </c>
      <c r="C39" s="65" t="s">
        <v>336</v>
      </c>
      <c r="D39" s="65" t="s">
        <v>70</v>
      </c>
      <c r="E39" s="65" t="s">
        <v>140</v>
      </c>
      <c r="F39" s="65" t="s">
        <v>141</v>
      </c>
      <c r="G39" s="65" t="s">
        <v>258</v>
      </c>
      <c r="H39" s="65" t="s">
        <v>259</v>
      </c>
      <c r="I39" s="76">
        <v>230000</v>
      </c>
      <c r="J39" s="76"/>
      <c r="K39" s="108"/>
      <c r="L39" s="76">
        <v>230000</v>
      </c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</row>
    <row r="40" ht="21.75" customHeight="1" spans="1:23">
      <c r="A40" s="65" t="s">
        <v>268</v>
      </c>
      <c r="B40" s="65" t="s">
        <v>337</v>
      </c>
      <c r="C40" s="65" t="s">
        <v>338</v>
      </c>
      <c r="D40" s="65" t="s">
        <v>70</v>
      </c>
      <c r="E40" s="65" t="s">
        <v>140</v>
      </c>
      <c r="F40" s="65" t="s">
        <v>141</v>
      </c>
      <c r="G40" s="65" t="s">
        <v>258</v>
      </c>
      <c r="H40" s="65" t="s">
        <v>259</v>
      </c>
      <c r="I40" s="76">
        <v>200000</v>
      </c>
      <c r="J40" s="76"/>
      <c r="K40" s="108"/>
      <c r="L40" s="76">
        <v>200000</v>
      </c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</row>
    <row r="41" ht="21.75" customHeight="1" spans="1:23">
      <c r="A41" s="65" t="s">
        <v>268</v>
      </c>
      <c r="B41" s="65" t="s">
        <v>339</v>
      </c>
      <c r="C41" s="65" t="s">
        <v>340</v>
      </c>
      <c r="D41" s="65" t="s">
        <v>70</v>
      </c>
      <c r="E41" s="65" t="s">
        <v>140</v>
      </c>
      <c r="F41" s="65" t="s">
        <v>141</v>
      </c>
      <c r="G41" s="65" t="s">
        <v>244</v>
      </c>
      <c r="H41" s="65" t="s">
        <v>245</v>
      </c>
      <c r="I41" s="76">
        <v>69820</v>
      </c>
      <c r="J41" s="76"/>
      <c r="K41" s="108"/>
      <c r="L41" s="76">
        <v>69820</v>
      </c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ht="21.75" customHeight="1" spans="1:23">
      <c r="A42" s="65" t="s">
        <v>268</v>
      </c>
      <c r="B42" s="65" t="s">
        <v>341</v>
      </c>
      <c r="C42" s="65" t="s">
        <v>342</v>
      </c>
      <c r="D42" s="65" t="s">
        <v>70</v>
      </c>
      <c r="E42" s="65" t="s">
        <v>140</v>
      </c>
      <c r="F42" s="65" t="s">
        <v>141</v>
      </c>
      <c r="G42" s="65" t="s">
        <v>258</v>
      </c>
      <c r="H42" s="65" t="s">
        <v>259</v>
      </c>
      <c r="I42" s="76">
        <v>581180</v>
      </c>
      <c r="J42" s="76"/>
      <c r="K42" s="108"/>
      <c r="L42" s="76">
        <v>581180</v>
      </c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</row>
    <row r="43" ht="21.75" customHeight="1" spans="1:23">
      <c r="A43" s="65" t="s">
        <v>268</v>
      </c>
      <c r="B43" s="65" t="s">
        <v>343</v>
      </c>
      <c r="C43" s="65" t="s">
        <v>344</v>
      </c>
      <c r="D43" s="65" t="s">
        <v>70</v>
      </c>
      <c r="E43" s="65" t="s">
        <v>140</v>
      </c>
      <c r="F43" s="65" t="s">
        <v>141</v>
      </c>
      <c r="G43" s="65" t="s">
        <v>258</v>
      </c>
      <c r="H43" s="65" t="s">
        <v>259</v>
      </c>
      <c r="I43" s="76">
        <v>55500</v>
      </c>
      <c r="J43" s="76"/>
      <c r="K43" s="108"/>
      <c r="L43" s="76">
        <v>55500</v>
      </c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 ht="21.75" customHeight="1" spans="1:23">
      <c r="A44" s="65" t="s">
        <v>268</v>
      </c>
      <c r="B44" s="65" t="s">
        <v>345</v>
      </c>
      <c r="C44" s="65" t="s">
        <v>346</v>
      </c>
      <c r="D44" s="65" t="s">
        <v>70</v>
      </c>
      <c r="E44" s="65" t="s">
        <v>140</v>
      </c>
      <c r="F44" s="65" t="s">
        <v>141</v>
      </c>
      <c r="G44" s="65" t="s">
        <v>258</v>
      </c>
      <c r="H44" s="65" t="s">
        <v>259</v>
      </c>
      <c r="I44" s="76">
        <v>6000</v>
      </c>
      <c r="J44" s="76"/>
      <c r="K44" s="108"/>
      <c r="L44" s="76">
        <v>6000</v>
      </c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ht="21.75" customHeight="1" spans="1:23">
      <c r="A45" s="65" t="s">
        <v>268</v>
      </c>
      <c r="B45" s="65" t="s">
        <v>347</v>
      </c>
      <c r="C45" s="65" t="s">
        <v>348</v>
      </c>
      <c r="D45" s="65" t="s">
        <v>70</v>
      </c>
      <c r="E45" s="65" t="s">
        <v>140</v>
      </c>
      <c r="F45" s="65" t="s">
        <v>141</v>
      </c>
      <c r="G45" s="65" t="s">
        <v>311</v>
      </c>
      <c r="H45" s="65" t="s">
        <v>312</v>
      </c>
      <c r="I45" s="76">
        <v>309700</v>
      </c>
      <c r="J45" s="76"/>
      <c r="K45" s="108"/>
      <c r="L45" s="76">
        <v>309700</v>
      </c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ht="21.75" customHeight="1" spans="1:23">
      <c r="A46" s="65" t="s">
        <v>268</v>
      </c>
      <c r="B46" s="65" t="s">
        <v>349</v>
      </c>
      <c r="C46" s="65" t="s">
        <v>350</v>
      </c>
      <c r="D46" s="65" t="s">
        <v>70</v>
      </c>
      <c r="E46" s="65" t="s">
        <v>140</v>
      </c>
      <c r="F46" s="65" t="s">
        <v>141</v>
      </c>
      <c r="G46" s="65" t="s">
        <v>258</v>
      </c>
      <c r="H46" s="65" t="s">
        <v>259</v>
      </c>
      <c r="I46" s="76">
        <v>52500</v>
      </c>
      <c r="J46" s="76"/>
      <c r="K46" s="108"/>
      <c r="L46" s="76">
        <v>52500</v>
      </c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ht="21.75" customHeight="1" spans="1:23">
      <c r="A47" s="65" t="s">
        <v>268</v>
      </c>
      <c r="B47" s="65" t="s">
        <v>351</v>
      </c>
      <c r="C47" s="65" t="s">
        <v>352</v>
      </c>
      <c r="D47" s="65" t="s">
        <v>70</v>
      </c>
      <c r="E47" s="65" t="s">
        <v>116</v>
      </c>
      <c r="F47" s="65" t="s">
        <v>117</v>
      </c>
      <c r="G47" s="65" t="s">
        <v>258</v>
      </c>
      <c r="H47" s="65" t="s">
        <v>259</v>
      </c>
      <c r="I47" s="76">
        <v>6000</v>
      </c>
      <c r="J47" s="76">
        <v>6000</v>
      </c>
      <c r="K47" s="108">
        <v>6000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</row>
    <row r="48" ht="21.75" customHeight="1" spans="1:23">
      <c r="A48" s="65" t="s">
        <v>268</v>
      </c>
      <c r="B48" s="65" t="s">
        <v>353</v>
      </c>
      <c r="C48" s="65" t="s">
        <v>354</v>
      </c>
      <c r="D48" s="65" t="s">
        <v>70</v>
      </c>
      <c r="E48" s="65" t="s">
        <v>116</v>
      </c>
      <c r="F48" s="65" t="s">
        <v>117</v>
      </c>
      <c r="G48" s="65" t="s">
        <v>305</v>
      </c>
      <c r="H48" s="65" t="s">
        <v>306</v>
      </c>
      <c r="I48" s="76">
        <v>345000</v>
      </c>
      <c r="J48" s="76">
        <v>345000</v>
      </c>
      <c r="K48" s="108">
        <v>345000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ht="21.75" customHeight="1" spans="1:23">
      <c r="A49" s="65" t="s">
        <v>268</v>
      </c>
      <c r="B49" s="65" t="s">
        <v>353</v>
      </c>
      <c r="C49" s="65" t="s">
        <v>354</v>
      </c>
      <c r="D49" s="65" t="s">
        <v>70</v>
      </c>
      <c r="E49" s="65" t="s">
        <v>114</v>
      </c>
      <c r="F49" s="65" t="s">
        <v>115</v>
      </c>
      <c r="G49" s="65" t="s">
        <v>258</v>
      </c>
      <c r="H49" s="65" t="s">
        <v>259</v>
      </c>
      <c r="I49" s="76">
        <v>350000</v>
      </c>
      <c r="J49" s="76">
        <v>350000</v>
      </c>
      <c r="K49" s="108">
        <v>350000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ht="21.75" customHeight="1" spans="1:23">
      <c r="A50" s="65" t="s">
        <v>268</v>
      </c>
      <c r="B50" s="65" t="s">
        <v>353</v>
      </c>
      <c r="C50" s="65" t="s">
        <v>354</v>
      </c>
      <c r="D50" s="65" t="s">
        <v>70</v>
      </c>
      <c r="E50" s="65" t="s">
        <v>118</v>
      </c>
      <c r="F50" s="65" t="s">
        <v>119</v>
      </c>
      <c r="G50" s="65" t="s">
        <v>258</v>
      </c>
      <c r="H50" s="65" t="s">
        <v>259</v>
      </c>
      <c r="I50" s="76">
        <v>600</v>
      </c>
      <c r="J50" s="76">
        <v>600</v>
      </c>
      <c r="K50" s="108">
        <v>600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</row>
    <row r="51" ht="21.75" customHeight="1" spans="1:23">
      <c r="A51" s="65" t="s">
        <v>355</v>
      </c>
      <c r="B51" s="65" t="s">
        <v>356</v>
      </c>
      <c r="C51" s="65" t="s">
        <v>357</v>
      </c>
      <c r="D51" s="65" t="s">
        <v>70</v>
      </c>
      <c r="E51" s="65" t="s">
        <v>116</v>
      </c>
      <c r="F51" s="65" t="s">
        <v>117</v>
      </c>
      <c r="G51" s="65" t="s">
        <v>305</v>
      </c>
      <c r="H51" s="65" t="s">
        <v>306</v>
      </c>
      <c r="I51" s="76">
        <v>150000</v>
      </c>
      <c r="J51" s="76"/>
      <c r="K51" s="108"/>
      <c r="L51" s="76"/>
      <c r="M51" s="76"/>
      <c r="N51" s="76">
        <v>150000</v>
      </c>
      <c r="O51" s="76"/>
      <c r="P51" s="76"/>
      <c r="Q51" s="76"/>
      <c r="R51" s="76"/>
      <c r="S51" s="76"/>
      <c r="T51" s="76"/>
      <c r="U51" s="76"/>
      <c r="V51" s="76"/>
      <c r="W51" s="76"/>
    </row>
    <row r="52" ht="21.75" customHeight="1" spans="1:23">
      <c r="A52" s="65" t="s">
        <v>355</v>
      </c>
      <c r="B52" s="65" t="s">
        <v>356</v>
      </c>
      <c r="C52" s="65" t="s">
        <v>357</v>
      </c>
      <c r="D52" s="65" t="s">
        <v>70</v>
      </c>
      <c r="E52" s="65" t="s">
        <v>114</v>
      </c>
      <c r="F52" s="65" t="s">
        <v>115</v>
      </c>
      <c r="G52" s="65" t="s">
        <v>258</v>
      </c>
      <c r="H52" s="65" t="s">
        <v>259</v>
      </c>
      <c r="I52" s="76">
        <v>96426</v>
      </c>
      <c r="J52" s="76"/>
      <c r="K52" s="108"/>
      <c r="L52" s="76"/>
      <c r="M52" s="76"/>
      <c r="N52" s="76">
        <v>96426</v>
      </c>
      <c r="O52" s="76"/>
      <c r="P52" s="76"/>
      <c r="Q52" s="76"/>
      <c r="R52" s="76"/>
      <c r="S52" s="76"/>
      <c r="T52" s="76"/>
      <c r="U52" s="76"/>
      <c r="V52" s="76"/>
      <c r="W52" s="76"/>
    </row>
    <row r="53" ht="21.75" customHeight="1" spans="1:23">
      <c r="A53" s="65" t="s">
        <v>355</v>
      </c>
      <c r="B53" s="65" t="s">
        <v>358</v>
      </c>
      <c r="C53" s="65" t="s">
        <v>359</v>
      </c>
      <c r="D53" s="65" t="s">
        <v>70</v>
      </c>
      <c r="E53" s="65" t="s">
        <v>114</v>
      </c>
      <c r="F53" s="65" t="s">
        <v>115</v>
      </c>
      <c r="G53" s="65" t="s">
        <v>258</v>
      </c>
      <c r="H53" s="65" t="s">
        <v>259</v>
      </c>
      <c r="I53" s="76">
        <v>130000</v>
      </c>
      <c r="J53" s="76"/>
      <c r="K53" s="108"/>
      <c r="L53" s="76"/>
      <c r="M53" s="76"/>
      <c r="N53" s="76">
        <v>130000</v>
      </c>
      <c r="O53" s="76"/>
      <c r="P53" s="76"/>
      <c r="Q53" s="76"/>
      <c r="R53" s="76"/>
      <c r="S53" s="76"/>
      <c r="T53" s="76"/>
      <c r="U53" s="76"/>
      <c r="V53" s="76"/>
      <c r="W53" s="76"/>
    </row>
    <row r="54" ht="18.75" customHeight="1" spans="1:23">
      <c r="A54" s="29" t="s">
        <v>180</v>
      </c>
      <c r="B54" s="30"/>
      <c r="C54" s="30"/>
      <c r="D54" s="30"/>
      <c r="E54" s="30"/>
      <c r="F54" s="30"/>
      <c r="G54" s="30"/>
      <c r="H54" s="34"/>
      <c r="I54" s="76">
        <v>8360155.61</v>
      </c>
      <c r="J54" s="76">
        <v>6249029.61</v>
      </c>
      <c r="K54" s="108">
        <v>6249029.61</v>
      </c>
      <c r="L54" s="76">
        <v>1734700</v>
      </c>
      <c r="M54" s="76"/>
      <c r="N54" s="76">
        <v>376426</v>
      </c>
      <c r="O54" s="76"/>
      <c r="P54" s="76"/>
      <c r="Q54" s="76"/>
      <c r="R54" s="76"/>
      <c r="S54" s="76"/>
      <c r="T54" s="76"/>
      <c r="U54" s="76"/>
      <c r="V54" s="76"/>
      <c r="W54" s="76"/>
    </row>
  </sheetData>
  <mergeCells count="28">
    <mergeCell ref="A2:W2"/>
    <mergeCell ref="A3:H3"/>
    <mergeCell ref="J4:M4"/>
    <mergeCell ref="N4:P4"/>
    <mergeCell ref="R4:W4"/>
    <mergeCell ref="A54:H5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27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18" t="s">
        <v>360</v>
      </c>
    </row>
    <row r="2" ht="39.75" customHeight="1" spans="1:10">
      <c r="A2" s="63" t="str">
        <f>"2025"&amp;"年部门项目支出绩效目标表"</f>
        <v>2025年部门项目支出绩效目标表</v>
      </c>
      <c r="B2" s="2"/>
      <c r="C2" s="2"/>
      <c r="D2" s="2"/>
      <c r="E2" s="2"/>
      <c r="F2" s="66"/>
      <c r="G2" s="2"/>
      <c r="H2" s="66"/>
      <c r="I2" s="66"/>
      <c r="J2" s="2"/>
    </row>
    <row r="3" ht="17.25" customHeight="1" spans="1:1">
      <c r="A3" s="3" t="str">
        <f>"单位名称："&amp;"寻甸回族彝族自治县残疾人联合会"</f>
        <v>单位名称：寻甸回族彝族自治县残疾人联合会</v>
      </c>
    </row>
    <row r="4" ht="44.25" customHeight="1" spans="1:10">
      <c r="A4" s="64" t="s">
        <v>192</v>
      </c>
      <c r="B4" s="64" t="s">
        <v>361</v>
      </c>
      <c r="C4" s="64" t="s">
        <v>362</v>
      </c>
      <c r="D4" s="64" t="s">
        <v>363</v>
      </c>
      <c r="E4" s="64" t="s">
        <v>364</v>
      </c>
      <c r="F4" s="67" t="s">
        <v>365</v>
      </c>
      <c r="G4" s="64" t="s">
        <v>366</v>
      </c>
      <c r="H4" s="67" t="s">
        <v>367</v>
      </c>
      <c r="I4" s="67" t="s">
        <v>368</v>
      </c>
      <c r="J4" s="64" t="s">
        <v>369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7" t="s">
        <v>70</v>
      </c>
      <c r="B6" s="65"/>
      <c r="C6" s="65"/>
      <c r="D6" s="65"/>
      <c r="E6" s="53"/>
      <c r="F6" s="68"/>
      <c r="G6" s="53"/>
      <c r="H6" s="68"/>
      <c r="I6" s="68"/>
      <c r="J6" s="53"/>
    </row>
    <row r="7" ht="42" customHeight="1" spans="1:10">
      <c r="A7" s="136" t="s">
        <v>70</v>
      </c>
      <c r="B7" s="12"/>
      <c r="C7" s="12"/>
      <c r="D7" s="12"/>
      <c r="E7" s="27"/>
      <c r="F7" s="12"/>
      <c r="G7" s="27"/>
      <c r="H7" s="12"/>
      <c r="I7" s="12"/>
      <c r="J7" s="27"/>
    </row>
    <row r="8" ht="42" customHeight="1" spans="1:10">
      <c r="A8" s="137" t="s">
        <v>330</v>
      </c>
      <c r="B8" s="12" t="s">
        <v>370</v>
      </c>
      <c r="C8" s="12" t="s">
        <v>371</v>
      </c>
      <c r="D8" s="12" t="s">
        <v>372</v>
      </c>
      <c r="E8" s="27" t="s">
        <v>373</v>
      </c>
      <c r="F8" s="12" t="s">
        <v>374</v>
      </c>
      <c r="G8" s="27" t="s">
        <v>84</v>
      </c>
      <c r="H8" s="12" t="s">
        <v>375</v>
      </c>
      <c r="I8" s="12" t="s">
        <v>376</v>
      </c>
      <c r="J8" s="27" t="s">
        <v>377</v>
      </c>
    </row>
    <row r="9" ht="42" customHeight="1" spans="1:10">
      <c r="A9" s="137" t="s">
        <v>330</v>
      </c>
      <c r="B9" s="12" t="s">
        <v>370</v>
      </c>
      <c r="C9" s="12" t="s">
        <v>378</v>
      </c>
      <c r="D9" s="12" t="s">
        <v>379</v>
      </c>
      <c r="E9" s="27" t="s">
        <v>380</v>
      </c>
      <c r="F9" s="12" t="s">
        <v>381</v>
      </c>
      <c r="G9" s="27" t="s">
        <v>382</v>
      </c>
      <c r="H9" s="12" t="s">
        <v>383</v>
      </c>
      <c r="I9" s="12" t="s">
        <v>376</v>
      </c>
      <c r="J9" s="27" t="s">
        <v>377</v>
      </c>
    </row>
    <row r="10" ht="42" customHeight="1" spans="1:10">
      <c r="A10" s="137" t="s">
        <v>330</v>
      </c>
      <c r="B10" s="12" t="s">
        <v>370</v>
      </c>
      <c r="C10" s="12" t="s">
        <v>384</v>
      </c>
      <c r="D10" s="12" t="s">
        <v>385</v>
      </c>
      <c r="E10" s="27" t="s">
        <v>386</v>
      </c>
      <c r="F10" s="12" t="s">
        <v>374</v>
      </c>
      <c r="G10" s="27" t="s">
        <v>387</v>
      </c>
      <c r="H10" s="12" t="s">
        <v>383</v>
      </c>
      <c r="I10" s="12" t="s">
        <v>376</v>
      </c>
      <c r="J10" s="27" t="s">
        <v>377</v>
      </c>
    </row>
    <row r="11" ht="42" customHeight="1" spans="1:10">
      <c r="A11" s="137" t="s">
        <v>278</v>
      </c>
      <c r="B11" s="12" t="s">
        <v>370</v>
      </c>
      <c r="C11" s="12" t="s">
        <v>371</v>
      </c>
      <c r="D11" s="12" t="s">
        <v>372</v>
      </c>
      <c r="E11" s="27" t="s">
        <v>373</v>
      </c>
      <c r="F11" s="12" t="s">
        <v>374</v>
      </c>
      <c r="G11" s="27" t="s">
        <v>84</v>
      </c>
      <c r="H11" s="12" t="s">
        <v>375</v>
      </c>
      <c r="I11" s="12" t="s">
        <v>376</v>
      </c>
      <c r="J11" s="27" t="s">
        <v>373</v>
      </c>
    </row>
    <row r="12" ht="42" customHeight="1" spans="1:10">
      <c r="A12" s="137" t="s">
        <v>278</v>
      </c>
      <c r="B12" s="12" t="s">
        <v>370</v>
      </c>
      <c r="C12" s="12" t="s">
        <v>378</v>
      </c>
      <c r="D12" s="12" t="s">
        <v>379</v>
      </c>
      <c r="E12" s="27" t="s">
        <v>388</v>
      </c>
      <c r="F12" s="12" t="s">
        <v>381</v>
      </c>
      <c r="G12" s="27" t="s">
        <v>389</v>
      </c>
      <c r="H12" s="12" t="s">
        <v>383</v>
      </c>
      <c r="I12" s="12" t="s">
        <v>376</v>
      </c>
      <c r="J12" s="27" t="s">
        <v>388</v>
      </c>
    </row>
    <row r="13" ht="42" customHeight="1" spans="1:10">
      <c r="A13" s="137" t="s">
        <v>278</v>
      </c>
      <c r="B13" s="12" t="s">
        <v>370</v>
      </c>
      <c r="C13" s="12" t="s">
        <v>384</v>
      </c>
      <c r="D13" s="12" t="s">
        <v>385</v>
      </c>
      <c r="E13" s="27" t="s">
        <v>386</v>
      </c>
      <c r="F13" s="12" t="s">
        <v>374</v>
      </c>
      <c r="G13" s="27" t="s">
        <v>387</v>
      </c>
      <c r="H13" s="12" t="s">
        <v>383</v>
      </c>
      <c r="I13" s="12" t="s">
        <v>376</v>
      </c>
      <c r="J13" s="27" t="s">
        <v>386</v>
      </c>
    </row>
    <row r="14" ht="42" customHeight="1" spans="1:10">
      <c r="A14" s="137" t="s">
        <v>274</v>
      </c>
      <c r="B14" s="12" t="s">
        <v>370</v>
      </c>
      <c r="C14" s="12" t="s">
        <v>371</v>
      </c>
      <c r="D14" s="12" t="s">
        <v>372</v>
      </c>
      <c r="E14" s="27" t="s">
        <v>373</v>
      </c>
      <c r="F14" s="12" t="s">
        <v>374</v>
      </c>
      <c r="G14" s="27" t="s">
        <v>84</v>
      </c>
      <c r="H14" s="12" t="s">
        <v>375</v>
      </c>
      <c r="I14" s="12" t="s">
        <v>376</v>
      </c>
      <c r="J14" s="27" t="s">
        <v>373</v>
      </c>
    </row>
    <row r="15" ht="42" customHeight="1" spans="1:10">
      <c r="A15" s="137" t="s">
        <v>274</v>
      </c>
      <c r="B15" s="12" t="s">
        <v>370</v>
      </c>
      <c r="C15" s="12" t="s">
        <v>378</v>
      </c>
      <c r="D15" s="12" t="s">
        <v>379</v>
      </c>
      <c r="E15" s="27" t="s">
        <v>388</v>
      </c>
      <c r="F15" s="12" t="s">
        <v>381</v>
      </c>
      <c r="G15" s="27" t="s">
        <v>389</v>
      </c>
      <c r="H15" s="12" t="s">
        <v>383</v>
      </c>
      <c r="I15" s="12" t="s">
        <v>376</v>
      </c>
      <c r="J15" s="27" t="s">
        <v>388</v>
      </c>
    </row>
    <row r="16" ht="42" customHeight="1" spans="1:10">
      <c r="A16" s="137" t="s">
        <v>274</v>
      </c>
      <c r="B16" s="12" t="s">
        <v>370</v>
      </c>
      <c r="C16" s="12" t="s">
        <v>384</v>
      </c>
      <c r="D16" s="12" t="s">
        <v>385</v>
      </c>
      <c r="E16" s="27" t="s">
        <v>386</v>
      </c>
      <c r="F16" s="12" t="s">
        <v>374</v>
      </c>
      <c r="G16" s="27" t="s">
        <v>387</v>
      </c>
      <c r="H16" s="12" t="s">
        <v>383</v>
      </c>
      <c r="I16" s="12" t="s">
        <v>376</v>
      </c>
      <c r="J16" s="27" t="s">
        <v>386</v>
      </c>
    </row>
    <row r="17" ht="42" customHeight="1" spans="1:10">
      <c r="A17" s="137" t="s">
        <v>310</v>
      </c>
      <c r="B17" s="12" t="s">
        <v>370</v>
      </c>
      <c r="C17" s="12" t="s">
        <v>371</v>
      </c>
      <c r="D17" s="12" t="s">
        <v>372</v>
      </c>
      <c r="E17" s="27" t="s">
        <v>373</v>
      </c>
      <c r="F17" s="12" t="s">
        <v>374</v>
      </c>
      <c r="G17" s="27" t="s">
        <v>84</v>
      </c>
      <c r="H17" s="12" t="s">
        <v>375</v>
      </c>
      <c r="I17" s="12" t="s">
        <v>376</v>
      </c>
      <c r="J17" s="27" t="s">
        <v>377</v>
      </c>
    </row>
    <row r="18" ht="42" customHeight="1" spans="1:10">
      <c r="A18" s="137" t="s">
        <v>310</v>
      </c>
      <c r="B18" s="12" t="s">
        <v>370</v>
      </c>
      <c r="C18" s="12" t="s">
        <v>378</v>
      </c>
      <c r="D18" s="12" t="s">
        <v>379</v>
      </c>
      <c r="E18" s="27" t="s">
        <v>380</v>
      </c>
      <c r="F18" s="12" t="s">
        <v>381</v>
      </c>
      <c r="G18" s="27" t="s">
        <v>382</v>
      </c>
      <c r="H18" s="12" t="s">
        <v>383</v>
      </c>
      <c r="I18" s="12" t="s">
        <v>376</v>
      </c>
      <c r="J18" s="27" t="s">
        <v>377</v>
      </c>
    </row>
    <row r="19" ht="42" customHeight="1" spans="1:10">
      <c r="A19" s="137" t="s">
        <v>310</v>
      </c>
      <c r="B19" s="12" t="s">
        <v>370</v>
      </c>
      <c r="C19" s="12" t="s">
        <v>384</v>
      </c>
      <c r="D19" s="12" t="s">
        <v>385</v>
      </c>
      <c r="E19" s="27" t="s">
        <v>386</v>
      </c>
      <c r="F19" s="12" t="s">
        <v>374</v>
      </c>
      <c r="G19" s="27" t="s">
        <v>387</v>
      </c>
      <c r="H19" s="12" t="s">
        <v>383</v>
      </c>
      <c r="I19" s="12" t="s">
        <v>376</v>
      </c>
      <c r="J19" s="27" t="s">
        <v>377</v>
      </c>
    </row>
    <row r="20" ht="42" customHeight="1" spans="1:10">
      <c r="A20" s="137" t="s">
        <v>290</v>
      </c>
      <c r="B20" s="12" t="s">
        <v>370</v>
      </c>
      <c r="C20" s="12" t="s">
        <v>371</v>
      </c>
      <c r="D20" s="12" t="s">
        <v>372</v>
      </c>
      <c r="E20" s="27" t="s">
        <v>373</v>
      </c>
      <c r="F20" s="12" t="s">
        <v>374</v>
      </c>
      <c r="G20" s="27" t="s">
        <v>84</v>
      </c>
      <c r="H20" s="12" t="s">
        <v>375</v>
      </c>
      <c r="I20" s="12" t="s">
        <v>376</v>
      </c>
      <c r="J20" s="27" t="s">
        <v>377</v>
      </c>
    </row>
    <row r="21" ht="42" customHeight="1" spans="1:10">
      <c r="A21" s="137" t="s">
        <v>290</v>
      </c>
      <c r="B21" s="12" t="s">
        <v>370</v>
      </c>
      <c r="C21" s="12" t="s">
        <v>378</v>
      </c>
      <c r="D21" s="12" t="s">
        <v>379</v>
      </c>
      <c r="E21" s="27" t="s">
        <v>380</v>
      </c>
      <c r="F21" s="12" t="s">
        <v>381</v>
      </c>
      <c r="G21" s="27" t="s">
        <v>382</v>
      </c>
      <c r="H21" s="12" t="s">
        <v>383</v>
      </c>
      <c r="I21" s="12" t="s">
        <v>376</v>
      </c>
      <c r="J21" s="27" t="s">
        <v>377</v>
      </c>
    </row>
    <row r="22" ht="42" customHeight="1" spans="1:10">
      <c r="A22" s="137" t="s">
        <v>290</v>
      </c>
      <c r="B22" s="12" t="s">
        <v>370</v>
      </c>
      <c r="C22" s="12" t="s">
        <v>384</v>
      </c>
      <c r="D22" s="12" t="s">
        <v>385</v>
      </c>
      <c r="E22" s="27" t="s">
        <v>386</v>
      </c>
      <c r="F22" s="12" t="s">
        <v>374</v>
      </c>
      <c r="G22" s="27" t="s">
        <v>387</v>
      </c>
      <c r="H22" s="12" t="s">
        <v>383</v>
      </c>
      <c r="I22" s="12" t="s">
        <v>376</v>
      </c>
      <c r="J22" s="27" t="s">
        <v>377</v>
      </c>
    </row>
    <row r="23" ht="42" customHeight="1" spans="1:10">
      <c r="A23" s="137" t="s">
        <v>292</v>
      </c>
      <c r="B23" s="12" t="s">
        <v>370</v>
      </c>
      <c r="C23" s="12" t="s">
        <v>371</v>
      </c>
      <c r="D23" s="12" t="s">
        <v>372</v>
      </c>
      <c r="E23" s="27" t="s">
        <v>373</v>
      </c>
      <c r="F23" s="12" t="s">
        <v>374</v>
      </c>
      <c r="G23" s="27" t="s">
        <v>84</v>
      </c>
      <c r="H23" s="12" t="s">
        <v>375</v>
      </c>
      <c r="I23" s="12" t="s">
        <v>376</v>
      </c>
      <c r="J23" s="27" t="s">
        <v>377</v>
      </c>
    </row>
    <row r="24" ht="42" customHeight="1" spans="1:10">
      <c r="A24" s="137" t="s">
        <v>292</v>
      </c>
      <c r="B24" s="12" t="s">
        <v>370</v>
      </c>
      <c r="C24" s="12" t="s">
        <v>378</v>
      </c>
      <c r="D24" s="12" t="s">
        <v>379</v>
      </c>
      <c r="E24" s="27" t="s">
        <v>380</v>
      </c>
      <c r="F24" s="12" t="s">
        <v>381</v>
      </c>
      <c r="G24" s="27" t="s">
        <v>382</v>
      </c>
      <c r="H24" s="12" t="s">
        <v>383</v>
      </c>
      <c r="I24" s="12" t="s">
        <v>376</v>
      </c>
      <c r="J24" s="27" t="s">
        <v>377</v>
      </c>
    </row>
    <row r="25" ht="42" customHeight="1" spans="1:10">
      <c r="A25" s="137" t="s">
        <v>292</v>
      </c>
      <c r="B25" s="12" t="s">
        <v>370</v>
      </c>
      <c r="C25" s="12" t="s">
        <v>384</v>
      </c>
      <c r="D25" s="12" t="s">
        <v>385</v>
      </c>
      <c r="E25" s="27" t="s">
        <v>386</v>
      </c>
      <c r="F25" s="12" t="s">
        <v>374</v>
      </c>
      <c r="G25" s="27" t="s">
        <v>387</v>
      </c>
      <c r="H25" s="12" t="s">
        <v>383</v>
      </c>
      <c r="I25" s="12" t="s">
        <v>376</v>
      </c>
      <c r="J25" s="27" t="s">
        <v>377</v>
      </c>
    </row>
    <row r="26" ht="42" customHeight="1" spans="1:10">
      <c r="A26" s="137" t="s">
        <v>336</v>
      </c>
      <c r="B26" s="12" t="s">
        <v>370</v>
      </c>
      <c r="C26" s="12" t="s">
        <v>371</v>
      </c>
      <c r="D26" s="12" t="s">
        <v>372</v>
      </c>
      <c r="E26" s="27" t="s">
        <v>373</v>
      </c>
      <c r="F26" s="12" t="s">
        <v>374</v>
      </c>
      <c r="G26" s="27" t="s">
        <v>84</v>
      </c>
      <c r="H26" s="12" t="s">
        <v>375</v>
      </c>
      <c r="I26" s="12" t="s">
        <v>376</v>
      </c>
      <c r="J26" s="27" t="s">
        <v>377</v>
      </c>
    </row>
    <row r="27" ht="42" customHeight="1" spans="1:10">
      <c r="A27" s="137" t="s">
        <v>336</v>
      </c>
      <c r="B27" s="12" t="s">
        <v>370</v>
      </c>
      <c r="C27" s="12" t="s">
        <v>378</v>
      </c>
      <c r="D27" s="12" t="s">
        <v>379</v>
      </c>
      <c r="E27" s="27" t="s">
        <v>380</v>
      </c>
      <c r="F27" s="12" t="s">
        <v>381</v>
      </c>
      <c r="G27" s="27" t="s">
        <v>382</v>
      </c>
      <c r="H27" s="12" t="s">
        <v>383</v>
      </c>
      <c r="I27" s="12" t="s">
        <v>376</v>
      </c>
      <c r="J27" s="27" t="s">
        <v>377</v>
      </c>
    </row>
    <row r="28" ht="42" customHeight="1" spans="1:10">
      <c r="A28" s="137" t="s">
        <v>336</v>
      </c>
      <c r="B28" s="12" t="s">
        <v>370</v>
      </c>
      <c r="C28" s="12" t="s">
        <v>384</v>
      </c>
      <c r="D28" s="12" t="s">
        <v>385</v>
      </c>
      <c r="E28" s="27" t="s">
        <v>386</v>
      </c>
      <c r="F28" s="12" t="s">
        <v>374</v>
      </c>
      <c r="G28" s="27" t="s">
        <v>387</v>
      </c>
      <c r="H28" s="12" t="s">
        <v>383</v>
      </c>
      <c r="I28" s="12" t="s">
        <v>376</v>
      </c>
      <c r="J28" s="27" t="s">
        <v>377</v>
      </c>
    </row>
    <row r="29" ht="42" customHeight="1" spans="1:10">
      <c r="A29" s="137" t="s">
        <v>270</v>
      </c>
      <c r="B29" s="12" t="s">
        <v>370</v>
      </c>
      <c r="C29" s="12" t="s">
        <v>371</v>
      </c>
      <c r="D29" s="12" t="s">
        <v>372</v>
      </c>
      <c r="E29" s="27" t="s">
        <v>373</v>
      </c>
      <c r="F29" s="12" t="s">
        <v>374</v>
      </c>
      <c r="G29" s="27" t="s">
        <v>84</v>
      </c>
      <c r="H29" s="12" t="s">
        <v>375</v>
      </c>
      <c r="I29" s="12" t="s">
        <v>376</v>
      </c>
      <c r="J29" s="27" t="s">
        <v>373</v>
      </c>
    </row>
    <row r="30" ht="42" customHeight="1" spans="1:10">
      <c r="A30" s="137" t="s">
        <v>270</v>
      </c>
      <c r="B30" s="12" t="s">
        <v>370</v>
      </c>
      <c r="C30" s="12" t="s">
        <v>378</v>
      </c>
      <c r="D30" s="12" t="s">
        <v>379</v>
      </c>
      <c r="E30" s="27" t="s">
        <v>380</v>
      </c>
      <c r="F30" s="12" t="s">
        <v>381</v>
      </c>
      <c r="G30" s="27" t="s">
        <v>382</v>
      </c>
      <c r="H30" s="12" t="s">
        <v>383</v>
      </c>
      <c r="I30" s="12" t="s">
        <v>376</v>
      </c>
      <c r="J30" s="27" t="s">
        <v>380</v>
      </c>
    </row>
    <row r="31" ht="42" customHeight="1" spans="1:10">
      <c r="A31" s="137" t="s">
        <v>270</v>
      </c>
      <c r="B31" s="12" t="s">
        <v>370</v>
      </c>
      <c r="C31" s="12" t="s">
        <v>384</v>
      </c>
      <c r="D31" s="12" t="s">
        <v>385</v>
      </c>
      <c r="E31" s="27" t="s">
        <v>386</v>
      </c>
      <c r="F31" s="12" t="s">
        <v>374</v>
      </c>
      <c r="G31" s="27" t="s">
        <v>387</v>
      </c>
      <c r="H31" s="12" t="s">
        <v>383</v>
      </c>
      <c r="I31" s="12" t="s">
        <v>376</v>
      </c>
      <c r="J31" s="27" t="s">
        <v>386</v>
      </c>
    </row>
    <row r="32" ht="42" customHeight="1" spans="1:10">
      <c r="A32" s="137" t="s">
        <v>340</v>
      </c>
      <c r="B32" s="12" t="s">
        <v>370</v>
      </c>
      <c r="C32" s="12" t="s">
        <v>371</v>
      </c>
      <c r="D32" s="12" t="s">
        <v>372</v>
      </c>
      <c r="E32" s="27" t="s">
        <v>373</v>
      </c>
      <c r="F32" s="12" t="s">
        <v>374</v>
      </c>
      <c r="G32" s="27" t="s">
        <v>84</v>
      </c>
      <c r="H32" s="12" t="s">
        <v>375</v>
      </c>
      <c r="I32" s="12" t="s">
        <v>376</v>
      </c>
      <c r="J32" s="27" t="s">
        <v>377</v>
      </c>
    </row>
    <row r="33" ht="42" customHeight="1" spans="1:10">
      <c r="A33" s="137" t="s">
        <v>340</v>
      </c>
      <c r="B33" s="12" t="s">
        <v>370</v>
      </c>
      <c r="C33" s="12" t="s">
        <v>378</v>
      </c>
      <c r="D33" s="12" t="s">
        <v>379</v>
      </c>
      <c r="E33" s="27" t="s">
        <v>380</v>
      </c>
      <c r="F33" s="12" t="s">
        <v>381</v>
      </c>
      <c r="G33" s="27" t="s">
        <v>382</v>
      </c>
      <c r="H33" s="12" t="s">
        <v>383</v>
      </c>
      <c r="I33" s="12" t="s">
        <v>376</v>
      </c>
      <c r="J33" s="27" t="s">
        <v>377</v>
      </c>
    </row>
    <row r="34" ht="42" customHeight="1" spans="1:10">
      <c r="A34" s="137" t="s">
        <v>340</v>
      </c>
      <c r="B34" s="12" t="s">
        <v>370</v>
      </c>
      <c r="C34" s="12" t="s">
        <v>384</v>
      </c>
      <c r="D34" s="12" t="s">
        <v>385</v>
      </c>
      <c r="E34" s="27" t="s">
        <v>386</v>
      </c>
      <c r="F34" s="12" t="s">
        <v>374</v>
      </c>
      <c r="G34" s="27" t="s">
        <v>387</v>
      </c>
      <c r="H34" s="12" t="s">
        <v>383</v>
      </c>
      <c r="I34" s="12" t="s">
        <v>376</v>
      </c>
      <c r="J34" s="27" t="s">
        <v>377</v>
      </c>
    </row>
    <row r="35" ht="42" customHeight="1" spans="1:10">
      <c r="A35" s="137" t="s">
        <v>272</v>
      </c>
      <c r="B35" s="12" t="s">
        <v>370</v>
      </c>
      <c r="C35" s="12" t="s">
        <v>371</v>
      </c>
      <c r="D35" s="12" t="s">
        <v>372</v>
      </c>
      <c r="E35" s="27" t="s">
        <v>373</v>
      </c>
      <c r="F35" s="12" t="s">
        <v>374</v>
      </c>
      <c r="G35" s="27" t="s">
        <v>84</v>
      </c>
      <c r="H35" s="12" t="s">
        <v>375</v>
      </c>
      <c r="I35" s="12" t="s">
        <v>376</v>
      </c>
      <c r="J35" s="27" t="s">
        <v>373</v>
      </c>
    </row>
    <row r="36" ht="42" customHeight="1" spans="1:10">
      <c r="A36" s="137" t="s">
        <v>272</v>
      </c>
      <c r="B36" s="12" t="s">
        <v>370</v>
      </c>
      <c r="C36" s="12" t="s">
        <v>378</v>
      </c>
      <c r="D36" s="12" t="s">
        <v>379</v>
      </c>
      <c r="E36" s="27" t="s">
        <v>388</v>
      </c>
      <c r="F36" s="12" t="s">
        <v>381</v>
      </c>
      <c r="G36" s="27" t="s">
        <v>389</v>
      </c>
      <c r="H36" s="12" t="s">
        <v>383</v>
      </c>
      <c r="I36" s="12" t="s">
        <v>376</v>
      </c>
      <c r="J36" s="27" t="s">
        <v>388</v>
      </c>
    </row>
    <row r="37" ht="42" customHeight="1" spans="1:10">
      <c r="A37" s="137" t="s">
        <v>272</v>
      </c>
      <c r="B37" s="12" t="s">
        <v>370</v>
      </c>
      <c r="C37" s="12" t="s">
        <v>384</v>
      </c>
      <c r="D37" s="12" t="s">
        <v>385</v>
      </c>
      <c r="E37" s="27" t="s">
        <v>386</v>
      </c>
      <c r="F37" s="12" t="s">
        <v>374</v>
      </c>
      <c r="G37" s="27" t="s">
        <v>387</v>
      </c>
      <c r="H37" s="12" t="s">
        <v>383</v>
      </c>
      <c r="I37" s="12" t="s">
        <v>376</v>
      </c>
      <c r="J37" s="27" t="s">
        <v>386</v>
      </c>
    </row>
    <row r="38" ht="42" customHeight="1" spans="1:10">
      <c r="A38" s="137" t="s">
        <v>338</v>
      </c>
      <c r="B38" s="12" t="s">
        <v>370</v>
      </c>
      <c r="C38" s="12" t="s">
        <v>371</v>
      </c>
      <c r="D38" s="12" t="s">
        <v>372</v>
      </c>
      <c r="E38" s="27" t="s">
        <v>373</v>
      </c>
      <c r="F38" s="12" t="s">
        <v>374</v>
      </c>
      <c r="G38" s="27" t="s">
        <v>84</v>
      </c>
      <c r="H38" s="12" t="s">
        <v>375</v>
      </c>
      <c r="I38" s="12" t="s">
        <v>376</v>
      </c>
      <c r="J38" s="27" t="s">
        <v>377</v>
      </c>
    </row>
    <row r="39" ht="42" customHeight="1" spans="1:10">
      <c r="A39" s="137" t="s">
        <v>338</v>
      </c>
      <c r="B39" s="12" t="s">
        <v>370</v>
      </c>
      <c r="C39" s="12" t="s">
        <v>378</v>
      </c>
      <c r="D39" s="12" t="s">
        <v>379</v>
      </c>
      <c r="E39" s="27" t="s">
        <v>380</v>
      </c>
      <c r="F39" s="12" t="s">
        <v>381</v>
      </c>
      <c r="G39" s="27" t="s">
        <v>382</v>
      </c>
      <c r="H39" s="12" t="s">
        <v>383</v>
      </c>
      <c r="I39" s="12" t="s">
        <v>376</v>
      </c>
      <c r="J39" s="27" t="s">
        <v>377</v>
      </c>
    </row>
    <row r="40" ht="42" customHeight="1" spans="1:10">
      <c r="A40" s="137" t="s">
        <v>338</v>
      </c>
      <c r="B40" s="12" t="s">
        <v>370</v>
      </c>
      <c r="C40" s="12" t="s">
        <v>384</v>
      </c>
      <c r="D40" s="12" t="s">
        <v>385</v>
      </c>
      <c r="E40" s="27" t="s">
        <v>386</v>
      </c>
      <c r="F40" s="12" t="s">
        <v>374</v>
      </c>
      <c r="G40" s="27" t="s">
        <v>387</v>
      </c>
      <c r="H40" s="12" t="s">
        <v>383</v>
      </c>
      <c r="I40" s="12" t="s">
        <v>376</v>
      </c>
      <c r="J40" s="27" t="s">
        <v>377</v>
      </c>
    </row>
    <row r="41" ht="42" customHeight="1" spans="1:10">
      <c r="A41" s="137" t="s">
        <v>296</v>
      </c>
      <c r="B41" s="12" t="s">
        <v>370</v>
      </c>
      <c r="C41" s="12" t="s">
        <v>371</v>
      </c>
      <c r="D41" s="12" t="s">
        <v>372</v>
      </c>
      <c r="E41" s="27" t="s">
        <v>373</v>
      </c>
      <c r="F41" s="12" t="s">
        <v>374</v>
      </c>
      <c r="G41" s="27" t="s">
        <v>84</v>
      </c>
      <c r="H41" s="12" t="s">
        <v>375</v>
      </c>
      <c r="I41" s="12" t="s">
        <v>376</v>
      </c>
      <c r="J41" s="27" t="s">
        <v>377</v>
      </c>
    </row>
    <row r="42" ht="42" customHeight="1" spans="1:10">
      <c r="A42" s="137" t="s">
        <v>296</v>
      </c>
      <c r="B42" s="12" t="s">
        <v>370</v>
      </c>
      <c r="C42" s="12" t="s">
        <v>378</v>
      </c>
      <c r="D42" s="12" t="s">
        <v>379</v>
      </c>
      <c r="E42" s="27" t="s">
        <v>380</v>
      </c>
      <c r="F42" s="12" t="s">
        <v>381</v>
      </c>
      <c r="G42" s="27" t="s">
        <v>382</v>
      </c>
      <c r="H42" s="12" t="s">
        <v>383</v>
      </c>
      <c r="I42" s="12" t="s">
        <v>376</v>
      </c>
      <c r="J42" s="27" t="s">
        <v>377</v>
      </c>
    </row>
    <row r="43" ht="42" customHeight="1" spans="1:10">
      <c r="A43" s="137" t="s">
        <v>296</v>
      </c>
      <c r="B43" s="12" t="s">
        <v>370</v>
      </c>
      <c r="C43" s="12" t="s">
        <v>384</v>
      </c>
      <c r="D43" s="12" t="s">
        <v>385</v>
      </c>
      <c r="E43" s="27" t="s">
        <v>386</v>
      </c>
      <c r="F43" s="12" t="s">
        <v>374</v>
      </c>
      <c r="G43" s="27" t="s">
        <v>387</v>
      </c>
      <c r="H43" s="12" t="s">
        <v>383</v>
      </c>
      <c r="I43" s="12" t="s">
        <v>376</v>
      </c>
      <c r="J43" s="27" t="s">
        <v>377</v>
      </c>
    </row>
    <row r="44" ht="42" customHeight="1" spans="1:10">
      <c r="A44" s="137" t="s">
        <v>316</v>
      </c>
      <c r="B44" s="12" t="s">
        <v>370</v>
      </c>
      <c r="C44" s="12" t="s">
        <v>371</v>
      </c>
      <c r="D44" s="12" t="s">
        <v>372</v>
      </c>
      <c r="E44" s="27" t="s">
        <v>373</v>
      </c>
      <c r="F44" s="12" t="s">
        <v>374</v>
      </c>
      <c r="G44" s="27" t="s">
        <v>84</v>
      </c>
      <c r="H44" s="12" t="s">
        <v>375</v>
      </c>
      <c r="I44" s="12" t="s">
        <v>376</v>
      </c>
      <c r="J44" s="27" t="s">
        <v>377</v>
      </c>
    </row>
    <row r="45" ht="42" customHeight="1" spans="1:10">
      <c r="A45" s="137" t="s">
        <v>316</v>
      </c>
      <c r="B45" s="12" t="s">
        <v>370</v>
      </c>
      <c r="C45" s="12" t="s">
        <v>378</v>
      </c>
      <c r="D45" s="12" t="s">
        <v>379</v>
      </c>
      <c r="E45" s="27" t="s">
        <v>380</v>
      </c>
      <c r="F45" s="12" t="s">
        <v>381</v>
      </c>
      <c r="G45" s="27" t="s">
        <v>382</v>
      </c>
      <c r="H45" s="12" t="s">
        <v>383</v>
      </c>
      <c r="I45" s="12" t="s">
        <v>376</v>
      </c>
      <c r="J45" s="27" t="s">
        <v>377</v>
      </c>
    </row>
    <row r="46" ht="42" customHeight="1" spans="1:10">
      <c r="A46" s="137" t="s">
        <v>316</v>
      </c>
      <c r="B46" s="12" t="s">
        <v>370</v>
      </c>
      <c r="C46" s="12" t="s">
        <v>384</v>
      </c>
      <c r="D46" s="12" t="s">
        <v>385</v>
      </c>
      <c r="E46" s="27" t="s">
        <v>386</v>
      </c>
      <c r="F46" s="12" t="s">
        <v>374</v>
      </c>
      <c r="G46" s="27" t="s">
        <v>387</v>
      </c>
      <c r="H46" s="12" t="s">
        <v>383</v>
      </c>
      <c r="I46" s="12" t="s">
        <v>376</v>
      </c>
      <c r="J46" s="27" t="s">
        <v>377</v>
      </c>
    </row>
    <row r="47" ht="42" customHeight="1" spans="1:10">
      <c r="A47" s="137" t="s">
        <v>288</v>
      </c>
      <c r="B47" s="12" t="s">
        <v>370</v>
      </c>
      <c r="C47" s="12" t="s">
        <v>371</v>
      </c>
      <c r="D47" s="12" t="s">
        <v>372</v>
      </c>
      <c r="E47" s="27" t="s">
        <v>373</v>
      </c>
      <c r="F47" s="12" t="s">
        <v>374</v>
      </c>
      <c r="G47" s="27" t="s">
        <v>84</v>
      </c>
      <c r="H47" s="12" t="s">
        <v>375</v>
      </c>
      <c r="I47" s="12" t="s">
        <v>376</v>
      </c>
      <c r="J47" s="27" t="s">
        <v>377</v>
      </c>
    </row>
    <row r="48" ht="42" customHeight="1" spans="1:10">
      <c r="A48" s="137" t="s">
        <v>288</v>
      </c>
      <c r="B48" s="12" t="s">
        <v>370</v>
      </c>
      <c r="C48" s="12" t="s">
        <v>378</v>
      </c>
      <c r="D48" s="12" t="s">
        <v>379</v>
      </c>
      <c r="E48" s="27" t="s">
        <v>380</v>
      </c>
      <c r="F48" s="12" t="s">
        <v>381</v>
      </c>
      <c r="G48" s="27" t="s">
        <v>382</v>
      </c>
      <c r="H48" s="12" t="s">
        <v>383</v>
      </c>
      <c r="I48" s="12" t="s">
        <v>376</v>
      </c>
      <c r="J48" s="27" t="s">
        <v>377</v>
      </c>
    </row>
    <row r="49" ht="42" customHeight="1" spans="1:10">
      <c r="A49" s="137" t="s">
        <v>288</v>
      </c>
      <c r="B49" s="12" t="s">
        <v>370</v>
      </c>
      <c r="C49" s="12" t="s">
        <v>384</v>
      </c>
      <c r="D49" s="12" t="s">
        <v>385</v>
      </c>
      <c r="E49" s="27" t="s">
        <v>386</v>
      </c>
      <c r="F49" s="12" t="s">
        <v>374</v>
      </c>
      <c r="G49" s="27" t="s">
        <v>387</v>
      </c>
      <c r="H49" s="12" t="s">
        <v>383</v>
      </c>
      <c r="I49" s="12" t="s">
        <v>376</v>
      </c>
      <c r="J49" s="27" t="s">
        <v>377</v>
      </c>
    </row>
    <row r="50" ht="42" customHeight="1" spans="1:10">
      <c r="A50" s="137" t="s">
        <v>334</v>
      </c>
      <c r="B50" s="12" t="s">
        <v>370</v>
      </c>
      <c r="C50" s="12" t="s">
        <v>371</v>
      </c>
      <c r="D50" s="12" t="s">
        <v>372</v>
      </c>
      <c r="E50" s="27" t="s">
        <v>373</v>
      </c>
      <c r="F50" s="12" t="s">
        <v>374</v>
      </c>
      <c r="G50" s="27" t="s">
        <v>84</v>
      </c>
      <c r="H50" s="12" t="s">
        <v>375</v>
      </c>
      <c r="I50" s="12" t="s">
        <v>376</v>
      </c>
      <c r="J50" s="27" t="s">
        <v>377</v>
      </c>
    </row>
    <row r="51" ht="42" customHeight="1" spans="1:10">
      <c r="A51" s="137" t="s">
        <v>334</v>
      </c>
      <c r="B51" s="12" t="s">
        <v>370</v>
      </c>
      <c r="C51" s="12" t="s">
        <v>378</v>
      </c>
      <c r="D51" s="12" t="s">
        <v>379</v>
      </c>
      <c r="E51" s="27" t="s">
        <v>380</v>
      </c>
      <c r="F51" s="12" t="s">
        <v>381</v>
      </c>
      <c r="G51" s="27" t="s">
        <v>382</v>
      </c>
      <c r="H51" s="12" t="s">
        <v>383</v>
      </c>
      <c r="I51" s="12" t="s">
        <v>376</v>
      </c>
      <c r="J51" s="27" t="s">
        <v>377</v>
      </c>
    </row>
    <row r="52" ht="42" customHeight="1" spans="1:10">
      <c r="A52" s="137" t="s">
        <v>334</v>
      </c>
      <c r="B52" s="12" t="s">
        <v>370</v>
      </c>
      <c r="C52" s="12" t="s">
        <v>384</v>
      </c>
      <c r="D52" s="12" t="s">
        <v>385</v>
      </c>
      <c r="E52" s="27" t="s">
        <v>386</v>
      </c>
      <c r="F52" s="12" t="s">
        <v>374</v>
      </c>
      <c r="G52" s="27" t="s">
        <v>387</v>
      </c>
      <c r="H52" s="12" t="s">
        <v>383</v>
      </c>
      <c r="I52" s="12" t="s">
        <v>376</v>
      </c>
      <c r="J52" s="27" t="s">
        <v>377</v>
      </c>
    </row>
    <row r="53" ht="42" customHeight="1" spans="1:10">
      <c r="A53" s="137" t="s">
        <v>354</v>
      </c>
      <c r="B53" s="12" t="s">
        <v>370</v>
      </c>
      <c r="C53" s="12" t="s">
        <v>371</v>
      </c>
      <c r="D53" s="12" t="s">
        <v>372</v>
      </c>
      <c r="E53" s="27" t="s">
        <v>373</v>
      </c>
      <c r="F53" s="12" t="s">
        <v>374</v>
      </c>
      <c r="G53" s="27" t="s">
        <v>84</v>
      </c>
      <c r="H53" s="12" t="s">
        <v>375</v>
      </c>
      <c r="I53" s="12" t="s">
        <v>376</v>
      </c>
      <c r="J53" s="27" t="s">
        <v>377</v>
      </c>
    </row>
    <row r="54" ht="42" customHeight="1" spans="1:10">
      <c r="A54" s="137" t="s">
        <v>354</v>
      </c>
      <c r="B54" s="12" t="s">
        <v>370</v>
      </c>
      <c r="C54" s="12" t="s">
        <v>378</v>
      </c>
      <c r="D54" s="12" t="s">
        <v>379</v>
      </c>
      <c r="E54" s="27" t="s">
        <v>388</v>
      </c>
      <c r="F54" s="12" t="s">
        <v>381</v>
      </c>
      <c r="G54" s="27" t="s">
        <v>389</v>
      </c>
      <c r="H54" s="12" t="s">
        <v>383</v>
      </c>
      <c r="I54" s="12" t="s">
        <v>390</v>
      </c>
      <c r="J54" s="27" t="s">
        <v>377</v>
      </c>
    </row>
    <row r="55" ht="42" customHeight="1" spans="1:10">
      <c r="A55" s="137" t="s">
        <v>354</v>
      </c>
      <c r="B55" s="12" t="s">
        <v>370</v>
      </c>
      <c r="C55" s="12" t="s">
        <v>384</v>
      </c>
      <c r="D55" s="12" t="s">
        <v>385</v>
      </c>
      <c r="E55" s="27" t="s">
        <v>386</v>
      </c>
      <c r="F55" s="12" t="s">
        <v>374</v>
      </c>
      <c r="G55" s="27" t="s">
        <v>387</v>
      </c>
      <c r="H55" s="12" t="s">
        <v>383</v>
      </c>
      <c r="I55" s="12" t="s">
        <v>376</v>
      </c>
      <c r="J55" s="27" t="s">
        <v>377</v>
      </c>
    </row>
    <row r="56" ht="42" customHeight="1" spans="1:10">
      <c r="A56" s="137" t="s">
        <v>320</v>
      </c>
      <c r="B56" s="12" t="s">
        <v>370</v>
      </c>
      <c r="C56" s="12" t="s">
        <v>371</v>
      </c>
      <c r="D56" s="12" t="s">
        <v>372</v>
      </c>
      <c r="E56" s="27" t="s">
        <v>373</v>
      </c>
      <c r="F56" s="12" t="s">
        <v>374</v>
      </c>
      <c r="G56" s="27" t="s">
        <v>84</v>
      </c>
      <c r="H56" s="12" t="s">
        <v>375</v>
      </c>
      <c r="I56" s="12" t="s">
        <v>376</v>
      </c>
      <c r="J56" s="27" t="s">
        <v>377</v>
      </c>
    </row>
    <row r="57" ht="42" customHeight="1" spans="1:10">
      <c r="A57" s="137" t="s">
        <v>320</v>
      </c>
      <c r="B57" s="12" t="s">
        <v>370</v>
      </c>
      <c r="C57" s="12" t="s">
        <v>378</v>
      </c>
      <c r="D57" s="12" t="s">
        <v>379</v>
      </c>
      <c r="E57" s="27" t="s">
        <v>380</v>
      </c>
      <c r="F57" s="12" t="s">
        <v>381</v>
      </c>
      <c r="G57" s="27" t="s">
        <v>382</v>
      </c>
      <c r="H57" s="12" t="s">
        <v>383</v>
      </c>
      <c r="I57" s="12" t="s">
        <v>376</v>
      </c>
      <c r="J57" s="27" t="s">
        <v>377</v>
      </c>
    </row>
    <row r="58" ht="42" customHeight="1" spans="1:10">
      <c r="A58" s="137" t="s">
        <v>320</v>
      </c>
      <c r="B58" s="12" t="s">
        <v>370</v>
      </c>
      <c r="C58" s="12" t="s">
        <v>384</v>
      </c>
      <c r="D58" s="12" t="s">
        <v>385</v>
      </c>
      <c r="E58" s="27" t="s">
        <v>386</v>
      </c>
      <c r="F58" s="12" t="s">
        <v>374</v>
      </c>
      <c r="G58" s="27" t="s">
        <v>387</v>
      </c>
      <c r="H58" s="12" t="s">
        <v>383</v>
      </c>
      <c r="I58" s="12" t="s">
        <v>376</v>
      </c>
      <c r="J58" s="27" t="s">
        <v>377</v>
      </c>
    </row>
    <row r="59" ht="42" customHeight="1" spans="1:10">
      <c r="A59" s="137" t="s">
        <v>282</v>
      </c>
      <c r="B59" s="12" t="s">
        <v>370</v>
      </c>
      <c r="C59" s="12" t="s">
        <v>371</v>
      </c>
      <c r="D59" s="12" t="s">
        <v>372</v>
      </c>
      <c r="E59" s="27" t="s">
        <v>373</v>
      </c>
      <c r="F59" s="12" t="s">
        <v>374</v>
      </c>
      <c r="G59" s="27" t="s">
        <v>84</v>
      </c>
      <c r="H59" s="12" t="s">
        <v>375</v>
      </c>
      <c r="I59" s="12" t="s">
        <v>376</v>
      </c>
      <c r="J59" s="27" t="s">
        <v>373</v>
      </c>
    </row>
    <row r="60" ht="42" customHeight="1" spans="1:10">
      <c r="A60" s="137" t="s">
        <v>282</v>
      </c>
      <c r="B60" s="12" t="s">
        <v>370</v>
      </c>
      <c r="C60" s="12" t="s">
        <v>378</v>
      </c>
      <c r="D60" s="12" t="s">
        <v>379</v>
      </c>
      <c r="E60" s="27" t="s">
        <v>388</v>
      </c>
      <c r="F60" s="12" t="s">
        <v>381</v>
      </c>
      <c r="G60" s="27" t="s">
        <v>389</v>
      </c>
      <c r="H60" s="12" t="s">
        <v>383</v>
      </c>
      <c r="I60" s="12" t="s">
        <v>376</v>
      </c>
      <c r="J60" s="27" t="s">
        <v>388</v>
      </c>
    </row>
    <row r="61" ht="42" customHeight="1" spans="1:10">
      <c r="A61" s="137" t="s">
        <v>282</v>
      </c>
      <c r="B61" s="12" t="s">
        <v>370</v>
      </c>
      <c r="C61" s="12" t="s">
        <v>384</v>
      </c>
      <c r="D61" s="12" t="s">
        <v>385</v>
      </c>
      <c r="E61" s="27" t="s">
        <v>386</v>
      </c>
      <c r="F61" s="12" t="s">
        <v>374</v>
      </c>
      <c r="G61" s="27" t="s">
        <v>387</v>
      </c>
      <c r="H61" s="12" t="s">
        <v>383</v>
      </c>
      <c r="I61" s="12" t="s">
        <v>376</v>
      </c>
      <c r="J61" s="27" t="s">
        <v>386</v>
      </c>
    </row>
    <row r="62" ht="42" customHeight="1" spans="1:10">
      <c r="A62" s="137" t="s">
        <v>348</v>
      </c>
      <c r="B62" s="12" t="s">
        <v>370</v>
      </c>
      <c r="C62" s="12" t="s">
        <v>371</v>
      </c>
      <c r="D62" s="12" t="s">
        <v>372</v>
      </c>
      <c r="E62" s="27" t="s">
        <v>373</v>
      </c>
      <c r="F62" s="12" t="s">
        <v>374</v>
      </c>
      <c r="G62" s="27" t="s">
        <v>84</v>
      </c>
      <c r="H62" s="12" t="s">
        <v>375</v>
      </c>
      <c r="I62" s="12" t="s">
        <v>376</v>
      </c>
      <c r="J62" s="27" t="s">
        <v>377</v>
      </c>
    </row>
    <row r="63" ht="42" customHeight="1" spans="1:10">
      <c r="A63" s="137" t="s">
        <v>348</v>
      </c>
      <c r="B63" s="12" t="s">
        <v>370</v>
      </c>
      <c r="C63" s="12" t="s">
        <v>378</v>
      </c>
      <c r="D63" s="12" t="s">
        <v>379</v>
      </c>
      <c r="E63" s="27" t="s">
        <v>380</v>
      </c>
      <c r="F63" s="12" t="s">
        <v>381</v>
      </c>
      <c r="G63" s="27" t="s">
        <v>382</v>
      </c>
      <c r="H63" s="12" t="s">
        <v>383</v>
      </c>
      <c r="I63" s="12" t="s">
        <v>376</v>
      </c>
      <c r="J63" s="27" t="s">
        <v>377</v>
      </c>
    </row>
    <row r="64" ht="42" customHeight="1" spans="1:10">
      <c r="A64" s="137" t="s">
        <v>348</v>
      </c>
      <c r="B64" s="12" t="s">
        <v>370</v>
      </c>
      <c r="C64" s="12" t="s">
        <v>384</v>
      </c>
      <c r="D64" s="12" t="s">
        <v>385</v>
      </c>
      <c r="E64" s="27" t="s">
        <v>386</v>
      </c>
      <c r="F64" s="12" t="s">
        <v>374</v>
      </c>
      <c r="G64" s="27" t="s">
        <v>387</v>
      </c>
      <c r="H64" s="12" t="s">
        <v>383</v>
      </c>
      <c r="I64" s="12" t="s">
        <v>376</v>
      </c>
      <c r="J64" s="27" t="s">
        <v>377</v>
      </c>
    </row>
    <row r="65" ht="42" customHeight="1" spans="1:10">
      <c r="A65" s="137" t="s">
        <v>284</v>
      </c>
      <c r="B65" s="12" t="s">
        <v>370</v>
      </c>
      <c r="C65" s="12" t="s">
        <v>371</v>
      </c>
      <c r="D65" s="12" t="s">
        <v>372</v>
      </c>
      <c r="E65" s="27" t="s">
        <v>373</v>
      </c>
      <c r="F65" s="12" t="s">
        <v>374</v>
      </c>
      <c r="G65" s="27" t="s">
        <v>84</v>
      </c>
      <c r="H65" s="12" t="s">
        <v>375</v>
      </c>
      <c r="I65" s="12" t="s">
        <v>376</v>
      </c>
      <c r="J65" s="27" t="s">
        <v>373</v>
      </c>
    </row>
    <row r="66" ht="42" customHeight="1" spans="1:10">
      <c r="A66" s="137" t="s">
        <v>284</v>
      </c>
      <c r="B66" s="12" t="s">
        <v>370</v>
      </c>
      <c r="C66" s="12" t="s">
        <v>378</v>
      </c>
      <c r="D66" s="12" t="s">
        <v>379</v>
      </c>
      <c r="E66" s="27" t="s">
        <v>388</v>
      </c>
      <c r="F66" s="12" t="s">
        <v>381</v>
      </c>
      <c r="G66" s="27" t="s">
        <v>389</v>
      </c>
      <c r="H66" s="12" t="s">
        <v>383</v>
      </c>
      <c r="I66" s="12" t="s">
        <v>376</v>
      </c>
      <c r="J66" s="27" t="s">
        <v>388</v>
      </c>
    </row>
    <row r="67" ht="42" customHeight="1" spans="1:10">
      <c r="A67" s="137" t="s">
        <v>284</v>
      </c>
      <c r="B67" s="12" t="s">
        <v>370</v>
      </c>
      <c r="C67" s="12" t="s">
        <v>384</v>
      </c>
      <c r="D67" s="12" t="s">
        <v>385</v>
      </c>
      <c r="E67" s="27" t="s">
        <v>386</v>
      </c>
      <c r="F67" s="12" t="s">
        <v>374</v>
      </c>
      <c r="G67" s="27" t="s">
        <v>387</v>
      </c>
      <c r="H67" s="12" t="s">
        <v>383</v>
      </c>
      <c r="I67" s="12" t="s">
        <v>376</v>
      </c>
      <c r="J67" s="27" t="s">
        <v>386</v>
      </c>
    </row>
    <row r="68" ht="42" customHeight="1" spans="1:10">
      <c r="A68" s="137" t="s">
        <v>332</v>
      </c>
      <c r="B68" s="12" t="s">
        <v>370</v>
      </c>
      <c r="C68" s="12" t="s">
        <v>371</v>
      </c>
      <c r="D68" s="12" t="s">
        <v>372</v>
      </c>
      <c r="E68" s="27" t="s">
        <v>373</v>
      </c>
      <c r="F68" s="12" t="s">
        <v>374</v>
      </c>
      <c r="G68" s="27" t="s">
        <v>84</v>
      </c>
      <c r="H68" s="12" t="s">
        <v>375</v>
      </c>
      <c r="I68" s="12" t="s">
        <v>376</v>
      </c>
      <c r="J68" s="27" t="s">
        <v>377</v>
      </c>
    </row>
    <row r="69" ht="42" customHeight="1" spans="1:10">
      <c r="A69" s="137" t="s">
        <v>332</v>
      </c>
      <c r="B69" s="12" t="s">
        <v>370</v>
      </c>
      <c r="C69" s="12" t="s">
        <v>378</v>
      </c>
      <c r="D69" s="12" t="s">
        <v>379</v>
      </c>
      <c r="E69" s="27" t="s">
        <v>380</v>
      </c>
      <c r="F69" s="12" t="s">
        <v>381</v>
      </c>
      <c r="G69" s="27" t="s">
        <v>382</v>
      </c>
      <c r="H69" s="12" t="s">
        <v>383</v>
      </c>
      <c r="I69" s="12" t="s">
        <v>376</v>
      </c>
      <c r="J69" s="27" t="s">
        <v>377</v>
      </c>
    </row>
    <row r="70" ht="42" customHeight="1" spans="1:10">
      <c r="A70" s="137" t="s">
        <v>332</v>
      </c>
      <c r="B70" s="12" t="s">
        <v>370</v>
      </c>
      <c r="C70" s="12" t="s">
        <v>384</v>
      </c>
      <c r="D70" s="12" t="s">
        <v>385</v>
      </c>
      <c r="E70" s="27" t="s">
        <v>386</v>
      </c>
      <c r="F70" s="12" t="s">
        <v>374</v>
      </c>
      <c r="G70" s="27" t="s">
        <v>387</v>
      </c>
      <c r="H70" s="12" t="s">
        <v>383</v>
      </c>
      <c r="I70" s="12" t="s">
        <v>376</v>
      </c>
      <c r="J70" s="27" t="s">
        <v>377</v>
      </c>
    </row>
    <row r="71" ht="42" customHeight="1" spans="1:10">
      <c r="A71" s="137" t="s">
        <v>344</v>
      </c>
      <c r="B71" s="12" t="s">
        <v>370</v>
      </c>
      <c r="C71" s="12" t="s">
        <v>371</v>
      </c>
      <c r="D71" s="12" t="s">
        <v>372</v>
      </c>
      <c r="E71" s="27" t="s">
        <v>373</v>
      </c>
      <c r="F71" s="12" t="s">
        <v>374</v>
      </c>
      <c r="G71" s="27" t="s">
        <v>84</v>
      </c>
      <c r="H71" s="12" t="s">
        <v>375</v>
      </c>
      <c r="I71" s="12" t="s">
        <v>376</v>
      </c>
      <c r="J71" s="27" t="s">
        <v>377</v>
      </c>
    </row>
    <row r="72" ht="42" customHeight="1" spans="1:10">
      <c r="A72" s="137" t="s">
        <v>344</v>
      </c>
      <c r="B72" s="12" t="s">
        <v>370</v>
      </c>
      <c r="C72" s="12" t="s">
        <v>378</v>
      </c>
      <c r="D72" s="12" t="s">
        <v>379</v>
      </c>
      <c r="E72" s="27" t="s">
        <v>380</v>
      </c>
      <c r="F72" s="12" t="s">
        <v>381</v>
      </c>
      <c r="G72" s="27" t="s">
        <v>382</v>
      </c>
      <c r="H72" s="12" t="s">
        <v>383</v>
      </c>
      <c r="I72" s="12" t="s">
        <v>376</v>
      </c>
      <c r="J72" s="27" t="s">
        <v>377</v>
      </c>
    </row>
    <row r="73" ht="42" customHeight="1" spans="1:10">
      <c r="A73" s="137" t="s">
        <v>344</v>
      </c>
      <c r="B73" s="12" t="s">
        <v>370</v>
      </c>
      <c r="C73" s="12" t="s">
        <v>384</v>
      </c>
      <c r="D73" s="12" t="s">
        <v>385</v>
      </c>
      <c r="E73" s="27" t="s">
        <v>386</v>
      </c>
      <c r="F73" s="12" t="s">
        <v>374</v>
      </c>
      <c r="G73" s="27" t="s">
        <v>387</v>
      </c>
      <c r="H73" s="12" t="s">
        <v>383</v>
      </c>
      <c r="I73" s="12" t="s">
        <v>376</v>
      </c>
      <c r="J73" s="27" t="s">
        <v>377</v>
      </c>
    </row>
    <row r="74" ht="42" customHeight="1" spans="1:10">
      <c r="A74" s="137" t="s">
        <v>324</v>
      </c>
      <c r="B74" s="12" t="s">
        <v>370</v>
      </c>
      <c r="C74" s="12" t="s">
        <v>371</v>
      </c>
      <c r="D74" s="12" t="s">
        <v>372</v>
      </c>
      <c r="E74" s="27" t="s">
        <v>373</v>
      </c>
      <c r="F74" s="12" t="s">
        <v>374</v>
      </c>
      <c r="G74" s="27" t="s">
        <v>84</v>
      </c>
      <c r="H74" s="12" t="s">
        <v>375</v>
      </c>
      <c r="I74" s="12" t="s">
        <v>376</v>
      </c>
      <c r="J74" s="27" t="s">
        <v>377</v>
      </c>
    </row>
    <row r="75" ht="42" customHeight="1" spans="1:10">
      <c r="A75" s="137" t="s">
        <v>324</v>
      </c>
      <c r="B75" s="12" t="s">
        <v>370</v>
      </c>
      <c r="C75" s="12" t="s">
        <v>378</v>
      </c>
      <c r="D75" s="12" t="s">
        <v>379</v>
      </c>
      <c r="E75" s="27" t="s">
        <v>380</v>
      </c>
      <c r="F75" s="12" t="s">
        <v>381</v>
      </c>
      <c r="G75" s="27" t="s">
        <v>382</v>
      </c>
      <c r="H75" s="12" t="s">
        <v>383</v>
      </c>
      <c r="I75" s="12" t="s">
        <v>376</v>
      </c>
      <c r="J75" s="27" t="s">
        <v>377</v>
      </c>
    </row>
    <row r="76" ht="42" customHeight="1" spans="1:10">
      <c r="A76" s="137" t="s">
        <v>324</v>
      </c>
      <c r="B76" s="12" t="s">
        <v>370</v>
      </c>
      <c r="C76" s="12" t="s">
        <v>384</v>
      </c>
      <c r="D76" s="12" t="s">
        <v>385</v>
      </c>
      <c r="E76" s="27" t="s">
        <v>386</v>
      </c>
      <c r="F76" s="12" t="s">
        <v>374</v>
      </c>
      <c r="G76" s="27" t="s">
        <v>387</v>
      </c>
      <c r="H76" s="12" t="s">
        <v>383</v>
      </c>
      <c r="I76" s="12" t="s">
        <v>376</v>
      </c>
      <c r="J76" s="27" t="s">
        <v>377</v>
      </c>
    </row>
    <row r="77" ht="42" customHeight="1" spans="1:10">
      <c r="A77" s="137" t="s">
        <v>350</v>
      </c>
      <c r="B77" s="12" t="s">
        <v>370</v>
      </c>
      <c r="C77" s="12" t="s">
        <v>371</v>
      </c>
      <c r="D77" s="12" t="s">
        <v>372</v>
      </c>
      <c r="E77" s="27" t="s">
        <v>373</v>
      </c>
      <c r="F77" s="12" t="s">
        <v>374</v>
      </c>
      <c r="G77" s="27" t="s">
        <v>84</v>
      </c>
      <c r="H77" s="12" t="s">
        <v>375</v>
      </c>
      <c r="I77" s="12" t="s">
        <v>376</v>
      </c>
      <c r="J77" s="27" t="s">
        <v>377</v>
      </c>
    </row>
    <row r="78" ht="42" customHeight="1" spans="1:10">
      <c r="A78" s="137" t="s">
        <v>350</v>
      </c>
      <c r="B78" s="12" t="s">
        <v>370</v>
      </c>
      <c r="C78" s="12" t="s">
        <v>378</v>
      </c>
      <c r="D78" s="12" t="s">
        <v>379</v>
      </c>
      <c r="E78" s="27" t="s">
        <v>380</v>
      </c>
      <c r="F78" s="12" t="s">
        <v>381</v>
      </c>
      <c r="G78" s="27" t="s">
        <v>382</v>
      </c>
      <c r="H78" s="12" t="s">
        <v>383</v>
      </c>
      <c r="I78" s="12" t="s">
        <v>376</v>
      </c>
      <c r="J78" s="27" t="s">
        <v>377</v>
      </c>
    </row>
    <row r="79" ht="42" customHeight="1" spans="1:10">
      <c r="A79" s="137" t="s">
        <v>350</v>
      </c>
      <c r="B79" s="12" t="s">
        <v>370</v>
      </c>
      <c r="C79" s="12" t="s">
        <v>384</v>
      </c>
      <c r="D79" s="12" t="s">
        <v>385</v>
      </c>
      <c r="E79" s="27" t="s">
        <v>386</v>
      </c>
      <c r="F79" s="12" t="s">
        <v>374</v>
      </c>
      <c r="G79" s="27" t="s">
        <v>387</v>
      </c>
      <c r="H79" s="12" t="s">
        <v>383</v>
      </c>
      <c r="I79" s="12" t="s">
        <v>376</v>
      </c>
      <c r="J79" s="27" t="s">
        <v>377</v>
      </c>
    </row>
    <row r="80" ht="42" customHeight="1" spans="1:10">
      <c r="A80" s="137" t="s">
        <v>346</v>
      </c>
      <c r="B80" s="12" t="s">
        <v>370</v>
      </c>
      <c r="C80" s="12" t="s">
        <v>371</v>
      </c>
      <c r="D80" s="12" t="s">
        <v>372</v>
      </c>
      <c r="E80" s="27" t="s">
        <v>373</v>
      </c>
      <c r="F80" s="12" t="s">
        <v>374</v>
      </c>
      <c r="G80" s="27" t="s">
        <v>84</v>
      </c>
      <c r="H80" s="12" t="s">
        <v>375</v>
      </c>
      <c r="I80" s="12" t="s">
        <v>376</v>
      </c>
      <c r="J80" s="27" t="s">
        <v>377</v>
      </c>
    </row>
    <row r="81" ht="42" customHeight="1" spans="1:10">
      <c r="A81" s="137" t="s">
        <v>346</v>
      </c>
      <c r="B81" s="12" t="s">
        <v>370</v>
      </c>
      <c r="C81" s="12" t="s">
        <v>378</v>
      </c>
      <c r="D81" s="12" t="s">
        <v>379</v>
      </c>
      <c r="E81" s="27" t="s">
        <v>380</v>
      </c>
      <c r="F81" s="12" t="s">
        <v>381</v>
      </c>
      <c r="G81" s="27" t="s">
        <v>382</v>
      </c>
      <c r="H81" s="12" t="s">
        <v>383</v>
      </c>
      <c r="I81" s="12" t="s">
        <v>376</v>
      </c>
      <c r="J81" s="27" t="s">
        <v>377</v>
      </c>
    </row>
    <row r="82" ht="42" customHeight="1" spans="1:10">
      <c r="A82" s="137" t="s">
        <v>346</v>
      </c>
      <c r="B82" s="12" t="s">
        <v>370</v>
      </c>
      <c r="C82" s="12" t="s">
        <v>384</v>
      </c>
      <c r="D82" s="12" t="s">
        <v>385</v>
      </c>
      <c r="E82" s="27" t="s">
        <v>386</v>
      </c>
      <c r="F82" s="12" t="s">
        <v>374</v>
      </c>
      <c r="G82" s="27" t="s">
        <v>387</v>
      </c>
      <c r="H82" s="12" t="s">
        <v>383</v>
      </c>
      <c r="I82" s="12" t="s">
        <v>376</v>
      </c>
      <c r="J82" s="27" t="s">
        <v>377</v>
      </c>
    </row>
    <row r="83" ht="42" customHeight="1" spans="1:10">
      <c r="A83" s="137" t="s">
        <v>298</v>
      </c>
      <c r="B83" s="12" t="s">
        <v>370</v>
      </c>
      <c r="C83" s="12" t="s">
        <v>371</v>
      </c>
      <c r="D83" s="12" t="s">
        <v>372</v>
      </c>
      <c r="E83" s="27" t="s">
        <v>373</v>
      </c>
      <c r="F83" s="12" t="s">
        <v>374</v>
      </c>
      <c r="G83" s="27" t="s">
        <v>84</v>
      </c>
      <c r="H83" s="12" t="s">
        <v>375</v>
      </c>
      <c r="I83" s="12" t="s">
        <v>376</v>
      </c>
      <c r="J83" s="27" t="s">
        <v>377</v>
      </c>
    </row>
    <row r="84" ht="42" customHeight="1" spans="1:10">
      <c r="A84" s="137" t="s">
        <v>298</v>
      </c>
      <c r="B84" s="12" t="s">
        <v>370</v>
      </c>
      <c r="C84" s="12" t="s">
        <v>378</v>
      </c>
      <c r="D84" s="12" t="s">
        <v>379</v>
      </c>
      <c r="E84" s="27" t="s">
        <v>380</v>
      </c>
      <c r="F84" s="12" t="s">
        <v>381</v>
      </c>
      <c r="G84" s="27" t="s">
        <v>382</v>
      </c>
      <c r="H84" s="12" t="s">
        <v>383</v>
      </c>
      <c r="I84" s="12" t="s">
        <v>376</v>
      </c>
      <c r="J84" s="27" t="s">
        <v>377</v>
      </c>
    </row>
    <row r="85" ht="42" customHeight="1" spans="1:10">
      <c r="A85" s="137" t="s">
        <v>298</v>
      </c>
      <c r="B85" s="12" t="s">
        <v>370</v>
      </c>
      <c r="C85" s="12" t="s">
        <v>384</v>
      </c>
      <c r="D85" s="12" t="s">
        <v>385</v>
      </c>
      <c r="E85" s="27" t="s">
        <v>386</v>
      </c>
      <c r="F85" s="12" t="s">
        <v>374</v>
      </c>
      <c r="G85" s="27" t="s">
        <v>387</v>
      </c>
      <c r="H85" s="12" t="s">
        <v>383</v>
      </c>
      <c r="I85" s="12" t="s">
        <v>376</v>
      </c>
      <c r="J85" s="27" t="s">
        <v>377</v>
      </c>
    </row>
    <row r="86" ht="42" customHeight="1" spans="1:10">
      <c r="A86" s="137" t="s">
        <v>342</v>
      </c>
      <c r="B86" s="12" t="s">
        <v>370</v>
      </c>
      <c r="C86" s="12" t="s">
        <v>371</v>
      </c>
      <c r="D86" s="12" t="s">
        <v>372</v>
      </c>
      <c r="E86" s="27" t="s">
        <v>373</v>
      </c>
      <c r="F86" s="12" t="s">
        <v>374</v>
      </c>
      <c r="G86" s="27" t="s">
        <v>84</v>
      </c>
      <c r="H86" s="12" t="s">
        <v>375</v>
      </c>
      <c r="I86" s="12" t="s">
        <v>376</v>
      </c>
      <c r="J86" s="27" t="s">
        <v>377</v>
      </c>
    </row>
    <row r="87" ht="42" customHeight="1" spans="1:10">
      <c r="A87" s="137" t="s">
        <v>342</v>
      </c>
      <c r="B87" s="12" t="s">
        <v>370</v>
      </c>
      <c r="C87" s="12" t="s">
        <v>378</v>
      </c>
      <c r="D87" s="12" t="s">
        <v>379</v>
      </c>
      <c r="E87" s="27" t="s">
        <v>380</v>
      </c>
      <c r="F87" s="12" t="s">
        <v>381</v>
      </c>
      <c r="G87" s="27" t="s">
        <v>382</v>
      </c>
      <c r="H87" s="12" t="s">
        <v>383</v>
      </c>
      <c r="I87" s="12" t="s">
        <v>376</v>
      </c>
      <c r="J87" s="27" t="s">
        <v>377</v>
      </c>
    </row>
    <row r="88" ht="42" customHeight="1" spans="1:10">
      <c r="A88" s="137" t="s">
        <v>342</v>
      </c>
      <c r="B88" s="12" t="s">
        <v>370</v>
      </c>
      <c r="C88" s="12" t="s">
        <v>384</v>
      </c>
      <c r="D88" s="12" t="s">
        <v>385</v>
      </c>
      <c r="E88" s="27" t="s">
        <v>386</v>
      </c>
      <c r="F88" s="12" t="s">
        <v>374</v>
      </c>
      <c r="G88" s="27" t="s">
        <v>387</v>
      </c>
      <c r="H88" s="12" t="s">
        <v>383</v>
      </c>
      <c r="I88" s="12" t="s">
        <v>376</v>
      </c>
      <c r="J88" s="27" t="s">
        <v>377</v>
      </c>
    </row>
    <row r="89" ht="42" customHeight="1" spans="1:10">
      <c r="A89" s="137" t="s">
        <v>276</v>
      </c>
      <c r="B89" s="12" t="s">
        <v>370</v>
      </c>
      <c r="C89" s="12" t="s">
        <v>371</v>
      </c>
      <c r="D89" s="12" t="s">
        <v>372</v>
      </c>
      <c r="E89" s="27" t="s">
        <v>373</v>
      </c>
      <c r="F89" s="12" t="s">
        <v>374</v>
      </c>
      <c r="G89" s="27" t="s">
        <v>84</v>
      </c>
      <c r="H89" s="12" t="s">
        <v>375</v>
      </c>
      <c r="I89" s="12" t="s">
        <v>376</v>
      </c>
      <c r="J89" s="27" t="s">
        <v>373</v>
      </c>
    </row>
    <row r="90" ht="42" customHeight="1" spans="1:10">
      <c r="A90" s="137" t="s">
        <v>276</v>
      </c>
      <c r="B90" s="12" t="s">
        <v>370</v>
      </c>
      <c r="C90" s="12" t="s">
        <v>378</v>
      </c>
      <c r="D90" s="12" t="s">
        <v>379</v>
      </c>
      <c r="E90" s="27" t="s">
        <v>388</v>
      </c>
      <c r="F90" s="12" t="s">
        <v>381</v>
      </c>
      <c r="G90" s="27" t="s">
        <v>389</v>
      </c>
      <c r="H90" s="12" t="s">
        <v>383</v>
      </c>
      <c r="I90" s="12" t="s">
        <v>376</v>
      </c>
      <c r="J90" s="27" t="s">
        <v>388</v>
      </c>
    </row>
    <row r="91" ht="42" customHeight="1" spans="1:10">
      <c r="A91" s="137" t="s">
        <v>276</v>
      </c>
      <c r="B91" s="12" t="s">
        <v>370</v>
      </c>
      <c r="C91" s="12" t="s">
        <v>384</v>
      </c>
      <c r="D91" s="12" t="s">
        <v>385</v>
      </c>
      <c r="E91" s="27" t="s">
        <v>386</v>
      </c>
      <c r="F91" s="12" t="s">
        <v>374</v>
      </c>
      <c r="G91" s="27" t="s">
        <v>387</v>
      </c>
      <c r="H91" s="12" t="s">
        <v>383</v>
      </c>
      <c r="I91" s="12" t="s">
        <v>376</v>
      </c>
      <c r="J91" s="27" t="s">
        <v>386</v>
      </c>
    </row>
    <row r="92" ht="42" customHeight="1" spans="1:10">
      <c r="A92" s="137" t="s">
        <v>328</v>
      </c>
      <c r="B92" s="12" t="s">
        <v>370</v>
      </c>
      <c r="C92" s="12" t="s">
        <v>371</v>
      </c>
      <c r="D92" s="12" t="s">
        <v>372</v>
      </c>
      <c r="E92" s="27" t="s">
        <v>373</v>
      </c>
      <c r="F92" s="12" t="s">
        <v>374</v>
      </c>
      <c r="G92" s="27" t="s">
        <v>84</v>
      </c>
      <c r="H92" s="12" t="s">
        <v>375</v>
      </c>
      <c r="I92" s="12" t="s">
        <v>376</v>
      </c>
      <c r="J92" s="27" t="s">
        <v>377</v>
      </c>
    </row>
    <row r="93" ht="42" customHeight="1" spans="1:10">
      <c r="A93" s="137" t="s">
        <v>328</v>
      </c>
      <c r="B93" s="12" t="s">
        <v>370</v>
      </c>
      <c r="C93" s="12" t="s">
        <v>378</v>
      </c>
      <c r="D93" s="12" t="s">
        <v>379</v>
      </c>
      <c r="E93" s="27" t="s">
        <v>380</v>
      </c>
      <c r="F93" s="12" t="s">
        <v>381</v>
      </c>
      <c r="G93" s="27" t="s">
        <v>382</v>
      </c>
      <c r="H93" s="12" t="s">
        <v>383</v>
      </c>
      <c r="I93" s="12" t="s">
        <v>376</v>
      </c>
      <c r="J93" s="27" t="s">
        <v>377</v>
      </c>
    </row>
    <row r="94" ht="42" customHeight="1" spans="1:10">
      <c r="A94" s="137" t="s">
        <v>328</v>
      </c>
      <c r="B94" s="12" t="s">
        <v>370</v>
      </c>
      <c r="C94" s="12" t="s">
        <v>384</v>
      </c>
      <c r="D94" s="12" t="s">
        <v>385</v>
      </c>
      <c r="E94" s="27" t="s">
        <v>386</v>
      </c>
      <c r="F94" s="12" t="s">
        <v>374</v>
      </c>
      <c r="G94" s="27" t="s">
        <v>387</v>
      </c>
      <c r="H94" s="12" t="s">
        <v>383</v>
      </c>
      <c r="I94" s="12" t="s">
        <v>376</v>
      </c>
      <c r="J94" s="27" t="s">
        <v>377</v>
      </c>
    </row>
    <row r="95" ht="42" customHeight="1" spans="1:10">
      <c r="A95" s="137" t="s">
        <v>318</v>
      </c>
      <c r="B95" s="12" t="s">
        <v>370</v>
      </c>
      <c r="C95" s="12" t="s">
        <v>371</v>
      </c>
      <c r="D95" s="12" t="s">
        <v>372</v>
      </c>
      <c r="E95" s="27" t="s">
        <v>373</v>
      </c>
      <c r="F95" s="12" t="s">
        <v>374</v>
      </c>
      <c r="G95" s="27" t="s">
        <v>84</v>
      </c>
      <c r="H95" s="12" t="s">
        <v>375</v>
      </c>
      <c r="I95" s="12" t="s">
        <v>376</v>
      </c>
      <c r="J95" s="27" t="s">
        <v>377</v>
      </c>
    </row>
    <row r="96" ht="42" customHeight="1" spans="1:10">
      <c r="A96" s="137" t="s">
        <v>318</v>
      </c>
      <c r="B96" s="12" t="s">
        <v>370</v>
      </c>
      <c r="C96" s="12" t="s">
        <v>378</v>
      </c>
      <c r="D96" s="12" t="s">
        <v>379</v>
      </c>
      <c r="E96" s="27" t="s">
        <v>380</v>
      </c>
      <c r="F96" s="12" t="s">
        <v>381</v>
      </c>
      <c r="G96" s="27" t="s">
        <v>382</v>
      </c>
      <c r="H96" s="12" t="s">
        <v>383</v>
      </c>
      <c r="I96" s="12" t="s">
        <v>376</v>
      </c>
      <c r="J96" s="27" t="s">
        <v>377</v>
      </c>
    </row>
    <row r="97" ht="42" customHeight="1" spans="1:10">
      <c r="A97" s="137" t="s">
        <v>318</v>
      </c>
      <c r="B97" s="12" t="s">
        <v>370</v>
      </c>
      <c r="C97" s="12" t="s">
        <v>384</v>
      </c>
      <c r="D97" s="12" t="s">
        <v>385</v>
      </c>
      <c r="E97" s="27" t="s">
        <v>386</v>
      </c>
      <c r="F97" s="12" t="s">
        <v>374</v>
      </c>
      <c r="G97" s="27" t="s">
        <v>387</v>
      </c>
      <c r="H97" s="12" t="s">
        <v>383</v>
      </c>
      <c r="I97" s="12" t="s">
        <v>376</v>
      </c>
      <c r="J97" s="27" t="s">
        <v>377</v>
      </c>
    </row>
    <row r="98" ht="42" customHeight="1" spans="1:10">
      <c r="A98" s="137" t="s">
        <v>300</v>
      </c>
      <c r="B98" s="12" t="s">
        <v>370</v>
      </c>
      <c r="C98" s="12" t="s">
        <v>371</v>
      </c>
      <c r="D98" s="12" t="s">
        <v>372</v>
      </c>
      <c r="E98" s="27" t="s">
        <v>373</v>
      </c>
      <c r="F98" s="12" t="s">
        <v>374</v>
      </c>
      <c r="G98" s="27" t="s">
        <v>84</v>
      </c>
      <c r="H98" s="12" t="s">
        <v>375</v>
      </c>
      <c r="I98" s="12" t="s">
        <v>376</v>
      </c>
      <c r="J98" s="27" t="s">
        <v>377</v>
      </c>
    </row>
    <row r="99" ht="42" customHeight="1" spans="1:10">
      <c r="A99" s="137" t="s">
        <v>300</v>
      </c>
      <c r="B99" s="12" t="s">
        <v>370</v>
      </c>
      <c r="C99" s="12" t="s">
        <v>378</v>
      </c>
      <c r="D99" s="12" t="s">
        <v>379</v>
      </c>
      <c r="E99" s="27" t="s">
        <v>380</v>
      </c>
      <c r="F99" s="12" t="s">
        <v>381</v>
      </c>
      <c r="G99" s="27" t="s">
        <v>382</v>
      </c>
      <c r="H99" s="12" t="s">
        <v>383</v>
      </c>
      <c r="I99" s="12" t="s">
        <v>376</v>
      </c>
      <c r="J99" s="27" t="s">
        <v>377</v>
      </c>
    </row>
    <row r="100" ht="42" customHeight="1" spans="1:10">
      <c r="A100" s="137" t="s">
        <v>300</v>
      </c>
      <c r="B100" s="12" t="s">
        <v>370</v>
      </c>
      <c r="C100" s="12" t="s">
        <v>384</v>
      </c>
      <c r="D100" s="12" t="s">
        <v>385</v>
      </c>
      <c r="E100" s="27" t="s">
        <v>386</v>
      </c>
      <c r="F100" s="12" t="s">
        <v>374</v>
      </c>
      <c r="G100" s="27" t="s">
        <v>387</v>
      </c>
      <c r="H100" s="12" t="s">
        <v>383</v>
      </c>
      <c r="I100" s="12" t="s">
        <v>376</v>
      </c>
      <c r="J100" s="27" t="s">
        <v>377</v>
      </c>
    </row>
    <row r="101" ht="42" customHeight="1" spans="1:10">
      <c r="A101" s="137" t="s">
        <v>314</v>
      </c>
      <c r="B101" s="12" t="s">
        <v>370</v>
      </c>
      <c r="C101" s="12" t="s">
        <v>371</v>
      </c>
      <c r="D101" s="12" t="s">
        <v>372</v>
      </c>
      <c r="E101" s="27" t="s">
        <v>373</v>
      </c>
      <c r="F101" s="12" t="s">
        <v>374</v>
      </c>
      <c r="G101" s="27" t="s">
        <v>84</v>
      </c>
      <c r="H101" s="12" t="s">
        <v>375</v>
      </c>
      <c r="I101" s="12" t="s">
        <v>376</v>
      </c>
      <c r="J101" s="27" t="s">
        <v>377</v>
      </c>
    </row>
    <row r="102" ht="42" customHeight="1" spans="1:10">
      <c r="A102" s="137" t="s">
        <v>314</v>
      </c>
      <c r="B102" s="12" t="s">
        <v>370</v>
      </c>
      <c r="C102" s="12" t="s">
        <v>378</v>
      </c>
      <c r="D102" s="12" t="s">
        <v>379</v>
      </c>
      <c r="E102" s="27" t="s">
        <v>380</v>
      </c>
      <c r="F102" s="12" t="s">
        <v>381</v>
      </c>
      <c r="G102" s="27" t="s">
        <v>382</v>
      </c>
      <c r="H102" s="12" t="s">
        <v>383</v>
      </c>
      <c r="I102" s="12" t="s">
        <v>376</v>
      </c>
      <c r="J102" s="27" t="s">
        <v>377</v>
      </c>
    </row>
    <row r="103" ht="42" customHeight="1" spans="1:10">
      <c r="A103" s="137" t="s">
        <v>314</v>
      </c>
      <c r="B103" s="12" t="s">
        <v>370</v>
      </c>
      <c r="C103" s="12" t="s">
        <v>384</v>
      </c>
      <c r="D103" s="12" t="s">
        <v>385</v>
      </c>
      <c r="E103" s="27" t="s">
        <v>386</v>
      </c>
      <c r="F103" s="12" t="s">
        <v>374</v>
      </c>
      <c r="G103" s="27" t="s">
        <v>387</v>
      </c>
      <c r="H103" s="12" t="s">
        <v>383</v>
      </c>
      <c r="I103" s="12" t="s">
        <v>376</v>
      </c>
      <c r="J103" s="27" t="s">
        <v>377</v>
      </c>
    </row>
    <row r="104" ht="42" customHeight="1" spans="1:10">
      <c r="A104" s="137" t="s">
        <v>294</v>
      </c>
      <c r="B104" s="12" t="s">
        <v>370</v>
      </c>
      <c r="C104" s="12" t="s">
        <v>371</v>
      </c>
      <c r="D104" s="12" t="s">
        <v>372</v>
      </c>
      <c r="E104" s="27" t="s">
        <v>373</v>
      </c>
      <c r="F104" s="12" t="s">
        <v>374</v>
      </c>
      <c r="G104" s="27" t="s">
        <v>84</v>
      </c>
      <c r="H104" s="12" t="s">
        <v>375</v>
      </c>
      <c r="I104" s="12" t="s">
        <v>376</v>
      </c>
      <c r="J104" s="27" t="s">
        <v>377</v>
      </c>
    </row>
    <row r="105" ht="42" customHeight="1" spans="1:10">
      <c r="A105" s="137" t="s">
        <v>294</v>
      </c>
      <c r="B105" s="12" t="s">
        <v>370</v>
      </c>
      <c r="C105" s="12" t="s">
        <v>378</v>
      </c>
      <c r="D105" s="12" t="s">
        <v>379</v>
      </c>
      <c r="E105" s="27" t="s">
        <v>380</v>
      </c>
      <c r="F105" s="12" t="s">
        <v>381</v>
      </c>
      <c r="G105" s="27" t="s">
        <v>382</v>
      </c>
      <c r="H105" s="12" t="s">
        <v>383</v>
      </c>
      <c r="I105" s="12" t="s">
        <v>376</v>
      </c>
      <c r="J105" s="27" t="s">
        <v>377</v>
      </c>
    </row>
    <row r="106" ht="42" customHeight="1" spans="1:10">
      <c r="A106" s="137" t="s">
        <v>294</v>
      </c>
      <c r="B106" s="12" t="s">
        <v>370</v>
      </c>
      <c r="C106" s="12" t="s">
        <v>384</v>
      </c>
      <c r="D106" s="12" t="s">
        <v>385</v>
      </c>
      <c r="E106" s="27" t="s">
        <v>386</v>
      </c>
      <c r="F106" s="12" t="s">
        <v>374</v>
      </c>
      <c r="G106" s="27" t="s">
        <v>387</v>
      </c>
      <c r="H106" s="12" t="s">
        <v>383</v>
      </c>
      <c r="I106" s="12" t="s">
        <v>376</v>
      </c>
      <c r="J106" s="27" t="s">
        <v>377</v>
      </c>
    </row>
    <row r="107" ht="42" customHeight="1" spans="1:10">
      <c r="A107" s="137" t="s">
        <v>352</v>
      </c>
      <c r="B107" s="12" t="s">
        <v>370</v>
      </c>
      <c r="C107" s="12" t="s">
        <v>371</v>
      </c>
      <c r="D107" s="12" t="s">
        <v>372</v>
      </c>
      <c r="E107" s="27" t="s">
        <v>373</v>
      </c>
      <c r="F107" s="12" t="s">
        <v>374</v>
      </c>
      <c r="G107" s="27" t="s">
        <v>84</v>
      </c>
      <c r="H107" s="12" t="s">
        <v>375</v>
      </c>
      <c r="I107" s="12" t="s">
        <v>376</v>
      </c>
      <c r="J107" s="27" t="s">
        <v>377</v>
      </c>
    </row>
    <row r="108" ht="42" customHeight="1" spans="1:10">
      <c r="A108" s="137" t="s">
        <v>352</v>
      </c>
      <c r="B108" s="12" t="s">
        <v>370</v>
      </c>
      <c r="C108" s="12" t="s">
        <v>378</v>
      </c>
      <c r="D108" s="12" t="s">
        <v>379</v>
      </c>
      <c r="E108" s="27" t="s">
        <v>380</v>
      </c>
      <c r="F108" s="12" t="s">
        <v>381</v>
      </c>
      <c r="G108" s="27" t="s">
        <v>382</v>
      </c>
      <c r="H108" s="12" t="s">
        <v>383</v>
      </c>
      <c r="I108" s="12" t="s">
        <v>376</v>
      </c>
      <c r="J108" s="27" t="s">
        <v>377</v>
      </c>
    </row>
    <row r="109" ht="42" customHeight="1" spans="1:10">
      <c r="A109" s="137" t="s">
        <v>352</v>
      </c>
      <c r="B109" s="12" t="s">
        <v>370</v>
      </c>
      <c r="C109" s="12" t="s">
        <v>384</v>
      </c>
      <c r="D109" s="12" t="s">
        <v>385</v>
      </c>
      <c r="E109" s="27" t="s">
        <v>386</v>
      </c>
      <c r="F109" s="12" t="s">
        <v>374</v>
      </c>
      <c r="G109" s="27" t="s">
        <v>387</v>
      </c>
      <c r="H109" s="12" t="s">
        <v>383</v>
      </c>
      <c r="I109" s="12" t="s">
        <v>376</v>
      </c>
      <c r="J109" s="27" t="s">
        <v>377</v>
      </c>
    </row>
    <row r="110" ht="42" customHeight="1" spans="1:10">
      <c r="A110" s="137" t="s">
        <v>308</v>
      </c>
      <c r="B110" s="12" t="s">
        <v>370</v>
      </c>
      <c r="C110" s="12" t="s">
        <v>371</v>
      </c>
      <c r="D110" s="12" t="s">
        <v>372</v>
      </c>
      <c r="E110" s="27" t="s">
        <v>373</v>
      </c>
      <c r="F110" s="12" t="s">
        <v>374</v>
      </c>
      <c r="G110" s="27" t="s">
        <v>84</v>
      </c>
      <c r="H110" s="12" t="s">
        <v>375</v>
      </c>
      <c r="I110" s="12" t="s">
        <v>376</v>
      </c>
      <c r="J110" s="27" t="s">
        <v>377</v>
      </c>
    </row>
    <row r="111" ht="42" customHeight="1" spans="1:10">
      <c r="A111" s="137" t="s">
        <v>308</v>
      </c>
      <c r="B111" s="12" t="s">
        <v>370</v>
      </c>
      <c r="C111" s="12" t="s">
        <v>378</v>
      </c>
      <c r="D111" s="12" t="s">
        <v>379</v>
      </c>
      <c r="E111" s="27" t="s">
        <v>380</v>
      </c>
      <c r="F111" s="12" t="s">
        <v>381</v>
      </c>
      <c r="G111" s="27" t="s">
        <v>382</v>
      </c>
      <c r="H111" s="12" t="s">
        <v>383</v>
      </c>
      <c r="I111" s="12" t="s">
        <v>376</v>
      </c>
      <c r="J111" s="27" t="s">
        <v>377</v>
      </c>
    </row>
    <row r="112" ht="42" customHeight="1" spans="1:10">
      <c r="A112" s="137" t="s">
        <v>308</v>
      </c>
      <c r="B112" s="12" t="s">
        <v>370</v>
      </c>
      <c r="C112" s="12" t="s">
        <v>384</v>
      </c>
      <c r="D112" s="12" t="s">
        <v>385</v>
      </c>
      <c r="E112" s="27" t="s">
        <v>386</v>
      </c>
      <c r="F112" s="12" t="s">
        <v>374</v>
      </c>
      <c r="G112" s="27" t="s">
        <v>387</v>
      </c>
      <c r="H112" s="12" t="s">
        <v>383</v>
      </c>
      <c r="I112" s="12" t="s">
        <v>376</v>
      </c>
      <c r="J112" s="27" t="s">
        <v>377</v>
      </c>
    </row>
    <row r="113" ht="42" customHeight="1" spans="1:10">
      <c r="A113" s="137" t="s">
        <v>302</v>
      </c>
      <c r="B113" s="12" t="s">
        <v>370</v>
      </c>
      <c r="C113" s="12" t="s">
        <v>371</v>
      </c>
      <c r="D113" s="12" t="s">
        <v>372</v>
      </c>
      <c r="E113" s="27" t="s">
        <v>373</v>
      </c>
      <c r="F113" s="12" t="s">
        <v>374</v>
      </c>
      <c r="G113" s="27" t="s">
        <v>84</v>
      </c>
      <c r="H113" s="12" t="s">
        <v>375</v>
      </c>
      <c r="I113" s="12" t="s">
        <v>376</v>
      </c>
      <c r="J113" s="27" t="s">
        <v>377</v>
      </c>
    </row>
    <row r="114" ht="42" customHeight="1" spans="1:10">
      <c r="A114" s="137" t="s">
        <v>302</v>
      </c>
      <c r="B114" s="12" t="s">
        <v>370</v>
      </c>
      <c r="C114" s="12" t="s">
        <v>378</v>
      </c>
      <c r="D114" s="12" t="s">
        <v>379</v>
      </c>
      <c r="E114" s="27" t="s">
        <v>380</v>
      </c>
      <c r="F114" s="12" t="s">
        <v>381</v>
      </c>
      <c r="G114" s="27" t="s">
        <v>382</v>
      </c>
      <c r="H114" s="12" t="s">
        <v>383</v>
      </c>
      <c r="I114" s="12" t="s">
        <v>376</v>
      </c>
      <c r="J114" s="27" t="s">
        <v>377</v>
      </c>
    </row>
    <row r="115" ht="42" customHeight="1" spans="1:10">
      <c r="A115" s="137" t="s">
        <v>302</v>
      </c>
      <c r="B115" s="12" t="s">
        <v>370</v>
      </c>
      <c r="C115" s="12" t="s">
        <v>384</v>
      </c>
      <c r="D115" s="12" t="s">
        <v>385</v>
      </c>
      <c r="E115" s="27" t="s">
        <v>386</v>
      </c>
      <c r="F115" s="12" t="s">
        <v>374</v>
      </c>
      <c r="G115" s="27" t="s">
        <v>387</v>
      </c>
      <c r="H115" s="12" t="s">
        <v>383</v>
      </c>
      <c r="I115" s="12" t="s">
        <v>376</v>
      </c>
      <c r="J115" s="27" t="s">
        <v>377</v>
      </c>
    </row>
    <row r="116" ht="42" customHeight="1" spans="1:10">
      <c r="A116" s="137" t="s">
        <v>326</v>
      </c>
      <c r="B116" s="12" t="s">
        <v>370</v>
      </c>
      <c r="C116" s="12" t="s">
        <v>371</v>
      </c>
      <c r="D116" s="12" t="s">
        <v>372</v>
      </c>
      <c r="E116" s="27" t="s">
        <v>373</v>
      </c>
      <c r="F116" s="12" t="s">
        <v>374</v>
      </c>
      <c r="G116" s="27" t="s">
        <v>84</v>
      </c>
      <c r="H116" s="12" t="s">
        <v>375</v>
      </c>
      <c r="I116" s="12" t="s">
        <v>376</v>
      </c>
      <c r="J116" s="27" t="s">
        <v>377</v>
      </c>
    </row>
    <row r="117" ht="42" customHeight="1" spans="1:10">
      <c r="A117" s="137" t="s">
        <v>326</v>
      </c>
      <c r="B117" s="12" t="s">
        <v>370</v>
      </c>
      <c r="C117" s="12" t="s">
        <v>378</v>
      </c>
      <c r="D117" s="12" t="s">
        <v>379</v>
      </c>
      <c r="E117" s="27" t="s">
        <v>380</v>
      </c>
      <c r="F117" s="12" t="s">
        <v>381</v>
      </c>
      <c r="G117" s="27" t="s">
        <v>382</v>
      </c>
      <c r="H117" s="12" t="s">
        <v>383</v>
      </c>
      <c r="I117" s="12" t="s">
        <v>376</v>
      </c>
      <c r="J117" s="27" t="s">
        <v>377</v>
      </c>
    </row>
    <row r="118" ht="42" customHeight="1" spans="1:10">
      <c r="A118" s="137" t="s">
        <v>326</v>
      </c>
      <c r="B118" s="12" t="s">
        <v>370</v>
      </c>
      <c r="C118" s="12" t="s">
        <v>384</v>
      </c>
      <c r="D118" s="12" t="s">
        <v>385</v>
      </c>
      <c r="E118" s="27" t="s">
        <v>386</v>
      </c>
      <c r="F118" s="12" t="s">
        <v>374</v>
      </c>
      <c r="G118" s="27" t="s">
        <v>387</v>
      </c>
      <c r="H118" s="12" t="s">
        <v>383</v>
      </c>
      <c r="I118" s="12" t="s">
        <v>376</v>
      </c>
      <c r="J118" s="27" t="s">
        <v>377</v>
      </c>
    </row>
    <row r="119" ht="42" customHeight="1" spans="1:10">
      <c r="A119" s="137" t="s">
        <v>304</v>
      </c>
      <c r="B119" s="12" t="s">
        <v>370</v>
      </c>
      <c r="C119" s="12" t="s">
        <v>371</v>
      </c>
      <c r="D119" s="12" t="s">
        <v>372</v>
      </c>
      <c r="E119" s="27" t="s">
        <v>373</v>
      </c>
      <c r="F119" s="12" t="s">
        <v>374</v>
      </c>
      <c r="G119" s="27" t="s">
        <v>84</v>
      </c>
      <c r="H119" s="12" t="s">
        <v>375</v>
      </c>
      <c r="I119" s="12" t="s">
        <v>376</v>
      </c>
      <c r="J119" s="27" t="s">
        <v>377</v>
      </c>
    </row>
    <row r="120" ht="42" customHeight="1" spans="1:10">
      <c r="A120" s="137" t="s">
        <v>304</v>
      </c>
      <c r="B120" s="12" t="s">
        <v>370</v>
      </c>
      <c r="C120" s="12" t="s">
        <v>378</v>
      </c>
      <c r="D120" s="12" t="s">
        <v>379</v>
      </c>
      <c r="E120" s="27" t="s">
        <v>380</v>
      </c>
      <c r="F120" s="12" t="s">
        <v>381</v>
      </c>
      <c r="G120" s="27" t="s">
        <v>382</v>
      </c>
      <c r="H120" s="12" t="s">
        <v>383</v>
      </c>
      <c r="I120" s="12" t="s">
        <v>376</v>
      </c>
      <c r="J120" s="27" t="s">
        <v>377</v>
      </c>
    </row>
    <row r="121" ht="42" customHeight="1" spans="1:10">
      <c r="A121" s="137" t="s">
        <v>304</v>
      </c>
      <c r="B121" s="12" t="s">
        <v>370</v>
      </c>
      <c r="C121" s="12" t="s">
        <v>384</v>
      </c>
      <c r="D121" s="12" t="s">
        <v>385</v>
      </c>
      <c r="E121" s="27" t="s">
        <v>386</v>
      </c>
      <c r="F121" s="12" t="s">
        <v>374</v>
      </c>
      <c r="G121" s="27" t="s">
        <v>387</v>
      </c>
      <c r="H121" s="12" t="s">
        <v>383</v>
      </c>
      <c r="I121" s="12" t="s">
        <v>376</v>
      </c>
      <c r="J121" s="27" t="s">
        <v>377</v>
      </c>
    </row>
    <row r="122" ht="42" customHeight="1" spans="1:10">
      <c r="A122" s="137" t="s">
        <v>322</v>
      </c>
      <c r="B122" s="12" t="s">
        <v>370</v>
      </c>
      <c r="C122" s="12" t="s">
        <v>371</v>
      </c>
      <c r="D122" s="12" t="s">
        <v>372</v>
      </c>
      <c r="E122" s="27" t="s">
        <v>373</v>
      </c>
      <c r="F122" s="12" t="s">
        <v>374</v>
      </c>
      <c r="G122" s="27" t="s">
        <v>84</v>
      </c>
      <c r="H122" s="12" t="s">
        <v>375</v>
      </c>
      <c r="I122" s="12" t="s">
        <v>376</v>
      </c>
      <c r="J122" s="27" t="s">
        <v>377</v>
      </c>
    </row>
    <row r="123" ht="42" customHeight="1" spans="1:10">
      <c r="A123" s="137" t="s">
        <v>322</v>
      </c>
      <c r="B123" s="12" t="s">
        <v>370</v>
      </c>
      <c r="C123" s="12" t="s">
        <v>378</v>
      </c>
      <c r="D123" s="12" t="s">
        <v>379</v>
      </c>
      <c r="E123" s="27" t="s">
        <v>380</v>
      </c>
      <c r="F123" s="12" t="s">
        <v>381</v>
      </c>
      <c r="G123" s="27" t="s">
        <v>382</v>
      </c>
      <c r="H123" s="12" t="s">
        <v>383</v>
      </c>
      <c r="I123" s="12" t="s">
        <v>376</v>
      </c>
      <c r="J123" s="27" t="s">
        <v>377</v>
      </c>
    </row>
    <row r="124" ht="42" customHeight="1" spans="1:10">
      <c r="A124" s="137" t="s">
        <v>322</v>
      </c>
      <c r="B124" s="12" t="s">
        <v>370</v>
      </c>
      <c r="C124" s="12" t="s">
        <v>384</v>
      </c>
      <c r="D124" s="12" t="s">
        <v>385</v>
      </c>
      <c r="E124" s="27" t="s">
        <v>386</v>
      </c>
      <c r="F124" s="12" t="s">
        <v>374</v>
      </c>
      <c r="G124" s="27" t="s">
        <v>387</v>
      </c>
      <c r="H124" s="12" t="s">
        <v>383</v>
      </c>
      <c r="I124" s="12" t="s">
        <v>376</v>
      </c>
      <c r="J124" s="27" t="s">
        <v>377</v>
      </c>
    </row>
    <row r="125" ht="42" customHeight="1" spans="1:10">
      <c r="A125" s="137" t="s">
        <v>286</v>
      </c>
      <c r="B125" s="12" t="s">
        <v>370</v>
      </c>
      <c r="C125" s="12" t="s">
        <v>371</v>
      </c>
      <c r="D125" s="12" t="s">
        <v>372</v>
      </c>
      <c r="E125" s="27" t="s">
        <v>373</v>
      </c>
      <c r="F125" s="12" t="s">
        <v>374</v>
      </c>
      <c r="G125" s="27" t="s">
        <v>84</v>
      </c>
      <c r="H125" s="12" t="s">
        <v>375</v>
      </c>
      <c r="I125" s="12" t="s">
        <v>376</v>
      </c>
      <c r="J125" s="27" t="s">
        <v>373</v>
      </c>
    </row>
    <row r="126" ht="42" customHeight="1" spans="1:10">
      <c r="A126" s="137" t="s">
        <v>286</v>
      </c>
      <c r="B126" s="12" t="s">
        <v>370</v>
      </c>
      <c r="C126" s="12" t="s">
        <v>378</v>
      </c>
      <c r="D126" s="12" t="s">
        <v>379</v>
      </c>
      <c r="E126" s="27" t="s">
        <v>380</v>
      </c>
      <c r="F126" s="12" t="s">
        <v>381</v>
      </c>
      <c r="G126" s="27" t="s">
        <v>382</v>
      </c>
      <c r="H126" s="12" t="s">
        <v>383</v>
      </c>
      <c r="I126" s="12" t="s">
        <v>376</v>
      </c>
      <c r="J126" s="27" t="s">
        <v>380</v>
      </c>
    </row>
    <row r="127" ht="42" customHeight="1" spans="1:10">
      <c r="A127" s="137" t="s">
        <v>286</v>
      </c>
      <c r="B127" s="12" t="s">
        <v>370</v>
      </c>
      <c r="C127" s="12" t="s">
        <v>384</v>
      </c>
      <c r="D127" s="12" t="s">
        <v>385</v>
      </c>
      <c r="E127" s="27" t="s">
        <v>386</v>
      </c>
      <c r="F127" s="12" t="s">
        <v>374</v>
      </c>
      <c r="G127" s="27" t="s">
        <v>387</v>
      </c>
      <c r="H127" s="12" t="s">
        <v>383</v>
      </c>
      <c r="I127" s="12" t="s">
        <v>376</v>
      </c>
      <c r="J127" s="27" t="s">
        <v>386</v>
      </c>
    </row>
  </sheetData>
  <mergeCells count="82">
    <mergeCell ref="A2:J2"/>
    <mergeCell ref="A3:H3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110:A112"/>
    <mergeCell ref="A113:A115"/>
    <mergeCell ref="A116:A118"/>
    <mergeCell ref="A119:A121"/>
    <mergeCell ref="A122:A124"/>
    <mergeCell ref="A125:A12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113:B115"/>
    <mergeCell ref="B116:B118"/>
    <mergeCell ref="B119:B121"/>
    <mergeCell ref="B122:B124"/>
    <mergeCell ref="B125:B1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2025-03-25T15:58:17Z</dcterms:created>
  <dcterms:modified xsi:type="dcterms:W3CDTF">2025-03-25T16:00:14Z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28C9349FAEA1F7FB8E62E267B4012083_42</vt:lpwstr>
  </property>
  <property fmtid="{D5CDD505-2E9C-101B-9397-08002B2CF9AE}" pid="3" name="KSOProductBuildVer">
    <vt:lpwstr>2052-12.8.2.1119</vt:lpwstr>
  </property>
</Properties>
</file>