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tabRatio="89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'县对下转移支付预算表09-1'!$A:$A,'县对下转移支付预算表09-1'!$1:$1</definedName>
    <definedName name="_xlnm.Print_Titles" localSheetId="13">'县对下转移支付绩效目标表09-2'!$A:$A,'县对下转移支付绩效目标表09-2'!$1:$1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<sst xmlns="http://schemas.openxmlformats.org/spreadsheetml/2006/main" count="1548" uniqueCount="497">
  <si>
    <t>预算01-1表</t>
  </si>
  <si>
    <t>单位名称：寻甸回族彝族自治县仁德街道办事处中心卫生院</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</si>
  <si>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</si>
  <si>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</si>
  <si>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</si>
  <si>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</si>
  <si>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</si>
  <si>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</si>
  <si>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</si>
  <si>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</si>
  <si>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</si>
  <si>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</si>
  <si>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</si>
  <si>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</si>
  <si>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</si>
  <si>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</si>
  <si>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</si>
  <si>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</si>
  <si>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</si>
  <si>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</si>
  <si>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</si>
  <si>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</si>
  <si>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</si>
  <si>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</si>
  <si>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</si>
  <si>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</si>
  <si>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</si>
  <si>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</si>
  <si>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</si>
  <si>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</si>
  <si>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</si>
  <si>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</si>
  <si>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</si>
  <si>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</si>
  <si>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</si>
  <si>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</si>
  <si>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</si>
  <si>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</si>
  <si>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</si>
  <si>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</si>
  <si>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</si>
  <si>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</si>
  <si>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</si>
  <si>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</si>
  <si>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</si>
  <si>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</si>
  <si>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</si>
  <si>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</si>
  <si>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</si>
  <si>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</si>
  <si>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</si>
  <si>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</si>
  <si>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</si>
  <si>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</si>
  <si>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</si>
  <si>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</si>
  <si>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</si>
  <si>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</si>
  <si>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</si>
  <si>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</si>
  <si>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</si>
  <si>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</si>
  <si>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</si>
  <si>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</si>
  <si>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</si>
  <si>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</si>
  <si>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</si>
  <si>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</si>
  <si>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</si>
  <si>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</si>
  <si>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131009</t>
  </si>
  <si>
    <t>寻甸回族彝族自治县仁德街道办事处中心卫生院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</si>
  <si>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</si>
  <si>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</si>
  <si>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</si>
  <si>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</si>
  <si>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</si>
  <si>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</si>
  <si>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</si>
  <si>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</si>
  <si>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</si>
  <si>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</si>
  <si>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</si>
  <si>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</si>
  <si>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</si>
  <si>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</si>
  <si>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</si>
  <si>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</si>
  <si>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</si>
  <si>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</si>
  <si>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</si>
  <si>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</si>
  <si>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</si>
  <si>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</si>
  <si>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</si>
  <si>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</si>
  <si>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</si>
  <si>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</si>
  <si>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</si>
  <si>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</si>
  <si>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</si>
  <si>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</si>
  <si>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</si>
  <si>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</si>
  <si>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</si>
  <si>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</si>
  <si>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</si>
  <si>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</si>
  <si>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</si>
  <si>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</si>
  <si>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</si>
  <si>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</si>
  <si>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</si>
  <si>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</si>
  <si>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</si>
  <si>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</si>
  <si>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</si>
  <si>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</si>
  <si>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</si>
  <si>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</si>
  <si>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</si>
  <si>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</si>
  <si>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</si>
  <si>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</si>
  <si>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</si>
  <si>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</si>
  <si>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</si>
  <si>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</si>
  <si>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</si>
  <si>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</si>
  <si>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</si>
  <si>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</si>
  <si>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</si>
  <si>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</si>
  <si>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</si>
  <si>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</si>
  <si>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</si>
  <si>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</si>
  <si>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</si>
  <si>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</si>
  <si>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</si>
  <si>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</si>
  <si>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</si>
  <si>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</si>
  <si>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</si>
  <si>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</si>
  <si>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</si>
  <si>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</si>
  <si>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</si>
  <si>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</si>
  <si>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</si>
  <si>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</si>
  <si>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</si>
  <si>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</si>
  <si>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</si>
  <si>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</si>
  <si>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</si>
  <si>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</si>
  <si>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</si>
  <si>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</si>
  <si>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</si>
  <si>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</si>
  <si>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</si>
  <si>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</si>
  <si>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</si>
  <si>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</si>
  <si>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</si>
  <si>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</si>
  <si>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</si>
  <si>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</si>
  <si>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</si>
  <si>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</si>
  <si>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</si>
  <si>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</si>
  <si>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</si>
  <si>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2100409</t>
  </si>
  <si>
    <t>重大公共卫生服务</t>
  </si>
  <si>
    <t>2100410</t>
  </si>
  <si>
    <t>突发公共卫生事件应急处置</t>
  </si>
  <si>
    <t>21007</t>
  </si>
  <si>
    <t>计划生育事务</t>
  </si>
  <si>
    <t>2100799</t>
  </si>
  <si>
    <t>其他计划生育事务支出</t>
  </si>
  <si>
    <t>合  计</t>
  </si>
  <si>
    <t>预算03表</t>
  </si>
  <si>
    <t>“三公”经费合计</t>
  </si>
  <si>
    <t>因公出国（境）费</t>
  </si>
  <si>
    <t>公务用车购置及运行费</t>
  </si>
  <si>
    <t>公务接待费</t>
  </si>
  <si>
    <t>公务用车购置费</t>
  </si>
  <si>
    <t>公务用车运行费</t>
  </si>
  <si>
    <t>备注：寻甸回族彝族自治县仁德街道办事处中心卫生院2025年无“三公”经费支出预算情况。</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</si>
  <si>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</si>
  <si>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</si>
  <si>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</si>
  <si>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</si>
  <si>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</si>
  <si>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</si>
  <si>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</si>
  <si>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</si>
  <si>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</si>
  <si>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</si>
  <si>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</si>
  <si>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</si>
  <si>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</si>
  <si>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</si>
  <si>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</si>
  <si>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</si>
  <si>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</si>
  <si>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</si>
  <si>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</si>
  <si>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寻甸回族彝族自治县卫生健康局</t>
  </si>
  <si>
    <t>530129210000000003001</t>
  </si>
  <si>
    <t>事业人员支出工资</t>
  </si>
  <si>
    <t>30101</t>
  </si>
  <si>
    <t>基本工资</t>
  </si>
  <si>
    <t>30102</t>
  </si>
  <si>
    <t>津贴补贴</t>
  </si>
  <si>
    <t>30107</t>
  </si>
  <si>
    <t>绩效工资</t>
  </si>
  <si>
    <t>530129210000000003002</t>
  </si>
  <si>
    <t>社会保障缴费</t>
  </si>
  <si>
    <t>30108</t>
  </si>
  <si>
    <t>机关事业单位基本养老保险缴费</t>
  </si>
  <si>
    <t>30110</t>
  </si>
  <si>
    <t>职工基本医疗保险缴费</t>
  </si>
  <si>
    <t>30111</t>
  </si>
  <si>
    <t>公务员医疗补助缴费</t>
  </si>
  <si>
    <t>30112</t>
  </si>
  <si>
    <t>其他社会保障缴费</t>
  </si>
  <si>
    <t>530129210000000003003</t>
  </si>
  <si>
    <t>30113</t>
  </si>
  <si>
    <t>530129231100001428611</t>
  </si>
  <si>
    <t>事业人员绩效奖励</t>
  </si>
  <si>
    <t>530129241100002444935</t>
  </si>
  <si>
    <t>530129241100002444955</t>
  </si>
  <si>
    <t>遗属补助</t>
  </si>
  <si>
    <t>30305</t>
  </si>
  <si>
    <t>生活补助</t>
  </si>
  <si>
    <t>预算05-1表</t>
  </si>
  <si>
    <t>项目分类</t>
  </si>
  <si>
    <t>项目单位</t>
  </si>
  <si>
    <t>经济科目编码</t>
  </si>
  <si>
    <t>经济科目名称</t>
  </si>
  <si>
    <t>本年拨款</t>
  </si>
  <si>
    <t>其中：本次下达</t>
  </si>
  <si>
    <t>民生类</t>
  </si>
  <si>
    <t>530129241100002839273</t>
  </si>
  <si>
    <t>2023年基本公共卫生服务项目中央补助资金</t>
  </si>
  <si>
    <t>30226</t>
  </si>
  <si>
    <t>劳务费</t>
  </si>
  <si>
    <t>530129241100003040163</t>
  </si>
  <si>
    <t>2024年基本公共卫生服务项目中央补助资金</t>
  </si>
  <si>
    <t>530129241100003120105</t>
  </si>
  <si>
    <t>收支专户收到寻甸县卫生健康局转入“暖心家园”项目经费</t>
  </si>
  <si>
    <t>30216</t>
  </si>
  <si>
    <t>培训费</t>
  </si>
  <si>
    <t>530129241100003212820</t>
  </si>
  <si>
    <t>昆财社〔2024〕109号2024年基公卫服务项目中央结算补助资金</t>
  </si>
  <si>
    <t>530129241100003218612</t>
  </si>
  <si>
    <t>寻甸县妇幼健康服务中心拨2023年三病检测经费</t>
  </si>
  <si>
    <t>530129241100003233357</t>
  </si>
  <si>
    <t>收支专户收到寻甸县卫生健康局转入“暖心家园”项目第二次经费</t>
  </si>
  <si>
    <t>30213</t>
  </si>
  <si>
    <t>维修（护）费</t>
  </si>
  <si>
    <t>530129241100003341587</t>
  </si>
  <si>
    <t>昆财社〔2024〕129号2024年已脱贫人口重点人群和农村低收入人群家庭医生签约服省级补助资金</t>
  </si>
  <si>
    <t>事业发展类</t>
  </si>
  <si>
    <t>530129241100002764293</t>
  </si>
  <si>
    <t>收支专户公共卫生服务项目资金</t>
  </si>
  <si>
    <t>30218</t>
  </si>
  <si>
    <t>专用材料费</t>
  </si>
  <si>
    <t>530129241100002764897</t>
  </si>
  <si>
    <t>乡村医生培训专项资金</t>
  </si>
  <si>
    <t>530129241100002943391</t>
  </si>
  <si>
    <t>2023年卫生监督协管服务资金</t>
  </si>
  <si>
    <t>30211</t>
  </si>
  <si>
    <t>差旅费</t>
  </si>
  <si>
    <t>530129241100003020140</t>
  </si>
  <si>
    <t>寻甸县疾病预防控制中心拨2023年健康素养监测经费资金</t>
  </si>
  <si>
    <t>530129241100003020163</t>
  </si>
  <si>
    <t>寻甸县疾病预防控制中心拨2023年可疑麻风病例筛查奖励经费资金</t>
  </si>
  <si>
    <t>530129241100003097361</t>
  </si>
  <si>
    <t>2024年医疗服务和保障能力提升中央补助资金</t>
  </si>
  <si>
    <t>530129241100003120154</t>
  </si>
  <si>
    <t>2024年乡镇卫生院慢病就近规范治疗建设项目省级补助资金</t>
  </si>
  <si>
    <t>30903</t>
  </si>
  <si>
    <t>专用设备购置</t>
  </si>
  <si>
    <t>530129241100003319517</t>
  </si>
  <si>
    <t>巡察整改资金</t>
  </si>
  <si>
    <t>30201</t>
  </si>
  <si>
    <t>办公费</t>
  </si>
  <si>
    <t>预算05-2表</t>
  </si>
  <si>
    <t>项目年度绩效目标</t>
  </si>
  <si>
    <t>一级指标</t>
  </si>
  <si>
    <t>二级指标</t>
  </si>
  <si>
    <t>三级指标</t>
  </si>
  <si>
    <t>指标性质</t>
  </si>
  <si>
    <t>指标值</t>
  </si>
  <si>
    <t>度量单位</t>
  </si>
  <si>
    <t>指标属性</t>
  </si>
  <si>
    <t>指标内容</t>
  </si>
  <si>
    <t>1.免费向城乡居民提供基本公共卫生服务，促进基本公共卫生服务均等化。
2.按照《国家基本公共卫生服务规范（第三版）》为城乡居民建立健康档案，开展健康教
育、预防接种等服务，将 0-6 岁儿童、65 岁以上老年人、孕产妇、原发性高血压和 2 型糖
尿病患者、严重精神障碍患者、肺结核患者列为重点人群，提供针对性的健康管理服务。</t>
  </si>
  <si>
    <t>产出指标</t>
  </si>
  <si>
    <t>数量指标</t>
  </si>
  <si>
    <t>适龄儿童国家免疫规划疫苗 接种率</t>
  </si>
  <si>
    <t>&gt;=</t>
  </si>
  <si>
    <t>90</t>
  </si>
  <si>
    <t>%</t>
  </si>
  <si>
    <t>定量指标</t>
  </si>
  <si>
    <t>≥90%</t>
  </si>
  <si>
    <t>7 岁以下儿童健康管理率</t>
  </si>
  <si>
    <t>0-6 岁儿童眼保健和视力检查覆 盖率</t>
  </si>
  <si>
    <t>孕产妇系统管理率</t>
  </si>
  <si>
    <t>孕产妇系统管理率≥90%</t>
  </si>
  <si>
    <t>3 岁以下儿童系统管理率</t>
  </si>
  <si>
    <t>3 岁以下儿童系统管理率≥90%，反之扣分</t>
  </si>
  <si>
    <t>脱贫地区儿童营养改善项目重 点县覆盖率</t>
  </si>
  <si>
    <t>脱贫地区儿童营养改善项目重 点县覆盖率≥100%，反之扣分</t>
  </si>
  <si>
    <t>适龄妇女“两癌”检查目标人群 覆盖率</t>
  </si>
  <si>
    <t>50</t>
  </si>
  <si>
    <t>≥50%</t>
  </si>
  <si>
    <t>孕前优生健康检查率</t>
  </si>
  <si>
    <t>80</t>
  </si>
  <si>
    <t>农村妇女增补叶酸服用率</t>
  </si>
  <si>
    <t>营养包发放任务完成率</t>
  </si>
  <si>
    <t>地中海贫血筛查任务完成率</t>
  </si>
  <si>
    <t>地中海贫血基因检测率</t>
  </si>
  <si>
    <t>新生儿遗传代谢病性疾病筛查 率</t>
  </si>
  <si>
    <t>98</t>
  </si>
  <si>
    <t>新生儿遗传代谢病性疾病筛查
率</t>
  </si>
  <si>
    <t>新生儿听力筛查率</t>
  </si>
  <si>
    <t>95</t>
  </si>
  <si>
    <t>孕妇产前筛查率</t>
  </si>
  <si>
    <t>孕产妇死亡率</t>
  </si>
  <si>
    <t>&lt;=</t>
  </si>
  <si>
    <t>0</t>
  </si>
  <si>
    <t>人</t>
  </si>
  <si>
    <t>婴儿死亡率</t>
  </si>
  <si>
    <t>婴儿死亡率&lt;3‰</t>
  </si>
  <si>
    <t>新生儿先天性心脏病筛查率≥90%</t>
  </si>
  <si>
    <t>新生儿先天性心脏病筛查率</t>
  </si>
  <si>
    <t>高血压患者管理人数</t>
  </si>
  <si>
    <t>4727</t>
  </si>
  <si>
    <t>高血压患者管理人数与实际人数</t>
  </si>
  <si>
    <t>2 型糖尿病患管理人数</t>
  </si>
  <si>
    <t>=</t>
  </si>
  <si>
    <t>1264</t>
  </si>
  <si>
    <t>老年人中医药健康管理率</t>
  </si>
  <si>
    <t>74</t>
  </si>
  <si>
    <t>老年人中医药健康管理率≥74%</t>
  </si>
  <si>
    <t>肺结核患者管理率</t>
  </si>
  <si>
    <t>肺结核患者管理率≥90%，</t>
  </si>
  <si>
    <t>社区在册居家严重精神障碍患 者健康管理率</t>
  </si>
  <si>
    <t>儿童中医药健康管理率</t>
  </si>
  <si>
    <t>84</t>
  </si>
  <si>
    <t>儿童中医药健康管理率≥84%</t>
  </si>
  <si>
    <t>质量指标</t>
  </si>
  <si>
    <t>居民规范化电子健康档案覆盖率</t>
  </si>
  <si>
    <t>64</t>
  </si>
  <si>
    <t>高血压患者基层规范管理服务率</t>
  </si>
  <si>
    <t>2 型糖尿病患者基层规范管理服 务率</t>
  </si>
  <si>
    <t>2 型糖尿病患者基层规范管理服务率</t>
  </si>
  <si>
    <t>65 岁以上老年人城乡社区规范 健康管理服务率</t>
  </si>
  <si>
    <t>65 岁以上老年人城乡社区规范健康管理服务率</t>
  </si>
  <si>
    <t>传染病和突发公共卫生时间报告率</t>
  </si>
  <si>
    <t>基本避孕服务可及性</t>
  </si>
  <si>
    <t>持续提高</t>
  </si>
  <si>
    <t>年</t>
  </si>
  <si>
    <t>定性指标</t>
  </si>
  <si>
    <t>基本避孕服务可及性持续提高</t>
  </si>
  <si>
    <t>效益指标</t>
  </si>
  <si>
    <t>社会效益</t>
  </si>
  <si>
    <t>基本公共卫生服务水平</t>
  </si>
  <si>
    <t>逐步提高</t>
  </si>
  <si>
    <t>城乡居民公共卫生差距</t>
  </si>
  <si>
    <t>逐渐缩小</t>
  </si>
  <si>
    <t>可持续影响</t>
  </si>
  <si>
    <t>65 岁及以上老年人基本公共卫 生服务水平</t>
  </si>
  <si>
    <t>较上年提高</t>
  </si>
  <si>
    <t>满意度指标</t>
  </si>
  <si>
    <t>服务对象满意度</t>
  </si>
  <si>
    <t>城乡居民对基本公共卫生服务 满意度</t>
  </si>
  <si>
    <t>群众满意度</t>
  </si>
  <si>
    <t>1.实施乡镇卫生院提质建设、个标准化慢性病诊疗专科；
2.引导和鼓励符合条件的乡村医生积极参加执业（助理）医师资格培训及考试，提升乡村医生执业（助理）医师占比；
3.开展以慢性病诊疗、中医药服务、急诊急救和基本医疗卫生服务技能为重点，覆盖乡镇卫生院、卫生技术人员和村卫生室乡村医生的全员培训；
4.持续提升基层医疗卫生机构防病治病及健康管理能力。</t>
  </si>
  <si>
    <t>基层标准化慢性病诊疗专科建设数量</t>
  </si>
  <si>
    <t>1.00</t>
  </si>
  <si>
    <t>个</t>
  </si>
  <si>
    <t>2024年第一批医疗卫生事业高质量发展三年行动计划资金</t>
  </si>
  <si>
    <t>基层慢性病诊疗专科建设项目单位年内高血压、糖尿病、高血脂、慢阻肺患者诊疗人次</t>
  </si>
  <si>
    <t>较上年度增加</t>
  </si>
  <si>
    <t>以乡镇为单位，辖区内高血压、2型糖尿病规范管理率</t>
  </si>
  <si>
    <t>85</t>
  </si>
  <si>
    <t>基层标准化慢性病诊疗服务能力</t>
  </si>
  <si>
    <t>患者满意度</t>
  </si>
  <si>
    <r>
      <t xml:space="preserve">1.贯彻落实党中央、国务院和省委、省政府、市委、市政府关于巩固拓展脱贫攻坚成果同乡村振兴有效衔接的决策部署，巩固基本医疗有保障成果，推进健康乡村建设，签约的脱贫人口中符合4类重点人群和4种慢病患者以及农村低收入人口（农村低保对象、农村特困人员、农村易返贫致贫人口、突发严重困难户）家庭医生签约服务个人支付的12元，由省财政和市级、县级财政按照《云南省医疗卫生领域财政事权和支出责任划分改革实施方案》《昆明市医疗卫生领域财政事权和支出责任划分改革实施方案》中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县区结合实际扩大签约服务重点人群或慢病管理范围。
</t>
    </r>
    <r>
      <rPr>
        <sz val="9"/>
        <color rgb="FF000000"/>
        <rFont val="Arial"/>
        <charset val="134"/>
      </rPr>
      <t xml:space="preserve">																		</t>
    </r>
    <r>
      <rPr>
        <sz val="9"/>
        <color rgb="FF000000"/>
        <rFont val="宋体"/>
        <charset val="134"/>
      </rPr>
      <t xml:space="preserve">
"</t>
    </r>
    <r>
      <rPr>
        <sz val="9"/>
        <color rgb="FF000000"/>
        <rFont val="Arial"/>
        <charset val="134"/>
      </rPr>
      <t xml:space="preserve">						</t>
    </r>
    <r>
      <rPr>
        <sz val="9"/>
        <color rgb="FF000000"/>
        <rFont val="宋体"/>
        <charset val="134"/>
      </rPr>
      <t xml:space="preserve">
</t>
    </r>
  </si>
  <si>
    <t>重点监测对象签约率</t>
  </si>
  <si>
    <t xml:space="preserve">2024年基本公共卫生服务指标
</t>
  </si>
  <si>
    <t>脱贫人口和重点签约对象受益人数（人）</t>
  </si>
  <si>
    <t>680</t>
  </si>
  <si>
    <t>2024年基本公共卫生服务指标</t>
  </si>
  <si>
    <t>已签约高血压、糖尿病患者规范管理率</t>
  </si>
  <si>
    <t>时效指标</t>
  </si>
  <si>
    <t>服务团队考核兑付及时率</t>
  </si>
  <si>
    <t>100</t>
  </si>
  <si>
    <t>已脱贫人口和农村低收入人群家庭医生签约服务制度知晓率</t>
  </si>
  <si>
    <t>签约对象满意度</t>
  </si>
  <si>
    <t>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</si>
  <si>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</si>
  <si>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7岁以下儿童健康管理率</t>
  </si>
  <si>
    <t>3岁以下儿童系统管理率</t>
  </si>
  <si>
    <t>70</t>
  </si>
  <si>
    <t>社区在册居家严重精神障碍患者健康管理率</t>
  </si>
  <si>
    <t>62</t>
  </si>
  <si>
    <t>2型糖尿病患者基层规范管理服务率</t>
  </si>
  <si>
    <t>65岁以上老年人城乡社区规范健康管理服务率</t>
  </si>
  <si>
    <t>不断缩小</t>
  </si>
  <si>
    <t>居民健康素养水平</t>
  </si>
  <si>
    <t>不断提高</t>
  </si>
  <si>
    <t xml:space="preserve">做好本部门人员、公用经费保障，按规定落实干部职工各项待遇，支持部门正常履职。	</t>
  </si>
  <si>
    <t>工资福利发放事业人数</t>
  </si>
  <si>
    <t>56</t>
  </si>
  <si>
    <t xml:space="preserve">根据2024年目标责任及工作计划
</t>
  </si>
  <si>
    <t>单位运转</t>
  </si>
  <si>
    <t>正常运转</t>
  </si>
  <si>
    <t xml:space="preserve">反映部门（单位）运转情况。
</t>
  </si>
  <si>
    <t>单位人员满意度</t>
  </si>
  <si>
    <t xml:space="preserve">反映部门（单位）人员对工资福利发放的满意程度。
</t>
  </si>
  <si>
    <t>社会公众满意度</t>
  </si>
  <si>
    <t xml:space="preserve">反映社会公众对部门（单位）履职情况的满意程度。
</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</si>
  <si>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</si>
  <si>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77</t>
  </si>
  <si>
    <t>城乡居民对基本公共卫生服务满意度</t>
  </si>
  <si>
    <t>预算06表</t>
  </si>
  <si>
    <t>政府性基金预算支出预算表</t>
  </si>
  <si>
    <t>单位名称：昆明市发展和改革委员会</t>
  </si>
  <si>
    <t>政府性基金预算支出</t>
  </si>
  <si>
    <t>备注：寻甸回族彝族自治县仁德街道办事处中心卫生院2025年无政府性基金预算支出情况。</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</si>
  <si>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</si>
  <si>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</si>
  <si>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</si>
  <si>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</si>
  <si>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</si>
  <si>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</si>
  <si>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</si>
  <si>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</si>
  <si>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</si>
  <si>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</si>
  <si>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</si>
  <si>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</si>
  <si>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备注：寻甸回族彝族自治县仁德街道办事处中心卫生院2025年无部门政府采购预算情况。</t>
  </si>
  <si>
    <t>预算08表</t>
  </si>
  <si>
    <t>政府购买服务项目</t>
  </si>
  <si>
    <t>政府购买服务指导性目录代码</t>
  </si>
  <si>
    <t>基本支出/项目支出</t>
  </si>
  <si>
    <t>所属服务类别</t>
  </si>
  <si>
    <t>所属服务领域</t>
  </si>
  <si>
    <t>购买内容简述</t>
  </si>
  <si>
    <t>备注：寻甸回族彝族自治县仁德街道办事处中心卫生院2025年无政府购买服务预算。</t>
  </si>
  <si>
    <t>预算09-1表</t>
  </si>
  <si>
    <t>单位名称（项目）</t>
  </si>
  <si>
    <t>地区</t>
  </si>
  <si>
    <t>仁德</t>
  </si>
  <si>
    <t>塘子</t>
  </si>
  <si>
    <t>七星</t>
  </si>
  <si>
    <t>河口</t>
  </si>
  <si>
    <t>功山</t>
  </si>
  <si>
    <t>金所</t>
  </si>
  <si>
    <t>羊街</t>
  </si>
  <si>
    <t>先锋</t>
  </si>
  <si>
    <t>六哨</t>
  </si>
  <si>
    <t>柯渡</t>
  </si>
  <si>
    <t>鸡街</t>
  </si>
  <si>
    <t>倘甸</t>
  </si>
  <si>
    <t>凤合</t>
  </si>
  <si>
    <t>联合</t>
  </si>
  <si>
    <t>金源</t>
  </si>
  <si>
    <t>甸沙</t>
  </si>
  <si>
    <t>备注：寻甸回族彝族自治县仁德街道办事处中心卫生院2025年无对下转移支付预算。</t>
  </si>
  <si>
    <t>预算09-2表</t>
  </si>
  <si>
    <t xml:space="preserve">预算10表
</t>
  </si>
  <si>
    <t>资产类别</t>
  </si>
  <si>
    <t>资产分类代码.名称</t>
  </si>
  <si>
    <t>资产名称</t>
  </si>
  <si>
    <t>计量单位</t>
  </si>
  <si>
    <t>财政部门批复数（元）</t>
  </si>
  <si>
    <t>单价</t>
  </si>
  <si>
    <t>金额</t>
  </si>
  <si>
    <t>备注：寻甸回族彝族自治县仁德街道办事处中心卫生院2025年无新增资产配置预算。</t>
  </si>
  <si>
    <t>预算11表</t>
  </si>
  <si>
    <t>上级补助</t>
  </si>
  <si>
    <t>备注：寻甸回族彝族自治县仁德街道办事处中心卫生院2025年无上级补助项目支出预算，此表为空。</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</si>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</sst>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9"/>
      <color theme="1"/>
      <name val="宋体"/>
      <charset val="134"/>
      <scheme val="minor"/>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4" borderId="23" applyNumberFormat="0" applyAlignment="0" applyProtection="0">
      <alignment vertical="center"/>
    </xf>
    <xf numFmtId="0" fontId="25" fillId="5" borderId="24" applyNumberFormat="0" applyAlignment="0" applyProtection="0">
      <alignment vertical="center"/>
    </xf>
    <xf numFmtId="0" fontId="26" fillId="5" borderId="23" applyNumberFormat="0" applyAlignment="0" applyProtection="0">
      <alignment vertical="center"/>
    </xf>
    <xf numFmtId="0" fontId="27" fillId="6"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177" fontId="35" fillId="0" borderId="7">
      <alignment horizontal="right" vertical="center"/>
    </xf>
    <xf numFmtId="10" fontId="35" fillId="0" borderId="7">
      <alignment horizontal="right" vertical="center"/>
    </xf>
    <xf numFmtId="178" fontId="35" fillId="0" borderId="7">
      <alignment horizontal="right" vertical="center"/>
    </xf>
    <xf numFmtId="49" fontId="35" fillId="0" borderId="7">
      <alignment horizontal="left" vertical="center" wrapText="1"/>
    </xf>
    <xf numFmtId="178" fontId="35" fillId="0" borderId="7">
      <alignment horizontal="right" vertical="center"/>
    </xf>
    <xf numFmtId="179" fontId="35" fillId="0" borderId="7">
      <alignment horizontal="right" vertical="center"/>
    </xf>
    <xf numFmtId="180" fontId="35" fillId="0" borderId="7">
      <alignment horizontal="right" vertical="center"/>
    </xf>
    <xf numFmtId="0" fontId="35" fillId="0" borderId="0">
      <alignment vertical="top"/>
      <protection locked="0"/>
    </xf>
    <xf numFmtId="0" fontId="36" fillId="0" borderId="0">
      <alignment vertical="center"/>
    </xf>
  </cellStyleXfs>
  <cellXfs count="21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Border="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Border="1" applyAlignment="1">
      <alignment vertical="top"/>
    </xf>
    <xf numFmtId="0" fontId="2" fillId="0" borderId="7" xfId="0" applyFont="1" applyBorder="1" applyAlignment="1">
      <alignment horizontal="left" vertical="center"/>
    </xf>
    <xf numFmtId="0" fontId="2" fillId="0" borderId="2"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7" xfId="0" applyFont="1" applyBorder="1" applyAlignment="1" applyProtection="1">
      <alignment horizontal="center" vertical="center"/>
      <protection locked="0"/>
    </xf>
    <xf numFmtId="178" fontId="5" fillId="0" borderId="7" xfId="0" applyNumberFormat="1" applyFont="1" applyBorder="1" applyAlignment="1">
      <alignment horizontal="left"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2" fillId="2" borderId="0" xfId="0" applyFont="1" applyFill="1" applyAlignment="1" applyProtection="1">
      <alignment horizontal="left" vertical="center" wrapText="1"/>
      <protection locked="0"/>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18" xfId="0" applyFont="1" applyFill="1" applyBorder="1" applyAlignment="1" applyProtection="1">
      <alignment horizontal="center" vertical="center" wrapText="1"/>
      <protection locked="0"/>
    </xf>
    <xf numFmtId="0" fontId="13" fillId="0" borderId="19"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6"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5" activePane="bottomLeft" state="frozen"/>
      <selection/>
      <selection pane="bottomLeft" activeCell="A4" sqref="A4:B4"/>
    </sheetView>
  </sheetViews>
  <sheetFormatPr defaultColWidth="8.575" defaultRowHeight="12.75" customHeight="1" outlineLevelCol="3"/>
  <cols>
    <col min="1" max="1" width="35.875" customWidth="1"/>
    <col min="2" max="2" width="32.625" customWidth="1"/>
    <col min="3" max="3" width="41" customWidth="1"/>
    <col min="4" max="4" width="36.375" customWidth="1"/>
  </cols>
  <sheetData>
    <row r="1" customHeight="1" spans="1:4">
      <c r="A1" s="1"/>
      <c r="B1" s="1"/>
      <c r="C1" s="1"/>
      <c r="D1" s="1"/>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
        <v>1</v>
      </c>
      <c r="B4" s="174"/>
      <c r="D4" s="148" t="s">
        <v>2</v>
      </c>
    </row>
    <row r="5" ht="23.25" customHeight="1" spans="1:4">
      <c r="A5" s="175" t="s">
        <v>3</v>
      </c>
      <c r="B5" s="176"/>
      <c r="C5" s="175" t="s">
        <v>4</v>
      </c>
      <c r="D5" s="176"/>
    </row>
    <row r="6" ht="24" customHeight="1" spans="1:4">
      <c r="A6" s="175" t="s">
        <v>5</v>
      </c>
      <c r="B6" s="175" t="s">
        <v>6</v>
      </c>
      <c r="C6" s="175" t="s">
        <v>7</v>
      </c>
      <c r="D6" s="175" t="s">
        <v>6</v>
      </c>
    </row>
    <row r="7" ht="17.25" customHeight="1" spans="1:4">
      <c r="A7" s="177" t="s">
        <v>8</v>
      </c>
      <c r="B7" s="82">
        <v>8763789.96</v>
      </c>
      <c r="C7" s="177" t="s">
        <v>9</v>
      </c>
      <c r="D7" s="82"/>
    </row>
    <row r="8" ht="17.25" customHeight="1" spans="1:4">
      <c r="A8" s="177" t="s">
        <v>10</v>
      </c>
      <c r="B8" s="82"/>
      <c r="C8" s="177" t="s">
        <v>11</v>
      </c>
      <c r="D8" s="82"/>
    </row>
    <row r="9" ht="17.25" customHeight="1" spans="1:4">
      <c r="A9" s="177" t="s">
        <v>12</v>
      </c>
      <c r="B9" s="82"/>
      <c r="C9" s="210" t="s">
        <v>13</v>
      </c>
      <c r="D9" s="82"/>
    </row>
    <row r="10" ht="17.25" customHeight="1" spans="1:4">
      <c r="A10" s="177" t="s">
        <v>14</v>
      </c>
      <c r="B10" s="82"/>
      <c r="C10" s="210" t="s">
        <v>15</v>
      </c>
      <c r="D10" s="82"/>
    </row>
    <row r="11" ht="17.25" customHeight="1" spans="1:4">
      <c r="A11" s="177" t="s">
        <v>16</v>
      </c>
      <c r="B11" s="82"/>
      <c r="C11" s="210" t="s">
        <v>17</v>
      </c>
      <c r="D11" s="82"/>
    </row>
    <row r="12" ht="17.25" customHeight="1" spans="1:4">
      <c r="A12" s="177" t="s">
        <v>18</v>
      </c>
      <c r="B12" s="82"/>
      <c r="C12" s="210" t="s">
        <v>19</v>
      </c>
      <c r="D12" s="82"/>
    </row>
    <row r="13" ht="17.25" customHeight="1" spans="1:4">
      <c r="A13" s="177" t="s">
        <v>20</v>
      </c>
      <c r="B13" s="82"/>
      <c r="C13" s="33" t="s">
        <v>21</v>
      </c>
      <c r="D13" s="82"/>
    </row>
    <row r="14" ht="17.25" customHeight="1" spans="1:4">
      <c r="A14" s="177" t="s">
        <v>22</v>
      </c>
      <c r="B14" s="82"/>
      <c r="C14" s="33" t="s">
        <v>23</v>
      </c>
      <c r="D14" s="82">
        <v>666346.89</v>
      </c>
    </row>
    <row r="15" ht="17.25" customHeight="1" spans="1:4">
      <c r="A15" s="177" t="s">
        <v>24</v>
      </c>
      <c r="B15" s="82"/>
      <c r="C15" s="33" t="s">
        <v>25</v>
      </c>
      <c r="D15" s="82">
        <v>7680446.91</v>
      </c>
    </row>
    <row r="16" ht="17.25" customHeight="1" spans="1:4">
      <c r="A16" s="177" t="s">
        <v>26</v>
      </c>
      <c r="B16" s="82"/>
      <c r="C16" s="33" t="s">
        <v>27</v>
      </c>
      <c r="D16" s="82"/>
    </row>
    <row r="17" ht="17.25" customHeight="1" spans="1:4">
      <c r="A17" s="140"/>
      <c r="B17" s="82"/>
      <c r="C17" s="33" t="s">
        <v>28</v>
      </c>
      <c r="D17" s="82"/>
    </row>
    <row r="18" ht="17.25" customHeight="1" spans="1:4">
      <c r="A18" s="178"/>
      <c r="B18" s="82"/>
      <c r="C18" s="33" t="s">
        <v>29</v>
      </c>
      <c r="D18" s="82"/>
    </row>
    <row r="19" ht="17.25" customHeight="1" spans="1:4">
      <c r="A19" s="178"/>
      <c r="B19" s="82"/>
      <c r="C19" s="33" t="s">
        <v>30</v>
      </c>
      <c r="D19" s="82"/>
    </row>
    <row r="20" ht="17.25" customHeight="1" spans="1:4">
      <c r="A20" s="178"/>
      <c r="B20" s="82"/>
      <c r="C20" s="33" t="s">
        <v>31</v>
      </c>
      <c r="D20" s="82"/>
    </row>
    <row r="21" ht="17.25" customHeight="1" spans="1:4">
      <c r="A21" s="178"/>
      <c r="B21" s="82"/>
      <c r="C21" s="33" t="s">
        <v>32</v>
      </c>
      <c r="D21" s="82"/>
    </row>
    <row r="22" ht="17.25" customHeight="1" spans="1:4">
      <c r="A22" s="178"/>
      <c r="B22" s="82"/>
      <c r="C22" s="33" t="s">
        <v>33</v>
      </c>
      <c r="D22" s="82"/>
    </row>
    <row r="23" ht="17.25" customHeight="1" spans="1:4">
      <c r="A23" s="178"/>
      <c r="B23" s="82"/>
      <c r="C23" s="33" t="s">
        <v>34</v>
      </c>
      <c r="D23" s="82"/>
    </row>
    <row r="24" ht="17.25" customHeight="1" spans="1:4">
      <c r="A24" s="178"/>
      <c r="B24" s="82"/>
      <c r="C24" s="33" t="s">
        <v>35</v>
      </c>
      <c r="D24" s="82"/>
    </row>
    <row r="25" ht="17.25" customHeight="1" spans="1:4">
      <c r="A25" s="178"/>
      <c r="B25" s="82"/>
      <c r="C25" s="33" t="s">
        <v>36</v>
      </c>
      <c r="D25" s="82">
        <v>481796.16</v>
      </c>
    </row>
    <row r="26" ht="17.25" customHeight="1" spans="1:4">
      <c r="A26" s="178"/>
      <c r="B26" s="82"/>
      <c r="C26" s="33" t="s">
        <v>37</v>
      </c>
      <c r="D26" s="82"/>
    </row>
    <row r="27" ht="17.25" customHeight="1" spans="1:4">
      <c r="A27" s="178"/>
      <c r="B27" s="82"/>
      <c r="C27" s="140" t="s">
        <v>38</v>
      </c>
      <c r="D27" s="82"/>
    </row>
    <row r="28" ht="17.25" customHeight="1" spans="1:4">
      <c r="A28" s="178"/>
      <c r="B28" s="82"/>
      <c r="C28" s="33" t="s">
        <v>39</v>
      </c>
      <c r="D28" s="82"/>
    </row>
    <row r="29" ht="16.5" customHeight="1" spans="1:4">
      <c r="A29" s="178"/>
      <c r="B29" s="82"/>
      <c r="C29" s="33" t="s">
        <v>40</v>
      </c>
      <c r="D29" s="82"/>
    </row>
    <row r="30" ht="16.5" customHeight="1" spans="1:4">
      <c r="A30" s="178"/>
      <c r="B30" s="82"/>
      <c r="C30" s="140" t="s">
        <v>41</v>
      </c>
      <c r="D30" s="82"/>
    </row>
    <row r="31" ht="17.25" customHeight="1" spans="1:4">
      <c r="A31" s="178"/>
      <c r="B31" s="82"/>
      <c r="C31" s="140" t="s">
        <v>42</v>
      </c>
      <c r="D31" s="82"/>
    </row>
    <row r="32" ht="17.25" customHeight="1" spans="1:4">
      <c r="A32" s="178"/>
      <c r="B32" s="82"/>
      <c r="C32" s="33" t="s">
        <v>43</v>
      </c>
      <c r="D32" s="82"/>
    </row>
    <row r="33" ht="16.5" customHeight="1" spans="1:4">
      <c r="A33" s="178" t="s">
        <v>44</v>
      </c>
      <c r="B33" s="82">
        <v>8763789.96</v>
      </c>
      <c r="C33" s="178" t="s">
        <v>45</v>
      </c>
      <c r="D33" s="82">
        <v>8828589.96</v>
      </c>
    </row>
    <row r="34" ht="16.5" customHeight="1" spans="1:4">
      <c r="A34" s="140" t="s">
        <v>46</v>
      </c>
      <c r="B34" s="82">
        <v>64800</v>
      </c>
      <c r="C34" s="140" t="s">
        <v>47</v>
      </c>
      <c r="D34" s="82"/>
    </row>
    <row r="35" ht="16.5" customHeight="1" spans="1:4">
      <c r="A35" s="33" t="s">
        <v>48</v>
      </c>
      <c r="B35" s="82">
        <v>64800</v>
      </c>
      <c r="C35" s="33" t="s">
        <v>48</v>
      </c>
      <c r="D35" s="82"/>
    </row>
    <row r="36" ht="16.5" customHeight="1" spans="1:4">
      <c r="A36" s="33" t="s">
        <v>49</v>
      </c>
      <c r="B36" s="82"/>
      <c r="C36" s="33" t="s">
        <v>50</v>
      </c>
      <c r="D36" s="82"/>
    </row>
    <row r="37" ht="16.5" customHeight="1" spans="1:4">
      <c r="A37" s="179" t="s">
        <v>51</v>
      </c>
      <c r="B37" s="82">
        <v>8828589.96</v>
      </c>
      <c r="C37" s="179" t="s">
        <v>52</v>
      </c>
      <c r="D37" s="82">
        <v>8828589.96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9" sqref="C9"/>
    </sheetView>
  </sheetViews>
  <sheetFormatPr defaultColWidth="8.575" defaultRowHeight="12.75" customHeight="1"/>
  <cols>
    <col min="1" max="1" width="14.875" customWidth="1"/>
    <col min="2" max="2" width="35" customWidth="1"/>
    <col min="3" max="3" width="17.375" customWidth="1"/>
    <col min="4" max="4" width="17.625" customWidth="1"/>
    <col min="5" max="5" width="19.5" customWidth="1"/>
    <col min="6" max="6" width="18.875" customWidth="1"/>
    <col min="7" max="7" width="19.625" customWidth="1"/>
    <col min="8" max="8" width="19.75" customWidth="1"/>
    <col min="9" max="9" width="20.375" customWidth="1"/>
    <col min="10" max="10" width="18.625" customWidth="1"/>
    <col min="11" max="11" width="19.625" customWidth="1"/>
    <col min="12" max="14" width="22" customWidth="1"/>
    <col min="15" max="15" width="18.125" customWidth="1"/>
    <col min="16" max="16" width="18.625" customWidth="1"/>
    <col min="17" max="17" width="20.375" customWidth="1"/>
    <col min="18" max="18" width="19.875" customWidth="1"/>
    <col min="19" max="19" width="19.75"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53</v>
      </c>
    </row>
    <row r="3" ht="41.25" customHeight="1" spans="1:1">
      <c r="A3" s="43" t="str">
        <f>"2025"&amp;"年部门收入预算表"</f>
        <v>2025年部门收入预算表</v>
      </c>
    </row>
    <row r="4" ht="17.25" customHeight="1" spans="1:19">
      <c r="A4" s="46" t="s">
        <v>1</v>
      </c>
      <c r="S4" s="48" t="s">
        <v>2</v>
      </c>
    </row>
    <row r="5" ht="21.75" customHeight="1" spans="1:19">
      <c r="A5" s="196" t="s">
        <v>54</v>
      </c>
      <c r="B5" s="197" t="s">
        <v>55</v>
      </c>
      <c r="C5" s="197" t="s">
        <v>56</v>
      </c>
      <c r="D5" s="198" t="s">
        <v>57</v>
      </c>
      <c r="E5" s="198"/>
      <c r="F5" s="198"/>
      <c r="G5" s="198"/>
      <c r="H5" s="198"/>
      <c r="I5" s="133"/>
      <c r="J5" s="198"/>
      <c r="K5" s="198"/>
      <c r="L5" s="198"/>
      <c r="M5" s="198"/>
      <c r="N5" s="205"/>
      <c r="O5" s="198" t="s">
        <v>46</v>
      </c>
      <c r="P5" s="198"/>
      <c r="Q5" s="198"/>
      <c r="R5" s="198"/>
      <c r="S5" s="205"/>
    </row>
    <row r="6" ht="27" customHeight="1" spans="1:19">
      <c r="A6" s="199"/>
      <c r="B6" s="200"/>
      <c r="C6" s="200"/>
      <c r="D6" s="200" t="s">
        <v>58</v>
      </c>
      <c r="E6" s="200" t="s">
        <v>59</v>
      </c>
      <c r="F6" s="200" t="s">
        <v>60</v>
      </c>
      <c r="G6" s="200" t="s">
        <v>61</v>
      </c>
      <c r="H6" s="200" t="s">
        <v>62</v>
      </c>
      <c r="I6" s="206" t="s">
        <v>63</v>
      </c>
      <c r="J6" s="207"/>
      <c r="K6" s="207"/>
      <c r="L6" s="207"/>
      <c r="M6" s="207"/>
      <c r="N6" s="208"/>
      <c r="O6" s="200" t="s">
        <v>58</v>
      </c>
      <c r="P6" s="200" t="s">
        <v>59</v>
      </c>
      <c r="Q6" s="200" t="s">
        <v>60</v>
      </c>
      <c r="R6" s="200" t="s">
        <v>61</v>
      </c>
      <c r="S6" s="200" t="s">
        <v>64</v>
      </c>
    </row>
    <row r="7" ht="30" customHeight="1" spans="1:19">
      <c r="A7" s="201"/>
      <c r="B7" s="107"/>
      <c r="C7" s="117"/>
      <c r="D7" s="117"/>
      <c r="E7" s="117"/>
      <c r="F7" s="117"/>
      <c r="G7" s="117"/>
      <c r="H7" s="117"/>
      <c r="I7" s="73" t="s">
        <v>58</v>
      </c>
      <c r="J7" s="208" t="s">
        <v>65</v>
      </c>
      <c r="K7" s="208" t="s">
        <v>66</v>
      </c>
      <c r="L7" s="208" t="s">
        <v>67</v>
      </c>
      <c r="M7" s="208" t="s">
        <v>68</v>
      </c>
      <c r="N7" s="208" t="s">
        <v>69</v>
      </c>
      <c r="O7" s="209"/>
      <c r="P7" s="209"/>
      <c r="Q7" s="209"/>
      <c r="R7" s="209"/>
      <c r="S7" s="117"/>
    </row>
    <row r="8" ht="15" customHeight="1" spans="1:19">
      <c r="A8" s="202">
        <v>1</v>
      </c>
      <c r="B8" s="202">
        <v>2</v>
      </c>
      <c r="C8" s="202">
        <v>3</v>
      </c>
      <c r="D8" s="202">
        <v>4</v>
      </c>
      <c r="E8" s="202">
        <v>5</v>
      </c>
      <c r="F8" s="202">
        <v>6</v>
      </c>
      <c r="G8" s="202">
        <v>7</v>
      </c>
      <c r="H8" s="202">
        <v>8</v>
      </c>
      <c r="I8" s="73">
        <v>9</v>
      </c>
      <c r="J8" s="202">
        <v>10</v>
      </c>
      <c r="K8" s="202">
        <v>11</v>
      </c>
      <c r="L8" s="202">
        <v>12</v>
      </c>
      <c r="M8" s="202">
        <v>13</v>
      </c>
      <c r="N8" s="202">
        <v>14</v>
      </c>
      <c r="O8" s="202">
        <v>15</v>
      </c>
      <c r="P8" s="202">
        <v>16</v>
      </c>
      <c r="Q8" s="202">
        <v>17</v>
      </c>
      <c r="R8" s="202">
        <v>18</v>
      </c>
      <c r="S8" s="202">
        <v>19</v>
      </c>
    </row>
    <row r="9" ht="18" customHeight="1" spans="1:19">
      <c r="A9" s="203" t="s">
        <v>70</v>
      </c>
      <c r="B9" s="203" t="s">
        <v>71</v>
      </c>
      <c r="C9" s="82">
        <v>8828589.96</v>
      </c>
      <c r="D9" s="82">
        <v>8763789.96</v>
      </c>
      <c r="E9" s="82">
        <v>8763789.96</v>
      </c>
      <c r="F9" s="82"/>
      <c r="G9" s="82"/>
      <c r="H9" s="82"/>
      <c r="I9" s="82"/>
      <c r="J9" s="82"/>
      <c r="K9" s="82"/>
      <c r="L9" s="82"/>
      <c r="M9" s="82"/>
      <c r="N9" s="82"/>
      <c r="O9" s="82">
        <v>64800</v>
      </c>
      <c r="P9" s="82">
        <v>64800</v>
      </c>
      <c r="Q9" s="82"/>
      <c r="R9" s="82"/>
      <c r="S9" s="82"/>
    </row>
    <row r="10" ht="18" customHeight="1" spans="1:19">
      <c r="A10" s="51" t="s">
        <v>56</v>
      </c>
      <c r="B10" s="204"/>
      <c r="C10" s="82">
        <v>8828589.96</v>
      </c>
      <c r="D10" s="82">
        <v>8763789.96</v>
      </c>
      <c r="E10" s="82">
        <v>8763789.96</v>
      </c>
      <c r="F10" s="82"/>
      <c r="G10" s="82"/>
      <c r="H10" s="82"/>
      <c r="I10" s="82"/>
      <c r="J10" s="82"/>
      <c r="K10" s="82"/>
      <c r="L10" s="82"/>
      <c r="M10" s="82"/>
      <c r="N10" s="82"/>
      <c r="O10" s="82">
        <v>64800</v>
      </c>
      <c r="P10" s="82">
        <v>64800</v>
      </c>
      <c r="Q10" s="82"/>
      <c r="R10" s="82"/>
      <c r="S10" s="82"/>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2" activePane="bottomLeft" state="frozen"/>
      <selection/>
      <selection pane="bottomLeft" activeCell="D8" sqref="D8"/>
    </sheetView>
  </sheetViews>
  <sheetFormatPr defaultColWidth="8.575" defaultRowHeight="12.75" customHeight="1"/>
  <cols>
    <col min="1" max="1" width="11" customWidth="1"/>
    <col min="2" max="2" width="26.375" customWidth="1"/>
    <col min="3" max="3" width="13.625" customWidth="1"/>
    <col min="4" max="4" width="15.875" customWidth="1"/>
    <col min="5" max="5" width="15" customWidth="1"/>
    <col min="6" max="6" width="13.75" customWidth="1"/>
    <col min="7"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8" t="s">
        <v>72</v>
      </c>
    </row>
    <row r="3" ht="41.25" customHeight="1" spans="1:1">
      <c r="A3" s="43" t="str">
        <f>"2025"&amp;"年部门支出预算表"</f>
        <v>2025年部门支出预算表</v>
      </c>
    </row>
    <row r="4" ht="17.25" customHeight="1" spans="1:15">
      <c r="A4" s="181" t="s">
        <v>1</v>
      </c>
      <c r="B4" s="181"/>
      <c r="C4" s="181"/>
      <c r="O4" s="48" t="s">
        <v>2</v>
      </c>
    </row>
    <row r="5" ht="27" customHeight="1" spans="1:15">
      <c r="A5" s="182" t="s">
        <v>73</v>
      </c>
      <c r="B5" s="182" t="s">
        <v>74</v>
      </c>
      <c r="C5" s="183" t="s">
        <v>56</v>
      </c>
      <c r="D5" s="184" t="s">
        <v>59</v>
      </c>
      <c r="E5" s="185"/>
      <c r="F5" s="186"/>
      <c r="G5" s="187" t="s">
        <v>60</v>
      </c>
      <c r="H5" s="187" t="s">
        <v>61</v>
      </c>
      <c r="I5" s="187" t="s">
        <v>75</v>
      </c>
      <c r="J5" s="184" t="s">
        <v>63</v>
      </c>
      <c r="K5" s="185"/>
      <c r="L5" s="185"/>
      <c r="M5" s="185"/>
      <c r="N5" s="193"/>
      <c r="O5" s="194"/>
    </row>
    <row r="6" ht="42" customHeight="1" spans="1:15">
      <c r="A6" s="188"/>
      <c r="B6" s="188"/>
      <c r="C6" s="189"/>
      <c r="D6" s="190" t="s">
        <v>58</v>
      </c>
      <c r="E6" s="190" t="s">
        <v>76</v>
      </c>
      <c r="F6" s="190" t="s">
        <v>77</v>
      </c>
      <c r="G6" s="191"/>
      <c r="H6" s="191"/>
      <c r="I6" s="195"/>
      <c r="J6" s="190" t="s">
        <v>58</v>
      </c>
      <c r="K6" s="175" t="s">
        <v>78</v>
      </c>
      <c r="L6" s="175" t="s">
        <v>79</v>
      </c>
      <c r="M6" s="175" t="s">
        <v>80</v>
      </c>
      <c r="N6" s="175" t="s">
        <v>81</v>
      </c>
      <c r="O6" s="175" t="s">
        <v>82</v>
      </c>
    </row>
    <row r="7" ht="18" customHeight="1" spans="1:15">
      <c r="A7" s="54" t="s">
        <v>83</v>
      </c>
      <c r="B7" s="54" t="s">
        <v>84</v>
      </c>
      <c r="C7" s="54">
        <v>3</v>
      </c>
      <c r="D7" s="58">
        <v>4</v>
      </c>
      <c r="E7" s="58">
        <v>5</v>
      </c>
      <c r="F7" s="58">
        <v>6</v>
      </c>
      <c r="G7" s="58" t="s">
        <v>85</v>
      </c>
      <c r="H7" s="58" t="s">
        <v>86</v>
      </c>
      <c r="I7" s="58" t="s">
        <v>87</v>
      </c>
      <c r="J7" s="58" t="s">
        <v>88</v>
      </c>
      <c r="K7" s="58" t="s">
        <v>89</v>
      </c>
      <c r="L7" s="58" t="s">
        <v>90</v>
      </c>
      <c r="M7" s="58" t="s">
        <v>91</v>
      </c>
      <c r="N7" s="54" t="s">
        <v>92</v>
      </c>
      <c r="O7" s="58" t="s">
        <v>93</v>
      </c>
    </row>
    <row r="8" ht="21" customHeight="1" spans="1:15">
      <c r="A8" s="59" t="s">
        <v>94</v>
      </c>
      <c r="B8" s="59" t="s">
        <v>95</v>
      </c>
      <c r="C8" s="82">
        <v>666346.89</v>
      </c>
      <c r="D8" s="82">
        <v>666346.89</v>
      </c>
      <c r="E8" s="82">
        <v>666346.89</v>
      </c>
      <c r="F8" s="82"/>
      <c r="G8" s="82"/>
      <c r="H8" s="82"/>
      <c r="I8" s="82"/>
      <c r="J8" s="82"/>
      <c r="K8" s="82"/>
      <c r="L8" s="82"/>
      <c r="M8" s="82"/>
      <c r="N8" s="82"/>
      <c r="O8" s="82"/>
    </row>
    <row r="9" ht="21" customHeight="1" spans="1:15">
      <c r="A9" s="59" t="s">
        <v>96</v>
      </c>
      <c r="B9" s="59" t="s">
        <v>97</v>
      </c>
      <c r="C9" s="82">
        <v>642394.89</v>
      </c>
      <c r="D9" s="82">
        <v>642394.89</v>
      </c>
      <c r="E9" s="82">
        <v>642394.89</v>
      </c>
      <c r="F9" s="82"/>
      <c r="G9" s="82"/>
      <c r="H9" s="82"/>
      <c r="I9" s="82"/>
      <c r="J9" s="82"/>
      <c r="K9" s="82"/>
      <c r="L9" s="82"/>
      <c r="M9" s="82"/>
      <c r="N9" s="82"/>
      <c r="O9" s="82"/>
    </row>
    <row r="10" ht="21" customHeight="1" spans="1:15">
      <c r="A10" s="59" t="s">
        <v>98</v>
      </c>
      <c r="B10" s="59" t="s">
        <v>99</v>
      </c>
      <c r="C10" s="82">
        <v>642394.89</v>
      </c>
      <c r="D10" s="82">
        <v>642394.89</v>
      </c>
      <c r="E10" s="82">
        <v>642394.89</v>
      </c>
      <c r="F10" s="82"/>
      <c r="G10" s="82"/>
      <c r="H10" s="82"/>
      <c r="I10" s="82"/>
      <c r="J10" s="82"/>
      <c r="K10" s="82"/>
      <c r="L10" s="82"/>
      <c r="M10" s="82"/>
      <c r="N10" s="82"/>
      <c r="O10" s="82"/>
    </row>
    <row r="11" ht="21" customHeight="1" spans="1:15">
      <c r="A11" s="59" t="s">
        <v>100</v>
      </c>
      <c r="B11" s="59" t="s">
        <v>101</v>
      </c>
      <c r="C11" s="82">
        <v>23952</v>
      </c>
      <c r="D11" s="82">
        <v>23952</v>
      </c>
      <c r="E11" s="82">
        <v>23952</v>
      </c>
      <c r="F11" s="82"/>
      <c r="G11" s="82"/>
      <c r="H11" s="82"/>
      <c r="I11" s="82"/>
      <c r="J11" s="82"/>
      <c r="K11" s="82"/>
      <c r="L11" s="82"/>
      <c r="M11" s="82"/>
      <c r="N11" s="82"/>
      <c r="O11" s="82"/>
    </row>
    <row r="12" ht="21" customHeight="1" spans="1:15">
      <c r="A12" s="59" t="s">
        <v>102</v>
      </c>
      <c r="B12" s="59" t="s">
        <v>103</v>
      </c>
      <c r="C12" s="82">
        <v>23952</v>
      </c>
      <c r="D12" s="82">
        <v>23952</v>
      </c>
      <c r="E12" s="82">
        <v>23952</v>
      </c>
      <c r="F12" s="82"/>
      <c r="G12" s="82"/>
      <c r="H12" s="82"/>
      <c r="I12" s="82"/>
      <c r="J12" s="82"/>
      <c r="K12" s="82"/>
      <c r="L12" s="82"/>
      <c r="M12" s="82"/>
      <c r="N12" s="82"/>
      <c r="O12" s="82"/>
    </row>
    <row r="13" ht="21" customHeight="1" spans="1:15">
      <c r="A13" s="59" t="s">
        <v>104</v>
      </c>
      <c r="B13" s="59" t="s">
        <v>105</v>
      </c>
      <c r="C13" s="82">
        <v>7680446.91</v>
      </c>
      <c r="D13" s="82">
        <v>7680446.91</v>
      </c>
      <c r="E13" s="82">
        <v>5229620.82</v>
      </c>
      <c r="F13" s="82">
        <v>2450826.09</v>
      </c>
      <c r="G13" s="82"/>
      <c r="H13" s="82"/>
      <c r="I13" s="82"/>
      <c r="J13" s="82"/>
      <c r="K13" s="82"/>
      <c r="L13" s="82"/>
      <c r="M13" s="82"/>
      <c r="N13" s="82"/>
      <c r="O13" s="82"/>
    </row>
    <row r="14" ht="21" customHeight="1" spans="1:15">
      <c r="A14" s="59" t="s">
        <v>106</v>
      </c>
      <c r="B14" s="59" t="s">
        <v>107</v>
      </c>
      <c r="C14" s="82">
        <v>5020559.5</v>
      </c>
      <c r="D14" s="82">
        <v>5020559.5</v>
      </c>
      <c r="E14" s="82">
        <v>4597592</v>
      </c>
      <c r="F14" s="82">
        <v>422967.5</v>
      </c>
      <c r="G14" s="82"/>
      <c r="H14" s="82"/>
      <c r="I14" s="82"/>
      <c r="J14" s="82"/>
      <c r="K14" s="82"/>
      <c r="L14" s="82"/>
      <c r="M14" s="82"/>
      <c r="N14" s="82"/>
      <c r="O14" s="82"/>
    </row>
    <row r="15" ht="21" customHeight="1" spans="1:15">
      <c r="A15" s="59" t="s">
        <v>108</v>
      </c>
      <c r="B15" s="59" t="s">
        <v>109</v>
      </c>
      <c r="C15" s="82">
        <v>4720092</v>
      </c>
      <c r="D15" s="82">
        <v>4720092</v>
      </c>
      <c r="E15" s="82">
        <v>4597592</v>
      </c>
      <c r="F15" s="82">
        <v>122500</v>
      </c>
      <c r="G15" s="82"/>
      <c r="H15" s="82"/>
      <c r="I15" s="82"/>
      <c r="J15" s="82"/>
      <c r="K15" s="82"/>
      <c r="L15" s="82"/>
      <c r="M15" s="82"/>
      <c r="N15" s="82"/>
      <c r="O15" s="82"/>
    </row>
    <row r="16" ht="21" customHeight="1" spans="1:15">
      <c r="A16" s="59" t="s">
        <v>110</v>
      </c>
      <c r="B16" s="59" t="s">
        <v>111</v>
      </c>
      <c r="C16" s="82">
        <v>300467.5</v>
      </c>
      <c r="D16" s="82">
        <v>300467.5</v>
      </c>
      <c r="E16" s="82"/>
      <c r="F16" s="82">
        <v>300467.5</v>
      </c>
      <c r="G16" s="82"/>
      <c r="H16" s="82"/>
      <c r="I16" s="82"/>
      <c r="J16" s="82"/>
      <c r="K16" s="82"/>
      <c r="L16" s="82"/>
      <c r="M16" s="82"/>
      <c r="N16" s="82"/>
      <c r="O16" s="82"/>
    </row>
    <row r="17" ht="21" customHeight="1" spans="1:15">
      <c r="A17" s="59" t="s">
        <v>112</v>
      </c>
      <c r="B17" s="59" t="s">
        <v>113</v>
      </c>
      <c r="C17" s="82">
        <v>1963058.59</v>
      </c>
      <c r="D17" s="82">
        <v>1963058.59</v>
      </c>
      <c r="E17" s="82"/>
      <c r="F17" s="82">
        <v>1963058.59</v>
      </c>
      <c r="G17" s="82"/>
      <c r="H17" s="82"/>
      <c r="I17" s="82"/>
      <c r="J17" s="82"/>
      <c r="K17" s="82"/>
      <c r="L17" s="82"/>
      <c r="M17" s="82"/>
      <c r="N17" s="82"/>
      <c r="O17" s="82"/>
    </row>
    <row r="18" ht="21" customHeight="1" spans="1:15">
      <c r="A18" s="59" t="s">
        <v>114</v>
      </c>
      <c r="B18" s="59" t="s">
        <v>115</v>
      </c>
      <c r="C18" s="82">
        <v>1963058.59</v>
      </c>
      <c r="D18" s="82">
        <v>1963058.59</v>
      </c>
      <c r="E18" s="82"/>
      <c r="F18" s="82">
        <v>1963058.59</v>
      </c>
      <c r="G18" s="82"/>
      <c r="H18" s="82"/>
      <c r="I18" s="82"/>
      <c r="J18" s="82"/>
      <c r="K18" s="82"/>
      <c r="L18" s="82"/>
      <c r="M18" s="82"/>
      <c r="N18" s="82"/>
      <c r="O18" s="82"/>
    </row>
    <row r="19" ht="21" customHeight="1" spans="1:15">
      <c r="A19" s="59" t="s">
        <v>116</v>
      </c>
      <c r="B19" s="59" t="s">
        <v>117</v>
      </c>
      <c r="C19" s="82">
        <v>632028.82</v>
      </c>
      <c r="D19" s="82">
        <v>632028.82</v>
      </c>
      <c r="E19" s="82">
        <v>632028.82</v>
      </c>
      <c r="F19" s="82"/>
      <c r="G19" s="82"/>
      <c r="H19" s="82"/>
      <c r="I19" s="82"/>
      <c r="J19" s="82"/>
      <c r="K19" s="82"/>
      <c r="L19" s="82"/>
      <c r="M19" s="82"/>
      <c r="N19" s="82"/>
      <c r="O19" s="82"/>
    </row>
    <row r="20" ht="21" customHeight="1" spans="1:15">
      <c r="A20" s="59" t="s">
        <v>118</v>
      </c>
      <c r="B20" s="59" t="s">
        <v>119</v>
      </c>
      <c r="C20" s="82">
        <v>367544.24</v>
      </c>
      <c r="D20" s="82">
        <v>367544.24</v>
      </c>
      <c r="E20" s="82">
        <v>367544.24</v>
      </c>
      <c r="F20" s="82"/>
      <c r="G20" s="82"/>
      <c r="H20" s="82"/>
      <c r="I20" s="82"/>
      <c r="J20" s="82"/>
      <c r="K20" s="82"/>
      <c r="L20" s="82"/>
      <c r="M20" s="82"/>
      <c r="N20" s="82"/>
      <c r="O20" s="82"/>
    </row>
    <row r="21" ht="21" customHeight="1" spans="1:15">
      <c r="A21" s="59" t="s">
        <v>120</v>
      </c>
      <c r="B21" s="59" t="s">
        <v>121</v>
      </c>
      <c r="C21" s="82">
        <v>241628.4</v>
      </c>
      <c r="D21" s="82">
        <v>241628.4</v>
      </c>
      <c r="E21" s="82">
        <v>241628.4</v>
      </c>
      <c r="F21" s="82"/>
      <c r="G21" s="82"/>
      <c r="H21" s="82"/>
      <c r="I21" s="82"/>
      <c r="J21" s="82"/>
      <c r="K21" s="82"/>
      <c r="L21" s="82"/>
      <c r="M21" s="82"/>
      <c r="N21" s="82"/>
      <c r="O21" s="82"/>
    </row>
    <row r="22" ht="21" customHeight="1" spans="1:15">
      <c r="A22" s="59" t="s">
        <v>122</v>
      </c>
      <c r="B22" s="59" t="s">
        <v>123</v>
      </c>
      <c r="C22" s="82">
        <v>22856.18</v>
      </c>
      <c r="D22" s="82">
        <v>22856.18</v>
      </c>
      <c r="E22" s="82">
        <v>22856.18</v>
      </c>
      <c r="F22" s="82"/>
      <c r="G22" s="82"/>
      <c r="H22" s="82"/>
      <c r="I22" s="82"/>
      <c r="J22" s="82"/>
      <c r="K22" s="82"/>
      <c r="L22" s="82"/>
      <c r="M22" s="82"/>
      <c r="N22" s="82"/>
      <c r="O22" s="82"/>
    </row>
    <row r="23" ht="21" customHeight="1" spans="1:15">
      <c r="A23" s="59" t="s">
        <v>124</v>
      </c>
      <c r="B23" s="59" t="s">
        <v>125</v>
      </c>
      <c r="C23" s="82">
        <v>64800</v>
      </c>
      <c r="D23" s="82">
        <v>64800</v>
      </c>
      <c r="E23" s="82"/>
      <c r="F23" s="82">
        <v>64800</v>
      </c>
      <c r="G23" s="82"/>
      <c r="H23" s="82"/>
      <c r="I23" s="82"/>
      <c r="J23" s="82"/>
      <c r="K23" s="82"/>
      <c r="L23" s="82"/>
      <c r="M23" s="82"/>
      <c r="N23" s="82"/>
      <c r="O23" s="82"/>
    </row>
    <row r="24" ht="21" customHeight="1" spans="1:15">
      <c r="A24" s="59" t="s">
        <v>126</v>
      </c>
      <c r="B24" s="59" t="s">
        <v>125</v>
      </c>
      <c r="C24" s="82">
        <v>64800</v>
      </c>
      <c r="D24" s="82">
        <v>64800</v>
      </c>
      <c r="E24" s="82"/>
      <c r="F24" s="82">
        <v>64800</v>
      </c>
      <c r="G24" s="82"/>
      <c r="H24" s="82"/>
      <c r="I24" s="82"/>
      <c r="J24" s="82"/>
      <c r="K24" s="82"/>
      <c r="L24" s="82"/>
      <c r="M24" s="82"/>
      <c r="N24" s="82"/>
      <c r="O24" s="82"/>
    </row>
    <row r="25" ht="21" customHeight="1" spans="1:15">
      <c r="A25" s="59" t="s">
        <v>127</v>
      </c>
      <c r="B25" s="59" t="s">
        <v>128</v>
      </c>
      <c r="C25" s="82">
        <v>481796.16</v>
      </c>
      <c r="D25" s="82">
        <v>481796.16</v>
      </c>
      <c r="E25" s="82">
        <v>481796.16</v>
      </c>
      <c r="F25" s="82"/>
      <c r="G25" s="82"/>
      <c r="H25" s="82"/>
      <c r="I25" s="82"/>
      <c r="J25" s="82"/>
      <c r="K25" s="82"/>
      <c r="L25" s="82"/>
      <c r="M25" s="82"/>
      <c r="N25" s="82"/>
      <c r="O25" s="82"/>
    </row>
    <row r="26" ht="21" customHeight="1" spans="1:15">
      <c r="A26" s="59" t="s">
        <v>129</v>
      </c>
      <c r="B26" s="59" t="s">
        <v>130</v>
      </c>
      <c r="C26" s="82">
        <v>481796.16</v>
      </c>
      <c r="D26" s="82">
        <v>481796.16</v>
      </c>
      <c r="E26" s="82">
        <v>481796.16</v>
      </c>
      <c r="F26" s="82"/>
      <c r="G26" s="82"/>
      <c r="H26" s="82"/>
      <c r="I26" s="82"/>
      <c r="J26" s="82"/>
      <c r="K26" s="82"/>
      <c r="L26" s="82"/>
      <c r="M26" s="82"/>
      <c r="N26" s="82"/>
      <c r="O26" s="82"/>
    </row>
    <row r="27" ht="21" customHeight="1" spans="1:15">
      <c r="A27" s="59" t="s">
        <v>131</v>
      </c>
      <c r="B27" s="59" t="s">
        <v>132</v>
      </c>
      <c r="C27" s="82">
        <v>481796.16</v>
      </c>
      <c r="D27" s="82">
        <v>481796.16</v>
      </c>
      <c r="E27" s="82">
        <v>481796.16</v>
      </c>
      <c r="F27" s="82"/>
      <c r="G27" s="82"/>
      <c r="H27" s="82"/>
      <c r="I27" s="82"/>
      <c r="J27" s="82"/>
      <c r="K27" s="82"/>
      <c r="L27" s="82"/>
      <c r="M27" s="82"/>
      <c r="N27" s="82"/>
      <c r="O27" s="82"/>
    </row>
    <row r="28" ht="21" customHeight="1" spans="1:15">
      <c r="A28" s="192" t="s">
        <v>56</v>
      </c>
      <c r="B28" s="36"/>
      <c r="C28" s="82">
        <v>8828589.96</v>
      </c>
      <c r="D28" s="82">
        <v>8828589.96</v>
      </c>
      <c r="E28" s="82">
        <v>6377763.87</v>
      </c>
      <c r="F28" s="82">
        <v>2450826.09</v>
      </c>
      <c r="G28" s="82"/>
      <c r="H28" s="82"/>
      <c r="I28" s="82"/>
      <c r="J28" s="82"/>
      <c r="K28" s="82"/>
      <c r="L28" s="82"/>
      <c r="M28" s="82"/>
      <c r="N28" s="82"/>
      <c r="O28" s="82"/>
    </row>
  </sheetData>
  <mergeCells count="12">
    <mergeCell ref="A2:O2"/>
    <mergeCell ref="A3:O3"/>
    <mergeCell ref="A4:C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6" sqref="D16"/>
    </sheetView>
  </sheetViews>
  <sheetFormatPr defaultColWidth="8.575" defaultRowHeight="12.75" customHeight="1" outlineLevelCol="3"/>
  <cols>
    <col min="1" max="1" width="31" customWidth="1"/>
    <col min="2" max="4" width="35.575" customWidth="1"/>
  </cols>
  <sheetData>
    <row r="1" customHeight="1" spans="1:4">
      <c r="A1" s="1"/>
      <c r="B1" s="1"/>
      <c r="C1" s="1"/>
      <c r="D1" s="1"/>
    </row>
    <row r="2" ht="15" customHeight="1" spans="1:4">
      <c r="A2" s="44"/>
      <c r="B2" s="48"/>
      <c r="C2" s="48"/>
      <c r="D2" s="48" t="s">
        <v>133</v>
      </c>
    </row>
    <row r="3" ht="41.25" customHeight="1" spans="1:1">
      <c r="A3" s="43" t="str">
        <f>"2025"&amp;"年部门财政拨款收支预算总表"</f>
        <v>2025年部门财政拨款收支预算总表</v>
      </c>
    </row>
    <row r="4" ht="17.25" customHeight="1" spans="1:4">
      <c r="A4" s="46" t="s">
        <v>1</v>
      </c>
      <c r="B4" s="174"/>
      <c r="D4" s="48" t="s">
        <v>2</v>
      </c>
    </row>
    <row r="5" ht="17.25" customHeight="1" spans="1:4">
      <c r="A5" s="175" t="s">
        <v>3</v>
      </c>
      <c r="B5" s="176"/>
      <c r="C5" s="175" t="s">
        <v>4</v>
      </c>
      <c r="D5" s="176"/>
    </row>
    <row r="6" ht="18.75" customHeight="1" spans="1:4">
      <c r="A6" s="175" t="s">
        <v>5</v>
      </c>
      <c r="B6" s="175" t="s">
        <v>6</v>
      </c>
      <c r="C6" s="175" t="s">
        <v>7</v>
      </c>
      <c r="D6" s="175" t="s">
        <v>6</v>
      </c>
    </row>
    <row r="7" ht="16.5" customHeight="1" spans="1:4">
      <c r="A7" s="177" t="s">
        <v>134</v>
      </c>
      <c r="B7" s="82">
        <v>8763789.96</v>
      </c>
      <c r="C7" s="177" t="s">
        <v>135</v>
      </c>
      <c r="D7" s="82">
        <v>8828589.96</v>
      </c>
    </row>
    <row r="8" ht="16.5" customHeight="1" spans="1:4">
      <c r="A8" s="177" t="s">
        <v>136</v>
      </c>
      <c r="B8" s="82">
        <v>8763789.96</v>
      </c>
      <c r="C8" s="177" t="s">
        <v>137</v>
      </c>
      <c r="D8" s="82"/>
    </row>
    <row r="9" ht="16.5" customHeight="1" spans="1:4">
      <c r="A9" s="177" t="s">
        <v>138</v>
      </c>
      <c r="B9" s="82"/>
      <c r="C9" s="177" t="s">
        <v>139</v>
      </c>
      <c r="D9" s="82"/>
    </row>
    <row r="10" ht="16.5" customHeight="1" spans="1:4">
      <c r="A10" s="177" t="s">
        <v>140</v>
      </c>
      <c r="B10" s="82"/>
      <c r="C10" s="177" t="s">
        <v>141</v>
      </c>
      <c r="D10" s="82"/>
    </row>
    <row r="11" ht="16.5" customHeight="1" spans="1:4">
      <c r="A11" s="177" t="s">
        <v>142</v>
      </c>
      <c r="B11" s="82">
        <v>64800</v>
      </c>
      <c r="C11" s="177" t="s">
        <v>143</v>
      </c>
      <c r="D11" s="82"/>
    </row>
    <row r="12" ht="16.5" customHeight="1" spans="1:4">
      <c r="A12" s="177" t="s">
        <v>136</v>
      </c>
      <c r="B12" s="82">
        <v>64800</v>
      </c>
      <c r="C12" s="177" t="s">
        <v>144</v>
      </c>
      <c r="D12" s="82"/>
    </row>
    <row r="13" ht="16.5" customHeight="1" spans="1:4">
      <c r="A13" s="140" t="s">
        <v>138</v>
      </c>
      <c r="B13" s="82"/>
      <c r="C13" s="71" t="s">
        <v>145</v>
      </c>
      <c r="D13" s="82"/>
    </row>
    <row r="14" ht="16.5" customHeight="1" spans="1:4">
      <c r="A14" s="140" t="s">
        <v>140</v>
      </c>
      <c r="B14" s="82"/>
      <c r="C14" s="71" t="s">
        <v>146</v>
      </c>
      <c r="D14" s="82"/>
    </row>
    <row r="15" ht="16.5" customHeight="1" spans="1:4">
      <c r="A15" s="178"/>
      <c r="B15" s="82"/>
      <c r="C15" s="71" t="s">
        <v>147</v>
      </c>
      <c r="D15" s="82">
        <v>666346.89</v>
      </c>
    </row>
    <row r="16" ht="16.5" customHeight="1" spans="1:4">
      <c r="A16" s="178"/>
      <c r="B16" s="82"/>
      <c r="C16" s="71" t="s">
        <v>148</v>
      </c>
      <c r="D16" s="82">
        <v>7680446.91</v>
      </c>
    </row>
    <row r="17" ht="16.5" customHeight="1" spans="1:4">
      <c r="A17" s="178"/>
      <c r="B17" s="82"/>
      <c r="C17" s="71" t="s">
        <v>149</v>
      </c>
      <c r="D17" s="82"/>
    </row>
    <row r="18" ht="16.5" customHeight="1" spans="1:4">
      <c r="A18" s="178"/>
      <c r="B18" s="82"/>
      <c r="C18" s="71" t="s">
        <v>150</v>
      </c>
      <c r="D18" s="82"/>
    </row>
    <row r="19" ht="16.5" customHeight="1" spans="1:4">
      <c r="A19" s="178"/>
      <c r="B19" s="82"/>
      <c r="C19" s="71" t="s">
        <v>151</v>
      </c>
      <c r="D19" s="82"/>
    </row>
    <row r="20" ht="16.5" customHeight="1" spans="1:4">
      <c r="A20" s="178"/>
      <c r="B20" s="82"/>
      <c r="C20" s="71" t="s">
        <v>152</v>
      </c>
      <c r="D20" s="82"/>
    </row>
    <row r="21" ht="16.5" customHeight="1" spans="1:4">
      <c r="A21" s="178"/>
      <c r="B21" s="82"/>
      <c r="C21" s="71" t="s">
        <v>153</v>
      </c>
      <c r="D21" s="82"/>
    </row>
    <row r="22" ht="16.5" customHeight="1" spans="1:4">
      <c r="A22" s="178"/>
      <c r="B22" s="82"/>
      <c r="C22" s="71" t="s">
        <v>154</v>
      </c>
      <c r="D22" s="82"/>
    </row>
    <row r="23" ht="16.5" customHeight="1" spans="1:4">
      <c r="A23" s="178"/>
      <c r="B23" s="82"/>
      <c r="C23" s="71" t="s">
        <v>155</v>
      </c>
      <c r="D23" s="82"/>
    </row>
    <row r="24" ht="16.5" customHeight="1" spans="1:4">
      <c r="A24" s="178"/>
      <c r="B24" s="82"/>
      <c r="C24" s="71" t="s">
        <v>156</v>
      </c>
      <c r="D24" s="82"/>
    </row>
    <row r="25" ht="16.5" customHeight="1" spans="1:4">
      <c r="A25" s="178"/>
      <c r="B25" s="82"/>
      <c r="C25" s="71" t="s">
        <v>157</v>
      </c>
      <c r="D25" s="82"/>
    </row>
    <row r="26" ht="16.5" customHeight="1" spans="1:4">
      <c r="A26" s="178"/>
      <c r="B26" s="82"/>
      <c r="C26" s="71" t="s">
        <v>158</v>
      </c>
      <c r="D26" s="82">
        <v>481796.16</v>
      </c>
    </row>
    <row r="27" ht="16.5" customHeight="1" spans="1:4">
      <c r="A27" s="178"/>
      <c r="B27" s="82"/>
      <c r="C27" s="71" t="s">
        <v>159</v>
      </c>
      <c r="D27" s="82"/>
    </row>
    <row r="28" ht="16.5" customHeight="1" spans="1:4">
      <c r="A28" s="178"/>
      <c r="B28" s="82"/>
      <c r="C28" s="71" t="s">
        <v>160</v>
      </c>
      <c r="D28" s="82"/>
    </row>
    <row r="29" ht="16.5" customHeight="1" spans="1:4">
      <c r="A29" s="178"/>
      <c r="B29" s="82"/>
      <c r="C29" s="71" t="s">
        <v>161</v>
      </c>
      <c r="D29" s="82"/>
    </row>
    <row r="30" ht="16.5" customHeight="1" spans="1:4">
      <c r="A30" s="178"/>
      <c r="B30" s="82"/>
      <c r="C30" s="71" t="s">
        <v>162</v>
      </c>
      <c r="D30" s="82"/>
    </row>
    <row r="31" ht="16.5" customHeight="1" spans="1:4">
      <c r="A31" s="178"/>
      <c r="B31" s="82"/>
      <c r="C31" s="71" t="s">
        <v>163</v>
      </c>
      <c r="D31" s="82"/>
    </row>
    <row r="32" ht="16.5" customHeight="1" spans="1:4">
      <c r="A32" s="178"/>
      <c r="B32" s="82"/>
      <c r="C32" s="140" t="s">
        <v>164</v>
      </c>
      <c r="D32" s="82"/>
    </row>
    <row r="33" ht="16.5" customHeight="1" spans="1:4">
      <c r="A33" s="178"/>
      <c r="B33" s="82"/>
      <c r="C33" s="140" t="s">
        <v>165</v>
      </c>
      <c r="D33" s="82"/>
    </row>
    <row r="34" ht="16.5" customHeight="1" spans="1:4">
      <c r="A34" s="178"/>
      <c r="B34" s="82"/>
      <c r="C34" s="31" t="s">
        <v>166</v>
      </c>
      <c r="D34" s="82"/>
    </row>
    <row r="35" ht="15" customHeight="1" spans="1:4">
      <c r="A35" s="179" t="s">
        <v>51</v>
      </c>
      <c r="B35" s="180">
        <v>8828589.96</v>
      </c>
      <c r="C35" s="179" t="s">
        <v>52</v>
      </c>
      <c r="D35" s="180">
        <v>8828589.96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C9" sqref="C9:C10"/>
    </sheetView>
  </sheetViews>
  <sheetFormatPr defaultColWidth="9.14166666666667" defaultRowHeight="14.25" customHeight="1" outlineLevelCol="6"/>
  <cols>
    <col min="1" max="1" width="16.375" customWidth="1"/>
    <col min="2" max="2" width="30" customWidth="1"/>
    <col min="3" max="3" width="20.125" customWidth="1"/>
    <col min="4" max="4" width="18.125" customWidth="1"/>
    <col min="5" max="5" width="18.875" customWidth="1"/>
    <col min="6" max="6" width="19.75" customWidth="1"/>
    <col min="7" max="7" width="19.625" customWidth="1"/>
  </cols>
  <sheetData>
    <row r="1" customHeight="1" spans="1:7">
      <c r="A1" s="1"/>
      <c r="B1" s="1"/>
      <c r="C1" s="1"/>
      <c r="D1" s="1"/>
      <c r="E1" s="1"/>
      <c r="F1" s="1"/>
      <c r="G1" s="1"/>
    </row>
    <row r="2" customHeight="1" spans="4:7">
      <c r="D2" s="139"/>
      <c r="F2" s="74"/>
      <c r="G2" s="148" t="s">
        <v>167</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
        <v>1</v>
      </c>
      <c r="F4" s="123"/>
      <c r="G4" s="148" t="s">
        <v>2</v>
      </c>
    </row>
    <row r="5" ht="20.25" customHeight="1" spans="1:7">
      <c r="A5" s="163" t="s">
        <v>168</v>
      </c>
      <c r="B5" s="164"/>
      <c r="C5" s="127" t="s">
        <v>56</v>
      </c>
      <c r="D5" s="155" t="s">
        <v>76</v>
      </c>
      <c r="E5" s="12"/>
      <c r="F5" s="13"/>
      <c r="G5" s="143" t="s">
        <v>77</v>
      </c>
    </row>
    <row r="6" ht="20.25" customHeight="1" spans="1:7">
      <c r="A6" s="165" t="s">
        <v>73</v>
      </c>
      <c r="B6" s="165" t="s">
        <v>74</v>
      </c>
      <c r="C6" s="19"/>
      <c r="D6" s="132" t="s">
        <v>58</v>
      </c>
      <c r="E6" s="132" t="s">
        <v>169</v>
      </c>
      <c r="F6" s="132" t="s">
        <v>170</v>
      </c>
      <c r="G6" s="145"/>
    </row>
    <row r="7" ht="15" customHeight="1" spans="1:7">
      <c r="A7" s="62" t="s">
        <v>83</v>
      </c>
      <c r="B7" s="62" t="s">
        <v>84</v>
      </c>
      <c r="C7" s="62" t="s">
        <v>171</v>
      </c>
      <c r="D7" s="62" t="s">
        <v>172</v>
      </c>
      <c r="E7" s="62" t="s">
        <v>173</v>
      </c>
      <c r="F7" s="62" t="s">
        <v>174</v>
      </c>
      <c r="G7" s="62" t="s">
        <v>85</v>
      </c>
    </row>
    <row r="8" ht="18" customHeight="1" spans="1:7">
      <c r="A8" s="31" t="s">
        <v>94</v>
      </c>
      <c r="B8" s="31" t="s">
        <v>95</v>
      </c>
      <c r="C8" s="82">
        <v>666346.89</v>
      </c>
      <c r="D8" s="82">
        <v>666346.89</v>
      </c>
      <c r="E8" s="82">
        <v>666346.89</v>
      </c>
      <c r="F8" s="82"/>
      <c r="G8" s="82"/>
    </row>
    <row r="9" ht="18" customHeight="1" spans="1:7">
      <c r="A9" s="166" t="s">
        <v>96</v>
      </c>
      <c r="B9" s="167" t="s">
        <v>97</v>
      </c>
      <c r="C9" s="82">
        <v>642394.89</v>
      </c>
      <c r="D9" s="82">
        <v>642394.89</v>
      </c>
      <c r="E9" s="82">
        <v>642394.89</v>
      </c>
      <c r="F9" s="82"/>
      <c r="G9" s="82"/>
    </row>
    <row r="10" ht="18" customHeight="1" spans="1:7">
      <c r="A10" s="168" t="s">
        <v>98</v>
      </c>
      <c r="B10" s="169" t="s">
        <v>99</v>
      </c>
      <c r="C10" s="82">
        <v>642394.89</v>
      </c>
      <c r="D10" s="82">
        <v>642394.89</v>
      </c>
      <c r="E10" s="82">
        <v>642394.89</v>
      </c>
      <c r="F10" s="82"/>
      <c r="G10" s="82"/>
    </row>
    <row r="11" ht="18" customHeight="1" spans="1:7">
      <c r="A11" s="168" t="s">
        <v>100</v>
      </c>
      <c r="B11" s="169" t="s">
        <v>101</v>
      </c>
      <c r="C11" s="82">
        <v>23952</v>
      </c>
      <c r="D11" s="82">
        <v>23952</v>
      </c>
      <c r="E11" s="82">
        <v>23952</v>
      </c>
      <c r="F11" s="82"/>
      <c r="G11" s="82"/>
    </row>
    <row r="12" ht="18" customHeight="1" spans="1:7">
      <c r="A12" s="168" t="s">
        <v>102</v>
      </c>
      <c r="B12" s="169" t="s">
        <v>103</v>
      </c>
      <c r="C12" s="82">
        <v>23952</v>
      </c>
      <c r="D12" s="82">
        <v>23952</v>
      </c>
      <c r="E12" s="82">
        <v>23952</v>
      </c>
      <c r="F12" s="82"/>
      <c r="G12" s="82"/>
    </row>
    <row r="13" ht="18" customHeight="1" spans="1:7">
      <c r="A13" s="168" t="s">
        <v>104</v>
      </c>
      <c r="B13" s="169" t="s">
        <v>105</v>
      </c>
      <c r="C13" s="82">
        <v>7680446.91</v>
      </c>
      <c r="D13" s="82">
        <v>5229620.82</v>
      </c>
      <c r="E13" s="82">
        <v>5229620.82</v>
      </c>
      <c r="F13" s="82"/>
      <c r="G13" s="82">
        <v>2450826.09</v>
      </c>
    </row>
    <row r="14" ht="18" customHeight="1" spans="1:7">
      <c r="A14" s="168" t="s">
        <v>106</v>
      </c>
      <c r="B14" s="169" t="s">
        <v>107</v>
      </c>
      <c r="C14" s="82">
        <v>5020559.5</v>
      </c>
      <c r="D14" s="82">
        <v>4597592</v>
      </c>
      <c r="E14" s="82">
        <v>4597592</v>
      </c>
      <c r="F14" s="82"/>
      <c r="G14" s="82">
        <v>422967.5</v>
      </c>
    </row>
    <row r="15" ht="18" customHeight="1" spans="1:7">
      <c r="A15" s="168" t="s">
        <v>108</v>
      </c>
      <c r="B15" s="169" t="s">
        <v>109</v>
      </c>
      <c r="C15" s="82">
        <v>4720092</v>
      </c>
      <c r="D15" s="82">
        <v>4597592</v>
      </c>
      <c r="E15" s="82">
        <v>4597592</v>
      </c>
      <c r="F15" s="82"/>
      <c r="G15" s="82">
        <v>122500</v>
      </c>
    </row>
    <row r="16" ht="18" customHeight="1" spans="1:7">
      <c r="A16" s="168" t="s">
        <v>110</v>
      </c>
      <c r="B16" s="169" t="s">
        <v>111</v>
      </c>
      <c r="C16" s="82">
        <v>300467.5</v>
      </c>
      <c r="D16" s="82"/>
      <c r="E16" s="82"/>
      <c r="F16" s="82"/>
      <c r="G16" s="82">
        <v>300467.5</v>
      </c>
    </row>
    <row r="17" ht="18" customHeight="1" spans="1:7">
      <c r="A17" s="168" t="s">
        <v>112</v>
      </c>
      <c r="B17" s="169" t="s">
        <v>113</v>
      </c>
      <c r="C17" s="82">
        <v>1963058.59</v>
      </c>
      <c r="D17" s="82"/>
      <c r="E17" s="82"/>
      <c r="F17" s="82"/>
      <c r="G17" s="82">
        <v>1963058.59</v>
      </c>
    </row>
    <row r="18" ht="18" customHeight="1" spans="1:7">
      <c r="A18" s="168" t="s">
        <v>114</v>
      </c>
      <c r="B18" s="169" t="s">
        <v>115</v>
      </c>
      <c r="C18" s="82">
        <v>1963058.59</v>
      </c>
      <c r="D18" s="82"/>
      <c r="E18" s="82"/>
      <c r="F18" s="82"/>
      <c r="G18" s="82">
        <v>1963058.59</v>
      </c>
    </row>
    <row r="19" ht="18" customHeight="1" spans="1:7">
      <c r="A19" s="168" t="s">
        <v>175</v>
      </c>
      <c r="B19" s="169" t="s">
        <v>176</v>
      </c>
      <c r="C19" s="82"/>
      <c r="D19" s="82"/>
      <c r="E19" s="82"/>
      <c r="F19" s="82"/>
      <c r="G19" s="82"/>
    </row>
    <row r="20" ht="18" customHeight="1" spans="1:7">
      <c r="A20" s="168" t="s">
        <v>177</v>
      </c>
      <c r="B20" s="169" t="s">
        <v>178</v>
      </c>
      <c r="C20" s="82"/>
      <c r="D20" s="82"/>
      <c r="E20" s="82"/>
      <c r="F20" s="82"/>
      <c r="G20" s="82"/>
    </row>
    <row r="21" ht="18" customHeight="1" spans="1:7">
      <c r="A21" s="168" t="s">
        <v>179</v>
      </c>
      <c r="B21" s="169" t="s">
        <v>180</v>
      </c>
      <c r="C21" s="82"/>
      <c r="D21" s="82"/>
      <c r="E21" s="82"/>
      <c r="F21" s="82"/>
      <c r="G21" s="82"/>
    </row>
    <row r="22" ht="18" customHeight="1" spans="1:7">
      <c r="A22" s="168" t="s">
        <v>181</v>
      </c>
      <c r="B22" s="169" t="s">
        <v>182</v>
      </c>
      <c r="C22" s="82"/>
      <c r="D22" s="82"/>
      <c r="E22" s="82"/>
      <c r="F22" s="82"/>
      <c r="G22" s="82"/>
    </row>
    <row r="23" ht="18" customHeight="1" spans="1:7">
      <c r="A23" s="168" t="s">
        <v>116</v>
      </c>
      <c r="B23" s="169" t="s">
        <v>117</v>
      </c>
      <c r="C23" s="82">
        <v>632028.82</v>
      </c>
      <c r="D23" s="82">
        <v>632028.82</v>
      </c>
      <c r="E23" s="82">
        <v>632028.82</v>
      </c>
      <c r="F23" s="82"/>
      <c r="G23" s="82"/>
    </row>
    <row r="24" ht="18" customHeight="1" spans="1:7">
      <c r="A24" s="168" t="s">
        <v>118</v>
      </c>
      <c r="B24" s="169" t="s">
        <v>119</v>
      </c>
      <c r="C24" s="82">
        <v>367544.24</v>
      </c>
      <c r="D24" s="82">
        <v>367544.24</v>
      </c>
      <c r="E24" s="82">
        <v>367544.24</v>
      </c>
      <c r="F24" s="82"/>
      <c r="G24" s="82"/>
    </row>
    <row r="25" ht="18" customHeight="1" spans="1:7">
      <c r="A25" s="168" t="s">
        <v>120</v>
      </c>
      <c r="B25" s="169" t="s">
        <v>121</v>
      </c>
      <c r="C25" s="82">
        <v>241628.4</v>
      </c>
      <c r="D25" s="82">
        <v>241628.4</v>
      </c>
      <c r="E25" s="82">
        <v>241628.4</v>
      </c>
      <c r="F25" s="82"/>
      <c r="G25" s="82"/>
    </row>
    <row r="26" ht="18" customHeight="1" spans="1:7">
      <c r="A26" s="168" t="s">
        <v>122</v>
      </c>
      <c r="B26" s="169" t="s">
        <v>123</v>
      </c>
      <c r="C26" s="82">
        <v>22856.18</v>
      </c>
      <c r="D26" s="82">
        <v>22856.18</v>
      </c>
      <c r="E26" s="82">
        <v>22856.18</v>
      </c>
      <c r="F26" s="82"/>
      <c r="G26" s="82"/>
    </row>
    <row r="27" ht="18" customHeight="1" spans="1:7">
      <c r="A27" s="168" t="s">
        <v>124</v>
      </c>
      <c r="B27" s="169" t="s">
        <v>125</v>
      </c>
      <c r="C27" s="82">
        <v>64800</v>
      </c>
      <c r="D27" s="82"/>
      <c r="E27" s="82"/>
      <c r="F27" s="82"/>
      <c r="G27" s="82">
        <v>64800</v>
      </c>
    </row>
    <row r="28" ht="18" customHeight="1" spans="1:7">
      <c r="A28" s="168" t="s">
        <v>126</v>
      </c>
      <c r="B28" s="169" t="s">
        <v>125</v>
      </c>
      <c r="C28" s="82">
        <v>64800</v>
      </c>
      <c r="D28" s="82"/>
      <c r="E28" s="82"/>
      <c r="F28" s="82"/>
      <c r="G28" s="82">
        <v>64800</v>
      </c>
    </row>
    <row r="29" ht="18" customHeight="1" spans="1:7">
      <c r="A29" s="168" t="s">
        <v>127</v>
      </c>
      <c r="B29" s="169" t="s">
        <v>128</v>
      </c>
      <c r="C29" s="82">
        <v>481796.16</v>
      </c>
      <c r="D29" s="82">
        <v>481796.16</v>
      </c>
      <c r="E29" s="82">
        <v>481796.16</v>
      </c>
      <c r="F29" s="82"/>
      <c r="G29" s="82"/>
    </row>
    <row r="30" ht="18" customHeight="1" spans="1:7">
      <c r="A30" s="168" t="s">
        <v>129</v>
      </c>
      <c r="B30" s="169" t="s">
        <v>130</v>
      </c>
      <c r="C30" s="82">
        <v>481796.16</v>
      </c>
      <c r="D30" s="82">
        <v>481796.16</v>
      </c>
      <c r="E30" s="82">
        <v>481796.16</v>
      </c>
      <c r="F30" s="82"/>
      <c r="G30" s="82"/>
    </row>
    <row r="31" ht="18" customHeight="1" spans="1:7">
      <c r="A31" s="170" t="s">
        <v>131</v>
      </c>
      <c r="B31" s="171" t="s">
        <v>132</v>
      </c>
      <c r="C31" s="82">
        <v>481796.16</v>
      </c>
      <c r="D31" s="82">
        <v>481796.16</v>
      </c>
      <c r="E31" s="82">
        <v>481796.16</v>
      </c>
      <c r="F31" s="82"/>
      <c r="G31" s="82"/>
    </row>
    <row r="32" ht="18" customHeight="1" spans="1:7">
      <c r="A32" s="172" t="s">
        <v>183</v>
      </c>
      <c r="B32" s="173" t="s">
        <v>183</v>
      </c>
      <c r="C32" s="82">
        <v>8828589.96</v>
      </c>
      <c r="D32" s="82">
        <v>6377763.87</v>
      </c>
      <c r="E32" s="82">
        <v>6377763.87</v>
      </c>
      <c r="F32" s="82"/>
      <c r="G32" s="82">
        <v>2450826.09</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5"/>
      <c r="B2" s="45"/>
      <c r="C2" s="45"/>
      <c r="D2" s="45"/>
      <c r="E2" s="44"/>
      <c r="F2" s="159" t="s">
        <v>184</v>
      </c>
    </row>
    <row r="3" ht="41.25" customHeight="1" spans="1:6">
      <c r="A3" s="160" t="str">
        <f>"2025"&amp;"年一般公共预算“三公”经费支出预算表"</f>
        <v>2025年一般公共预算“三公”经费支出预算表</v>
      </c>
      <c r="B3" s="45"/>
      <c r="C3" s="45"/>
      <c r="D3" s="45"/>
      <c r="E3" s="44"/>
      <c r="F3" s="45"/>
    </row>
    <row r="4" customHeight="1" spans="1:6">
      <c r="A4" s="113" t="s">
        <v>1</v>
      </c>
      <c r="B4" s="161"/>
      <c r="D4" s="45"/>
      <c r="E4" s="44"/>
      <c r="F4" s="66" t="s">
        <v>2</v>
      </c>
    </row>
    <row r="5" ht="27" customHeight="1" spans="1:6">
      <c r="A5" s="49" t="s">
        <v>185</v>
      </c>
      <c r="B5" s="49" t="s">
        <v>186</v>
      </c>
      <c r="C5" s="51" t="s">
        <v>187</v>
      </c>
      <c r="D5" s="49"/>
      <c r="E5" s="50"/>
      <c r="F5" s="49" t="s">
        <v>188</v>
      </c>
    </row>
    <row r="6" ht="28.5" customHeight="1" spans="1:6">
      <c r="A6" s="162"/>
      <c r="B6" s="53"/>
      <c r="C6" s="50" t="s">
        <v>58</v>
      </c>
      <c r="D6" s="50" t="s">
        <v>189</v>
      </c>
      <c r="E6" s="50" t="s">
        <v>190</v>
      </c>
      <c r="F6" s="52"/>
    </row>
    <row r="7" ht="17.25" customHeight="1" spans="1:6">
      <c r="A7" s="58" t="s">
        <v>83</v>
      </c>
      <c r="B7" s="58" t="s">
        <v>84</v>
      </c>
      <c r="C7" s="58" t="s">
        <v>171</v>
      </c>
      <c r="D7" s="58" t="s">
        <v>172</v>
      </c>
      <c r="E7" s="58" t="s">
        <v>173</v>
      </c>
      <c r="F7" s="58" t="s">
        <v>174</v>
      </c>
    </row>
    <row r="8" ht="17.25" customHeight="1" spans="1:6">
      <c r="A8" s="82"/>
      <c r="B8" s="82"/>
      <c r="C8" s="82"/>
      <c r="D8" s="82"/>
      <c r="E8" s="82"/>
      <c r="F8" s="82"/>
    </row>
    <row r="9" customHeight="1" spans="1:1">
      <c r="A9" s="37" t="s">
        <v>191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6"/>
  <sheetViews>
    <sheetView showZeros="0" topLeftCell="K1" workbookViewId="0">
      <pane ySplit="1" topLeftCell="A2" activePane="bottomLeft" state="frozen"/>
      <selection/>
      <selection pane="bottomLeft" activeCell="B12" sqref="B12"/>
    </sheetView>
  </sheetViews>
  <sheetFormatPr defaultColWidth="9.14166666666667" defaultRowHeight="14.25" customHeight="1"/>
  <cols>
    <col min="1" max="1" width="23.875" customWidth="1"/>
    <col min="2" max="2" width="32.85" customWidth="1"/>
    <col min="3" max="3" width="18.75" customWidth="1"/>
    <col min="4" max="4" width="15.625" customWidth="1"/>
    <col min="5" max="5" width="7.625" customWidth="1"/>
    <col min="6" max="6" width="26.875" customWidth="1"/>
    <col min="7" max="7" width="8.25" customWidth="1"/>
    <col min="8" max="8" width="22.125" customWidth="1"/>
    <col min="9" max="9" width="14.75" customWidth="1"/>
    <col min="10" max="10" width="14.5" customWidth="1"/>
    <col min="11"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9"/>
      <c r="C2" s="149"/>
      <c r="E2" s="150"/>
      <c r="F2" s="150"/>
      <c r="G2" s="150"/>
      <c r="H2" s="150"/>
      <c r="I2" s="85"/>
      <c r="J2" s="85"/>
      <c r="K2" s="85"/>
      <c r="L2" s="85"/>
      <c r="M2" s="85"/>
      <c r="N2" s="85"/>
      <c r="R2" s="85"/>
      <c r="V2" s="149"/>
      <c r="X2" s="3" t="s">
        <v>192</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
        <v>1</v>
      </c>
      <c r="B4" s="6"/>
      <c r="C4" s="151"/>
      <c r="D4" s="151"/>
      <c r="E4" s="151"/>
      <c r="F4" s="151"/>
      <c r="G4" s="151"/>
      <c r="H4" s="151"/>
      <c r="I4" s="87"/>
      <c r="J4" s="87"/>
      <c r="K4" s="87"/>
      <c r="L4" s="87"/>
      <c r="M4" s="87"/>
      <c r="N4" s="87"/>
      <c r="O4" s="7"/>
      <c r="P4" s="7"/>
      <c r="Q4" s="7"/>
      <c r="R4" s="87"/>
      <c r="V4" s="149"/>
      <c r="X4" s="3" t="s">
        <v>2</v>
      </c>
    </row>
    <row r="5" ht="18" customHeight="1" spans="1:24">
      <c r="A5" s="9" t="s">
        <v>193</v>
      </c>
      <c r="B5" s="9" t="s">
        <v>194</v>
      </c>
      <c r="C5" s="9" t="s">
        <v>195</v>
      </c>
      <c r="D5" s="9" t="s">
        <v>196</v>
      </c>
      <c r="E5" s="9" t="s">
        <v>197</v>
      </c>
      <c r="F5" s="9" t="s">
        <v>198</v>
      </c>
      <c r="G5" s="9" t="s">
        <v>199</v>
      </c>
      <c r="H5" s="9" t="s">
        <v>200</v>
      </c>
      <c r="I5" s="155" t="s">
        <v>201</v>
      </c>
      <c r="J5" s="110" t="s">
        <v>201</v>
      </c>
      <c r="K5" s="110"/>
      <c r="L5" s="110"/>
      <c r="M5" s="110"/>
      <c r="N5" s="110"/>
      <c r="O5" s="12"/>
      <c r="P5" s="12"/>
      <c r="Q5" s="12"/>
      <c r="R5" s="103" t="s">
        <v>62</v>
      </c>
      <c r="S5" s="110" t="s">
        <v>63</v>
      </c>
      <c r="T5" s="110"/>
      <c r="U5" s="110"/>
      <c r="V5" s="110"/>
      <c r="W5" s="110"/>
      <c r="X5" s="83"/>
    </row>
    <row r="6" ht="18" customHeight="1" spans="1:24">
      <c r="A6" s="14"/>
      <c r="B6" s="30"/>
      <c r="C6" s="129"/>
      <c r="D6" s="14"/>
      <c r="E6" s="14"/>
      <c r="F6" s="14"/>
      <c r="G6" s="14"/>
      <c r="H6" s="14"/>
      <c r="I6" s="127" t="s">
        <v>202</v>
      </c>
      <c r="J6" s="155" t="s">
        <v>59</v>
      </c>
      <c r="K6" s="110"/>
      <c r="L6" s="110"/>
      <c r="M6" s="110"/>
      <c r="N6" s="83"/>
      <c r="O6" s="11" t="s">
        <v>203</v>
      </c>
      <c r="P6" s="12"/>
      <c r="Q6" s="13"/>
      <c r="R6" s="9" t="s">
        <v>62</v>
      </c>
      <c r="S6" s="155" t="s">
        <v>63</v>
      </c>
      <c r="T6" s="103" t="s">
        <v>65</v>
      </c>
      <c r="U6" s="110" t="s">
        <v>63</v>
      </c>
      <c r="V6" s="103" t="s">
        <v>67</v>
      </c>
      <c r="W6" s="103" t="s">
        <v>68</v>
      </c>
      <c r="X6" s="158" t="s">
        <v>69</v>
      </c>
    </row>
    <row r="7" ht="19.5" customHeight="1" spans="1:24">
      <c r="A7" s="30"/>
      <c r="B7" s="30"/>
      <c r="C7" s="30"/>
      <c r="D7" s="30"/>
      <c r="E7" s="30"/>
      <c r="F7" s="30"/>
      <c r="G7" s="30"/>
      <c r="H7" s="30"/>
      <c r="I7" s="30"/>
      <c r="J7" s="156" t="s">
        <v>204</v>
      </c>
      <c r="K7" s="9" t="s">
        <v>205</v>
      </c>
      <c r="L7" s="9" t="s">
        <v>206</v>
      </c>
      <c r="M7" s="9" t="s">
        <v>207</v>
      </c>
      <c r="N7" s="9" t="s">
        <v>208</v>
      </c>
      <c r="O7" s="9" t="s">
        <v>59</v>
      </c>
      <c r="P7" s="9" t="s">
        <v>60</v>
      </c>
      <c r="Q7" s="9" t="s">
        <v>61</v>
      </c>
      <c r="R7" s="30"/>
      <c r="S7" s="9" t="s">
        <v>58</v>
      </c>
      <c r="T7" s="9" t="s">
        <v>65</v>
      </c>
      <c r="U7" s="9" t="s">
        <v>209</v>
      </c>
      <c r="V7" s="9" t="s">
        <v>67</v>
      </c>
      <c r="W7" s="9" t="s">
        <v>68</v>
      </c>
      <c r="X7" s="9" t="s">
        <v>69</v>
      </c>
    </row>
    <row r="8" ht="37.5" customHeight="1" spans="1:24">
      <c r="A8" s="152"/>
      <c r="B8" s="19"/>
      <c r="C8" s="152"/>
      <c r="D8" s="152"/>
      <c r="E8" s="152"/>
      <c r="F8" s="152"/>
      <c r="G8" s="152"/>
      <c r="H8" s="152"/>
      <c r="I8" s="152"/>
      <c r="J8" s="157" t="s">
        <v>58</v>
      </c>
      <c r="K8" s="17" t="s">
        <v>210</v>
      </c>
      <c r="L8" s="17" t="s">
        <v>206</v>
      </c>
      <c r="M8" s="17" t="s">
        <v>207</v>
      </c>
      <c r="N8" s="17" t="s">
        <v>208</v>
      </c>
      <c r="O8" s="17" t="s">
        <v>206</v>
      </c>
      <c r="P8" s="17" t="s">
        <v>207</v>
      </c>
      <c r="Q8" s="17" t="s">
        <v>208</v>
      </c>
      <c r="R8" s="17" t="s">
        <v>62</v>
      </c>
      <c r="S8" s="17" t="s">
        <v>58</v>
      </c>
      <c r="T8" s="17" t="s">
        <v>65</v>
      </c>
      <c r="U8" s="17" t="s">
        <v>209</v>
      </c>
      <c r="V8" s="17" t="s">
        <v>67</v>
      </c>
      <c r="W8" s="17" t="s">
        <v>68</v>
      </c>
      <c r="X8" s="17" t="s">
        <v>69</v>
      </c>
    </row>
    <row r="9" customHeight="1" spans="1:24">
      <c r="A9" s="38">
        <v>1</v>
      </c>
      <c r="B9" s="38">
        <v>2</v>
      </c>
      <c r="C9" s="38">
        <v>3</v>
      </c>
      <c r="D9" s="38">
        <v>4</v>
      </c>
      <c r="E9" s="38">
        <v>5</v>
      </c>
      <c r="F9" s="38">
        <v>6</v>
      </c>
      <c r="G9" s="38">
        <v>7</v>
      </c>
      <c r="H9" s="38">
        <v>8</v>
      </c>
      <c r="I9" s="38">
        <v>9</v>
      </c>
      <c r="J9" s="38">
        <v>10</v>
      </c>
      <c r="K9" s="38">
        <v>11</v>
      </c>
      <c r="L9" s="38">
        <v>12</v>
      </c>
      <c r="M9" s="38">
        <v>13</v>
      </c>
      <c r="N9" s="38">
        <v>14</v>
      </c>
      <c r="O9" s="38">
        <v>15</v>
      </c>
      <c r="P9" s="38">
        <v>16</v>
      </c>
      <c r="Q9" s="38">
        <v>17</v>
      </c>
      <c r="R9" s="38">
        <v>18</v>
      </c>
      <c r="S9" s="38">
        <v>19</v>
      </c>
      <c r="T9" s="38">
        <v>20</v>
      </c>
      <c r="U9" s="38">
        <v>21</v>
      </c>
      <c r="V9" s="38">
        <v>22</v>
      </c>
      <c r="W9" s="38">
        <v>23</v>
      </c>
      <c r="X9" s="38">
        <v>24</v>
      </c>
    </row>
    <row r="10" ht="20.25" customHeight="1" spans="1:24">
      <c r="A10" s="140" t="s">
        <v>211</v>
      </c>
      <c r="B10" s="140" t="s">
        <v>71</v>
      </c>
      <c r="C10" s="140" t="s">
        <v>212</v>
      </c>
      <c r="D10" s="140" t="s">
        <v>213</v>
      </c>
      <c r="E10" s="140" t="s">
        <v>108</v>
      </c>
      <c r="F10" s="140" t="s">
        <v>109</v>
      </c>
      <c r="G10" s="140" t="s">
        <v>214</v>
      </c>
      <c r="H10" s="140" t="s">
        <v>215</v>
      </c>
      <c r="I10" s="82">
        <v>1651776</v>
      </c>
      <c r="J10" s="82">
        <v>1651776</v>
      </c>
      <c r="K10" s="82"/>
      <c r="L10" s="82"/>
      <c r="M10" s="82">
        <v>1651776</v>
      </c>
      <c r="N10" s="82"/>
      <c r="O10" s="82"/>
      <c r="P10" s="82"/>
      <c r="Q10" s="82"/>
      <c r="R10" s="82"/>
      <c r="S10" s="82"/>
      <c r="T10" s="82"/>
      <c r="U10" s="82"/>
      <c r="V10" s="82"/>
      <c r="W10" s="82"/>
      <c r="X10" s="82"/>
    </row>
    <row r="11" ht="17.25" customHeight="1" spans="1:24">
      <c r="A11" s="140" t="s">
        <v>211</v>
      </c>
      <c r="B11" s="140" t="s">
        <v>71</v>
      </c>
      <c r="C11" s="140" t="s">
        <v>212</v>
      </c>
      <c r="D11" s="140" t="s">
        <v>213</v>
      </c>
      <c r="E11" s="140" t="s">
        <v>108</v>
      </c>
      <c r="F11" s="140" t="s">
        <v>109</v>
      </c>
      <c r="G11" s="140" t="s">
        <v>216</v>
      </c>
      <c r="H11" s="153" t="s">
        <v>217</v>
      </c>
      <c r="I11" s="82">
        <v>177000</v>
      </c>
      <c r="J11" s="82">
        <v>177000</v>
      </c>
      <c r="K11" s="82"/>
      <c r="L11" s="82"/>
      <c r="M11" s="82">
        <v>177000</v>
      </c>
      <c r="N11" s="82"/>
      <c r="O11" s="82"/>
      <c r="P11" s="82"/>
      <c r="Q11" s="82"/>
      <c r="R11" s="82"/>
      <c r="S11" s="82"/>
      <c r="T11" s="82"/>
      <c r="U11" s="82"/>
      <c r="V11" s="82"/>
      <c r="W11" s="82"/>
      <c r="X11" s="82"/>
    </row>
    <row r="12" ht="17.25" customHeight="1" spans="1:24">
      <c r="A12" s="140" t="s">
        <v>211</v>
      </c>
      <c r="B12" s="140" t="s">
        <v>71</v>
      </c>
      <c r="C12" s="140" t="s">
        <v>212</v>
      </c>
      <c r="D12" s="140" t="s">
        <v>213</v>
      </c>
      <c r="E12" s="140" t="s">
        <v>108</v>
      </c>
      <c r="F12" s="140" t="s">
        <v>109</v>
      </c>
      <c r="G12" s="140" t="s">
        <v>216</v>
      </c>
      <c r="H12" s="153" t="s">
        <v>217</v>
      </c>
      <c r="I12" s="82">
        <v>216000</v>
      </c>
      <c r="J12" s="82">
        <v>216000</v>
      </c>
      <c r="K12" s="82"/>
      <c r="L12" s="82"/>
      <c r="M12" s="82">
        <v>216000</v>
      </c>
      <c r="N12" s="82"/>
      <c r="O12" s="82"/>
      <c r="P12" s="82"/>
      <c r="Q12" s="82"/>
      <c r="R12" s="82"/>
      <c r="S12" s="82"/>
      <c r="T12" s="82"/>
      <c r="U12" s="82"/>
      <c r="V12" s="82"/>
      <c r="W12" s="82"/>
      <c r="X12" s="82"/>
    </row>
    <row r="13" ht="17.25" customHeight="1" spans="1:24">
      <c r="A13" s="140" t="s">
        <v>211</v>
      </c>
      <c r="B13" s="140" t="s">
        <v>71</v>
      </c>
      <c r="C13" s="140" t="s">
        <v>212</v>
      </c>
      <c r="D13" s="140" t="s">
        <v>213</v>
      </c>
      <c r="E13" s="140" t="s">
        <v>108</v>
      </c>
      <c r="F13" s="140" t="s">
        <v>109</v>
      </c>
      <c r="G13" s="140" t="s">
        <v>218</v>
      </c>
      <c r="H13" s="153" t="s">
        <v>219</v>
      </c>
      <c r="I13" s="82">
        <v>144848</v>
      </c>
      <c r="J13" s="82">
        <v>144848</v>
      </c>
      <c r="K13" s="82"/>
      <c r="L13" s="82"/>
      <c r="M13" s="82">
        <v>144848</v>
      </c>
      <c r="N13" s="82"/>
      <c r="O13" s="82"/>
      <c r="P13" s="82"/>
      <c r="Q13" s="82"/>
      <c r="R13" s="82"/>
      <c r="S13" s="82"/>
      <c r="T13" s="82"/>
      <c r="U13" s="82"/>
      <c r="V13" s="82"/>
      <c r="W13" s="82"/>
      <c r="X13" s="82"/>
    </row>
    <row r="14" ht="17.25" customHeight="1" spans="1:24">
      <c r="A14" s="140" t="s">
        <v>211</v>
      </c>
      <c r="B14" s="140" t="s">
        <v>71</v>
      </c>
      <c r="C14" s="140" t="s">
        <v>212</v>
      </c>
      <c r="D14" s="140" t="s">
        <v>213</v>
      </c>
      <c r="E14" s="140" t="s">
        <v>108</v>
      </c>
      <c r="F14" s="140" t="s">
        <v>109</v>
      </c>
      <c r="G14" s="140" t="s">
        <v>218</v>
      </c>
      <c r="H14" s="153" t="s">
        <v>219</v>
      </c>
      <c r="I14" s="82">
        <v>654960</v>
      </c>
      <c r="J14" s="82">
        <v>654960</v>
      </c>
      <c r="K14" s="82"/>
      <c r="L14" s="82"/>
      <c r="M14" s="82">
        <v>654960</v>
      </c>
      <c r="N14" s="82"/>
      <c r="O14" s="82"/>
      <c r="P14" s="82"/>
      <c r="Q14" s="82"/>
      <c r="R14" s="82"/>
      <c r="S14" s="82"/>
      <c r="T14" s="82"/>
      <c r="U14" s="82"/>
      <c r="V14" s="82"/>
      <c r="W14" s="82"/>
      <c r="X14" s="82"/>
    </row>
    <row r="15" ht="17.25" customHeight="1" spans="1:24">
      <c r="A15" s="140" t="s">
        <v>211</v>
      </c>
      <c r="B15" s="140" t="s">
        <v>71</v>
      </c>
      <c r="C15" s="140" t="s">
        <v>212</v>
      </c>
      <c r="D15" s="140" t="s">
        <v>213</v>
      </c>
      <c r="E15" s="140" t="s">
        <v>108</v>
      </c>
      <c r="F15" s="140" t="s">
        <v>109</v>
      </c>
      <c r="G15" s="140" t="s">
        <v>218</v>
      </c>
      <c r="H15" s="153" t="s">
        <v>219</v>
      </c>
      <c r="I15" s="82">
        <v>1091184</v>
      </c>
      <c r="J15" s="82">
        <v>1091184</v>
      </c>
      <c r="K15" s="82"/>
      <c r="L15" s="82"/>
      <c r="M15" s="82">
        <v>1091184</v>
      </c>
      <c r="N15" s="82"/>
      <c r="O15" s="82"/>
      <c r="P15" s="82"/>
      <c r="Q15" s="82"/>
      <c r="R15" s="82"/>
      <c r="S15" s="82"/>
      <c r="T15" s="82"/>
      <c r="U15" s="82"/>
      <c r="V15" s="82"/>
      <c r="W15" s="82"/>
      <c r="X15" s="82"/>
    </row>
    <row r="16" ht="17.25" customHeight="1" spans="1:24">
      <c r="A16" s="140" t="s">
        <v>211</v>
      </c>
      <c r="B16" s="140" t="s">
        <v>71</v>
      </c>
      <c r="C16" s="140" t="s">
        <v>220</v>
      </c>
      <c r="D16" s="140" t="s">
        <v>221</v>
      </c>
      <c r="E16" s="140" t="s">
        <v>98</v>
      </c>
      <c r="F16" s="140" t="s">
        <v>99</v>
      </c>
      <c r="G16" s="140" t="s">
        <v>222</v>
      </c>
      <c r="H16" s="153" t="s">
        <v>223</v>
      </c>
      <c r="I16" s="82">
        <v>642394.89</v>
      </c>
      <c r="J16" s="82">
        <v>642394.89</v>
      </c>
      <c r="K16" s="82"/>
      <c r="L16" s="82"/>
      <c r="M16" s="82">
        <v>642394.89</v>
      </c>
      <c r="N16" s="82"/>
      <c r="O16" s="82"/>
      <c r="P16" s="82"/>
      <c r="Q16" s="82"/>
      <c r="R16" s="82"/>
      <c r="S16" s="82"/>
      <c r="T16" s="82"/>
      <c r="U16" s="82"/>
      <c r="V16" s="82"/>
      <c r="W16" s="82"/>
      <c r="X16" s="82"/>
    </row>
    <row r="17" ht="17.25" customHeight="1" spans="1:24">
      <c r="A17" s="140" t="s">
        <v>211</v>
      </c>
      <c r="B17" s="140" t="s">
        <v>71</v>
      </c>
      <c r="C17" s="140" t="s">
        <v>220</v>
      </c>
      <c r="D17" s="140" t="s">
        <v>221</v>
      </c>
      <c r="E17" s="140" t="s">
        <v>118</v>
      </c>
      <c r="F17" s="140" t="s">
        <v>119</v>
      </c>
      <c r="G17" s="140" t="s">
        <v>224</v>
      </c>
      <c r="H17" s="153" t="s">
        <v>225</v>
      </c>
      <c r="I17" s="82">
        <v>367544.24</v>
      </c>
      <c r="J17" s="82">
        <v>367544.24</v>
      </c>
      <c r="K17" s="82"/>
      <c r="L17" s="82"/>
      <c r="M17" s="82">
        <v>367544.24</v>
      </c>
      <c r="N17" s="82"/>
      <c r="O17" s="82"/>
      <c r="P17" s="82"/>
      <c r="Q17" s="82"/>
      <c r="R17" s="82"/>
      <c r="S17" s="82"/>
      <c r="T17" s="82"/>
      <c r="U17" s="82"/>
      <c r="V17" s="82"/>
      <c r="W17" s="82"/>
      <c r="X17" s="82"/>
    </row>
    <row r="18" ht="17.25" customHeight="1" spans="1:24">
      <c r="A18" s="140" t="s">
        <v>211</v>
      </c>
      <c r="B18" s="140" t="s">
        <v>71</v>
      </c>
      <c r="C18" s="140" t="s">
        <v>220</v>
      </c>
      <c r="D18" s="140" t="s">
        <v>221</v>
      </c>
      <c r="E18" s="140" t="s">
        <v>120</v>
      </c>
      <c r="F18" s="140" t="s">
        <v>121</v>
      </c>
      <c r="G18" s="140" t="s">
        <v>226</v>
      </c>
      <c r="H18" s="153" t="s">
        <v>227</v>
      </c>
      <c r="I18" s="82">
        <v>185628.4</v>
      </c>
      <c r="J18" s="82">
        <v>185628.4</v>
      </c>
      <c r="K18" s="82"/>
      <c r="L18" s="82"/>
      <c r="M18" s="82">
        <v>185628.4</v>
      </c>
      <c r="N18" s="82"/>
      <c r="O18" s="82"/>
      <c r="P18" s="82"/>
      <c r="Q18" s="82"/>
      <c r="R18" s="82"/>
      <c r="S18" s="82"/>
      <c r="T18" s="82"/>
      <c r="U18" s="82"/>
      <c r="V18" s="82"/>
      <c r="W18" s="82"/>
      <c r="X18" s="82"/>
    </row>
    <row r="19" ht="17.25" customHeight="1" spans="1:24">
      <c r="A19" s="140" t="s">
        <v>211</v>
      </c>
      <c r="B19" s="140" t="s">
        <v>71</v>
      </c>
      <c r="C19" s="140" t="s">
        <v>220</v>
      </c>
      <c r="D19" s="140" t="s">
        <v>221</v>
      </c>
      <c r="E19" s="140" t="s">
        <v>108</v>
      </c>
      <c r="F19" s="140" t="s">
        <v>109</v>
      </c>
      <c r="G19" s="140" t="s">
        <v>228</v>
      </c>
      <c r="H19" s="153" t="s">
        <v>229</v>
      </c>
      <c r="I19" s="82">
        <v>13824</v>
      </c>
      <c r="J19" s="82">
        <v>13824</v>
      </c>
      <c r="K19" s="82"/>
      <c r="L19" s="82"/>
      <c r="M19" s="82">
        <v>13824</v>
      </c>
      <c r="N19" s="82"/>
      <c r="O19" s="82"/>
      <c r="P19" s="82"/>
      <c r="Q19" s="82"/>
      <c r="R19" s="82"/>
      <c r="S19" s="82"/>
      <c r="T19" s="82"/>
      <c r="U19" s="82"/>
      <c r="V19" s="82"/>
      <c r="W19" s="82"/>
      <c r="X19" s="82"/>
    </row>
    <row r="20" ht="17.25" customHeight="1" spans="1:24">
      <c r="A20" s="140" t="s">
        <v>211</v>
      </c>
      <c r="B20" s="140" t="s">
        <v>71</v>
      </c>
      <c r="C20" s="140" t="s">
        <v>220</v>
      </c>
      <c r="D20" s="140" t="s">
        <v>221</v>
      </c>
      <c r="E20" s="140" t="s">
        <v>122</v>
      </c>
      <c r="F20" s="140" t="s">
        <v>123</v>
      </c>
      <c r="G20" s="140" t="s">
        <v>228</v>
      </c>
      <c r="H20" s="153" t="s">
        <v>229</v>
      </c>
      <c r="I20" s="82">
        <v>8029.94</v>
      </c>
      <c r="J20" s="82">
        <v>8029.94</v>
      </c>
      <c r="K20" s="82"/>
      <c r="L20" s="82"/>
      <c r="M20" s="82">
        <v>8029.94</v>
      </c>
      <c r="N20" s="82"/>
      <c r="O20" s="82"/>
      <c r="P20" s="82"/>
      <c r="Q20" s="82"/>
      <c r="R20" s="82"/>
      <c r="S20" s="82"/>
      <c r="T20" s="82"/>
      <c r="U20" s="82"/>
      <c r="V20" s="82"/>
      <c r="W20" s="82"/>
      <c r="X20" s="82"/>
    </row>
    <row r="21" ht="17.25" customHeight="1" spans="1:24">
      <c r="A21" s="140" t="s">
        <v>211</v>
      </c>
      <c r="B21" s="140" t="s">
        <v>71</v>
      </c>
      <c r="C21" s="140" t="s">
        <v>220</v>
      </c>
      <c r="D21" s="140" t="s">
        <v>221</v>
      </c>
      <c r="E21" s="140" t="s">
        <v>122</v>
      </c>
      <c r="F21" s="140" t="s">
        <v>123</v>
      </c>
      <c r="G21" s="140" t="s">
        <v>228</v>
      </c>
      <c r="H21" s="153" t="s">
        <v>229</v>
      </c>
      <c r="I21" s="82">
        <v>14826.24</v>
      </c>
      <c r="J21" s="82">
        <v>14826.24</v>
      </c>
      <c r="K21" s="82"/>
      <c r="L21" s="82"/>
      <c r="M21" s="82">
        <v>14826.24</v>
      </c>
      <c r="N21" s="82"/>
      <c r="O21" s="82"/>
      <c r="P21" s="82"/>
      <c r="Q21" s="82"/>
      <c r="R21" s="82"/>
      <c r="S21" s="82"/>
      <c r="T21" s="82"/>
      <c r="U21" s="82"/>
      <c r="V21" s="82"/>
      <c r="W21" s="82"/>
      <c r="X21" s="82"/>
    </row>
    <row r="22" ht="17.25" customHeight="1" spans="1:24">
      <c r="A22" s="140" t="s">
        <v>211</v>
      </c>
      <c r="B22" s="140" t="s">
        <v>71</v>
      </c>
      <c r="C22" s="140" t="s">
        <v>230</v>
      </c>
      <c r="D22" s="140" t="s">
        <v>132</v>
      </c>
      <c r="E22" s="140" t="s">
        <v>131</v>
      </c>
      <c r="F22" s="140" t="s">
        <v>132</v>
      </c>
      <c r="G22" s="140" t="s">
        <v>231</v>
      </c>
      <c r="H22" s="153" t="s">
        <v>132</v>
      </c>
      <c r="I22" s="82">
        <v>481796.16</v>
      </c>
      <c r="J22" s="82">
        <v>481796.16</v>
      </c>
      <c r="K22" s="82"/>
      <c r="L22" s="82"/>
      <c r="M22" s="82">
        <v>481796.16</v>
      </c>
      <c r="N22" s="82"/>
      <c r="O22" s="82"/>
      <c r="P22" s="82"/>
      <c r="Q22" s="82"/>
      <c r="R22" s="82"/>
      <c r="S22" s="82"/>
      <c r="T22" s="82"/>
      <c r="U22" s="82"/>
      <c r="V22" s="82"/>
      <c r="W22" s="82"/>
      <c r="X22" s="82"/>
    </row>
    <row r="23" ht="17.25" customHeight="1" spans="1:24">
      <c r="A23" s="140" t="s">
        <v>211</v>
      </c>
      <c r="B23" s="140" t="s">
        <v>71</v>
      </c>
      <c r="C23" s="140" t="s">
        <v>232</v>
      </c>
      <c r="D23" s="140" t="s">
        <v>233</v>
      </c>
      <c r="E23" s="140" t="s">
        <v>108</v>
      </c>
      <c r="F23" s="140" t="s">
        <v>109</v>
      </c>
      <c r="G23" s="140" t="s">
        <v>218</v>
      </c>
      <c r="H23" s="153" t="s">
        <v>219</v>
      </c>
      <c r="I23" s="82">
        <v>648000</v>
      </c>
      <c r="J23" s="82">
        <v>648000</v>
      </c>
      <c r="K23" s="82"/>
      <c r="L23" s="82"/>
      <c r="M23" s="82">
        <v>648000</v>
      </c>
      <c r="N23" s="82"/>
      <c r="O23" s="82"/>
      <c r="P23" s="82"/>
      <c r="Q23" s="82"/>
      <c r="R23" s="82"/>
      <c r="S23" s="82"/>
      <c r="T23" s="82"/>
      <c r="U23" s="82"/>
      <c r="V23" s="82"/>
      <c r="W23" s="82"/>
      <c r="X23" s="82"/>
    </row>
    <row r="24" ht="17.25" customHeight="1" spans="1:24">
      <c r="A24" s="140" t="s">
        <v>211</v>
      </c>
      <c r="B24" s="140" t="s">
        <v>71</v>
      </c>
      <c r="C24" s="140" t="s">
        <v>234</v>
      </c>
      <c r="D24" s="140" t="s">
        <v>229</v>
      </c>
      <c r="E24" s="140" t="s">
        <v>120</v>
      </c>
      <c r="F24" s="140" t="s">
        <v>121</v>
      </c>
      <c r="G24" s="140" t="s">
        <v>226</v>
      </c>
      <c r="H24" s="153" t="s">
        <v>227</v>
      </c>
      <c r="I24" s="82">
        <v>56000</v>
      </c>
      <c r="J24" s="82">
        <v>56000</v>
      </c>
      <c r="K24" s="82"/>
      <c r="L24" s="82"/>
      <c r="M24" s="82">
        <v>56000</v>
      </c>
      <c r="N24" s="82"/>
      <c r="O24" s="82"/>
      <c r="P24" s="82"/>
      <c r="Q24" s="82"/>
      <c r="R24" s="82"/>
      <c r="S24" s="82"/>
      <c r="T24" s="82"/>
      <c r="U24" s="82"/>
      <c r="V24" s="82"/>
      <c r="W24" s="82"/>
      <c r="X24" s="82"/>
    </row>
    <row r="25" ht="17.25" customHeight="1" spans="1:24">
      <c r="A25" s="140" t="s">
        <v>211</v>
      </c>
      <c r="B25" s="140" t="s">
        <v>71</v>
      </c>
      <c r="C25" s="140" t="s">
        <v>235</v>
      </c>
      <c r="D25" s="140" t="s">
        <v>236</v>
      </c>
      <c r="E25" s="140" t="s">
        <v>102</v>
      </c>
      <c r="F25" s="140" t="s">
        <v>103</v>
      </c>
      <c r="G25" s="140" t="s">
        <v>237</v>
      </c>
      <c r="H25" s="153" t="s">
        <v>238</v>
      </c>
      <c r="I25" s="82">
        <v>23952</v>
      </c>
      <c r="J25" s="82">
        <v>23952</v>
      </c>
      <c r="K25" s="82"/>
      <c r="L25" s="82"/>
      <c r="M25" s="82">
        <v>23952</v>
      </c>
      <c r="N25" s="82"/>
      <c r="O25" s="82"/>
      <c r="P25" s="82"/>
      <c r="Q25" s="82"/>
      <c r="R25" s="82"/>
      <c r="S25" s="82"/>
      <c r="T25" s="82"/>
      <c r="U25" s="82"/>
      <c r="V25" s="82"/>
      <c r="W25" s="82"/>
      <c r="X25" s="82"/>
    </row>
    <row r="26" ht="17.25" customHeight="1" spans="1:24">
      <c r="A26" s="34" t="s">
        <v>183</v>
      </c>
      <c r="B26" s="35"/>
      <c r="C26" s="154"/>
      <c r="D26" s="154"/>
      <c r="E26" s="154"/>
      <c r="F26" s="154"/>
      <c r="G26" s="154"/>
      <c r="H26" s="153"/>
      <c r="I26" s="82">
        <v>6377763.87</v>
      </c>
      <c r="J26" s="82">
        <v>6377763.87</v>
      </c>
      <c r="K26" s="82"/>
      <c r="L26" s="82"/>
      <c r="M26" s="82">
        <v>6377763.87</v>
      </c>
      <c r="N26" s="82"/>
      <c r="O26" s="82"/>
      <c r="P26" s="82"/>
      <c r="Q26" s="82"/>
      <c r="R26" s="82"/>
      <c r="S26" s="82"/>
      <c r="T26" s="82"/>
      <c r="U26" s="82"/>
      <c r="V26" s="82"/>
      <c r="W26" s="82"/>
      <c r="X26" s="82"/>
    </row>
  </sheetData>
  <mergeCells count="31">
    <mergeCell ref="A3:X3"/>
    <mergeCell ref="A4:H4"/>
    <mergeCell ref="I5:X5"/>
    <mergeCell ref="J6:N6"/>
    <mergeCell ref="O6:Q6"/>
    <mergeCell ref="S6:X6"/>
    <mergeCell ref="A26:H2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pane ySplit="1" topLeftCell="A2" activePane="bottomLeft" state="frozen"/>
      <selection/>
      <selection pane="bottomLeft" activeCell="I26" sqref="I26"/>
    </sheetView>
  </sheetViews>
  <sheetFormatPr defaultColWidth="9.14166666666667" defaultRowHeight="14.25" customHeight="1"/>
  <cols>
    <col min="1" max="1" width="10.2833333333333" customWidth="1"/>
    <col min="2" max="2" width="19.75" customWidth="1"/>
    <col min="3" max="3" width="65.375" customWidth="1"/>
    <col min="4" max="4" width="34" customWidth="1"/>
    <col min="5" max="5" width="8.625" customWidth="1"/>
    <col min="6" max="6" width="21.125" customWidth="1"/>
    <col min="7" max="7" width="7.625" customWidth="1"/>
    <col min="8" max="8" width="13.375" customWidth="1"/>
    <col min="9" max="9" width="15.125" customWidth="1"/>
    <col min="10" max="10" width="14.875" customWidth="1"/>
    <col min="11" max="11" width="14.5" customWidth="1"/>
    <col min="12" max="12" width="15.75" customWidth="1"/>
    <col min="13" max="13" width="17" customWidth="1"/>
    <col min="14" max="14" width="10.75" customWidth="1"/>
    <col min="15" max="15" width="12.7083333333333" customWidth="1"/>
    <col min="16" max="16" width="11.1416666666667" customWidth="1"/>
    <col min="17" max="17" width="19.85" customWidth="1"/>
    <col min="18" max="18" width="17.625" customWidth="1"/>
    <col min="19" max="19" width="17.25" customWidth="1"/>
    <col min="20"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9"/>
      <c r="E2" s="2"/>
      <c r="F2" s="2"/>
      <c r="G2" s="2"/>
      <c r="H2" s="2"/>
      <c r="U2" s="139"/>
      <c r="W2" s="148" t="s">
        <v>239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9"/>
      <c r="W4" s="120" t="s">
        <v>2</v>
      </c>
    </row>
    <row r="5" ht="21.75" customHeight="1" spans="1:23">
      <c r="A5" s="9" t="s">
        <v>240</v>
      </c>
      <c r="B5" s="10" t="s">
        <v>195</v>
      </c>
      <c r="C5" s="9" t="s">
        <v>196</v>
      </c>
      <c r="D5" s="9" t="s">
        <v>241</v>
      </c>
      <c r="E5" s="10" t="s">
        <v>197</v>
      </c>
      <c r="F5" s="10" t="s">
        <v>198</v>
      </c>
      <c r="G5" s="10" t="s">
        <v>242</v>
      </c>
      <c r="H5" s="10" t="s">
        <v>243</v>
      </c>
      <c r="I5" s="29" t="s">
        <v>56</v>
      </c>
      <c r="J5" s="11" t="s">
        <v>244</v>
      </c>
      <c r="K5" s="12"/>
      <c r="L5" s="12"/>
      <c r="M5" s="13"/>
      <c r="N5" s="11" t="s">
        <v>203</v>
      </c>
      <c r="O5" s="12"/>
      <c r="P5" s="13"/>
      <c r="Q5" s="10" t="s">
        <v>62</v>
      </c>
      <c r="R5" s="11" t="s">
        <v>63</v>
      </c>
      <c r="S5" s="12"/>
      <c r="T5" s="12"/>
      <c r="U5" s="12"/>
      <c r="V5" s="12"/>
      <c r="W5" s="13"/>
    </row>
    <row r="6" ht="21.75" customHeight="1" spans="1:23">
      <c r="A6" s="14"/>
      <c r="B6" s="30"/>
      <c r="C6" s="14"/>
      <c r="D6" s="14"/>
      <c r="E6" s="15"/>
      <c r="F6" s="15"/>
      <c r="G6" s="15"/>
      <c r="H6" s="15"/>
      <c r="I6" s="30"/>
      <c r="J6" s="142" t="s">
        <v>59</v>
      </c>
      <c r="K6" s="143"/>
      <c r="L6" s="10" t="s">
        <v>60</v>
      </c>
      <c r="M6" s="10" t="s">
        <v>61</v>
      </c>
      <c r="N6" s="10" t="s">
        <v>59</v>
      </c>
      <c r="O6" s="10" t="s">
        <v>60</v>
      </c>
      <c r="P6" s="10" t="s">
        <v>61</v>
      </c>
      <c r="Q6" s="15"/>
      <c r="R6" s="10" t="s">
        <v>58</v>
      </c>
      <c r="S6" s="10" t="s">
        <v>65</v>
      </c>
      <c r="T6" s="10" t="s">
        <v>209</v>
      </c>
      <c r="U6" s="10" t="s">
        <v>67</v>
      </c>
      <c r="V6" s="10" t="s">
        <v>68</v>
      </c>
      <c r="W6" s="10" t="s">
        <v>69</v>
      </c>
    </row>
    <row r="7" ht="21" customHeight="1" spans="1:23">
      <c r="A7" s="30"/>
      <c r="B7" s="30"/>
      <c r="C7" s="30"/>
      <c r="D7" s="30"/>
      <c r="E7" s="30"/>
      <c r="F7" s="30"/>
      <c r="G7" s="30"/>
      <c r="H7" s="30"/>
      <c r="I7" s="30"/>
      <c r="J7" s="144" t="s">
        <v>58</v>
      </c>
      <c r="K7" s="145"/>
      <c r="L7" s="30"/>
      <c r="M7" s="30"/>
      <c r="N7" s="30"/>
      <c r="O7" s="30"/>
      <c r="P7" s="30"/>
      <c r="Q7" s="30"/>
      <c r="R7" s="30"/>
      <c r="S7" s="30"/>
      <c r="T7" s="30"/>
      <c r="U7" s="30"/>
      <c r="V7" s="30"/>
      <c r="W7" s="30"/>
    </row>
    <row r="8" ht="39.75" customHeight="1" spans="1:23">
      <c r="A8" s="17"/>
      <c r="B8" s="19"/>
      <c r="C8" s="17"/>
      <c r="D8" s="17"/>
      <c r="E8" s="18"/>
      <c r="F8" s="18"/>
      <c r="G8" s="18"/>
      <c r="H8" s="18"/>
      <c r="I8" s="19"/>
      <c r="J8" s="69" t="s">
        <v>58</v>
      </c>
      <c r="K8" s="69" t="s">
        <v>245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8">
        <v>12</v>
      </c>
      <c r="M9" s="38">
        <v>13</v>
      </c>
      <c r="N9" s="38">
        <v>14</v>
      </c>
      <c r="O9" s="38">
        <v>15</v>
      </c>
      <c r="P9" s="38">
        <v>16</v>
      </c>
      <c r="Q9" s="38">
        <v>17</v>
      </c>
      <c r="R9" s="38">
        <v>18</v>
      </c>
      <c r="S9" s="38">
        <v>19</v>
      </c>
      <c r="T9" s="38">
        <v>20</v>
      </c>
      <c r="U9" s="20">
        <v>21</v>
      </c>
      <c r="V9" s="38">
        <v>22</v>
      </c>
      <c r="W9" s="20">
        <v>23</v>
      </c>
    </row>
    <row r="10" ht="15" customHeight="1" spans="1:23">
      <c r="A10" s="140" t="s">
        <v>246</v>
      </c>
      <c r="B10" s="140" t="s">
        <v>247</v>
      </c>
      <c r="C10" s="140" t="s">
        <v>248</v>
      </c>
      <c r="D10" s="140" t="s">
        <v>71</v>
      </c>
      <c r="E10" s="140" t="s">
        <v>114</v>
      </c>
      <c r="F10" s="140" t="s">
        <v>115</v>
      </c>
      <c r="G10" s="140" t="s">
        <v>249</v>
      </c>
      <c r="H10" s="140" t="s">
        <v>250</v>
      </c>
      <c r="I10" s="140">
        <v>13274.89</v>
      </c>
      <c r="J10" s="140">
        <v>13274.89</v>
      </c>
      <c r="K10" s="140">
        <v>13274.89</v>
      </c>
      <c r="L10" s="146"/>
      <c r="M10" s="146"/>
      <c r="N10" s="146"/>
      <c r="O10" s="146"/>
      <c r="P10" s="146"/>
      <c r="Q10" s="146"/>
      <c r="R10" s="146"/>
      <c r="S10" s="146"/>
      <c r="T10" s="146"/>
      <c r="U10" s="62"/>
      <c r="V10" s="146"/>
      <c r="W10" s="62"/>
    </row>
    <row r="11" ht="15" customHeight="1" spans="1:23">
      <c r="A11" s="140" t="s">
        <v>246</v>
      </c>
      <c r="B11" s="140" t="s">
        <v>251</v>
      </c>
      <c r="C11" s="140" t="s">
        <v>252</v>
      </c>
      <c r="D11" s="140" t="s">
        <v>71</v>
      </c>
      <c r="E11" s="140" t="s">
        <v>114</v>
      </c>
      <c r="F11" s="140" t="s">
        <v>115</v>
      </c>
      <c r="G11" s="140" t="s">
        <v>249</v>
      </c>
      <c r="H11" s="140" t="s">
        <v>250</v>
      </c>
      <c r="I11" s="140">
        <v>1731963.7</v>
      </c>
      <c r="J11" s="140">
        <v>1731963.7</v>
      </c>
      <c r="K11" s="140">
        <v>1731963.7</v>
      </c>
      <c r="L11" s="146"/>
      <c r="M11" s="146"/>
      <c r="N11" s="146"/>
      <c r="O11" s="146"/>
      <c r="P11" s="146"/>
      <c r="Q11" s="146"/>
      <c r="R11" s="146"/>
      <c r="S11" s="146"/>
      <c r="T11" s="146"/>
      <c r="U11" s="62"/>
      <c r="V11" s="146"/>
      <c r="W11" s="62"/>
    </row>
    <row r="12" ht="15" customHeight="1" spans="1:23">
      <c r="A12" s="140" t="s">
        <v>246</v>
      </c>
      <c r="B12" s="140" t="s">
        <v>253</v>
      </c>
      <c r="C12" s="140" t="s">
        <v>254</v>
      </c>
      <c r="D12" s="140" t="s">
        <v>71</v>
      </c>
      <c r="E12" s="140" t="s">
        <v>181</v>
      </c>
      <c r="F12" s="140" t="s">
        <v>182</v>
      </c>
      <c r="G12" s="140" t="s">
        <v>255</v>
      </c>
      <c r="H12" s="140" t="s">
        <v>256</v>
      </c>
      <c r="I12" s="140"/>
      <c r="J12" s="140"/>
      <c r="K12" s="140"/>
      <c r="L12" s="146"/>
      <c r="M12" s="146"/>
      <c r="N12" s="146"/>
      <c r="O12" s="146"/>
      <c r="P12" s="146"/>
      <c r="Q12" s="146"/>
      <c r="R12" s="146"/>
      <c r="S12" s="146"/>
      <c r="T12" s="146"/>
      <c r="U12" s="62"/>
      <c r="V12" s="146"/>
      <c r="W12" s="62"/>
    </row>
    <row r="13" ht="15" customHeight="1" spans="1:23">
      <c r="A13" s="140" t="s">
        <v>246</v>
      </c>
      <c r="B13" s="140" t="s">
        <v>253</v>
      </c>
      <c r="C13" s="140" t="s">
        <v>254</v>
      </c>
      <c r="D13" s="140" t="s">
        <v>71</v>
      </c>
      <c r="E13" s="140" t="s">
        <v>181</v>
      </c>
      <c r="F13" s="140" t="s">
        <v>182</v>
      </c>
      <c r="G13" s="140" t="s">
        <v>249</v>
      </c>
      <c r="H13" s="140" t="s">
        <v>250</v>
      </c>
      <c r="I13" s="140"/>
      <c r="J13" s="140"/>
      <c r="K13" s="140"/>
      <c r="L13" s="146"/>
      <c r="M13" s="146"/>
      <c r="N13" s="146"/>
      <c r="O13" s="146"/>
      <c r="P13" s="146"/>
      <c r="Q13" s="146"/>
      <c r="R13" s="146"/>
      <c r="S13" s="146"/>
      <c r="T13" s="146"/>
      <c r="U13" s="62"/>
      <c r="V13" s="146"/>
      <c r="W13" s="62"/>
    </row>
    <row r="14" ht="15" customHeight="1" spans="1:23">
      <c r="A14" s="140" t="s">
        <v>246</v>
      </c>
      <c r="B14" s="140" t="s">
        <v>253</v>
      </c>
      <c r="C14" s="140" t="s">
        <v>254</v>
      </c>
      <c r="D14" s="140" t="s">
        <v>71</v>
      </c>
      <c r="E14" s="140" t="s">
        <v>181</v>
      </c>
      <c r="F14" s="140" t="s">
        <v>182</v>
      </c>
      <c r="G14" s="140" t="s">
        <v>237</v>
      </c>
      <c r="H14" s="140" t="s">
        <v>238</v>
      </c>
      <c r="I14" s="140"/>
      <c r="J14" s="140"/>
      <c r="K14" s="140"/>
      <c r="L14" s="146"/>
      <c r="M14" s="146"/>
      <c r="N14" s="146"/>
      <c r="O14" s="146"/>
      <c r="P14" s="146"/>
      <c r="Q14" s="146"/>
      <c r="R14" s="146"/>
      <c r="S14" s="146"/>
      <c r="T14" s="146"/>
      <c r="U14" s="62"/>
      <c r="V14" s="146"/>
      <c r="W14" s="62"/>
    </row>
    <row r="15" ht="15" customHeight="1" spans="1:23">
      <c r="A15" s="140" t="s">
        <v>246</v>
      </c>
      <c r="B15" s="140" t="s">
        <v>257</v>
      </c>
      <c r="C15" s="140" t="s">
        <v>258</v>
      </c>
      <c r="D15" s="140" t="s">
        <v>71</v>
      </c>
      <c r="E15" s="140" t="s">
        <v>114</v>
      </c>
      <c r="F15" s="140" t="s">
        <v>115</v>
      </c>
      <c r="G15" s="140" t="s">
        <v>249</v>
      </c>
      <c r="H15" s="140" t="s">
        <v>250</v>
      </c>
      <c r="I15" s="140">
        <v>217820</v>
      </c>
      <c r="J15" s="140">
        <v>217820</v>
      </c>
      <c r="K15" s="140">
        <v>217820</v>
      </c>
      <c r="L15" s="146"/>
      <c r="M15" s="146"/>
      <c r="N15" s="146"/>
      <c r="O15" s="146"/>
      <c r="P15" s="146"/>
      <c r="Q15" s="146"/>
      <c r="R15" s="146"/>
      <c r="S15" s="146"/>
      <c r="T15" s="146"/>
      <c r="U15" s="62"/>
      <c r="V15" s="146"/>
      <c r="W15" s="62"/>
    </row>
    <row r="16" ht="15" customHeight="1" spans="1:23">
      <c r="A16" s="140" t="s">
        <v>246</v>
      </c>
      <c r="B16" s="140" t="s">
        <v>259</v>
      </c>
      <c r="C16" s="140" t="s">
        <v>260</v>
      </c>
      <c r="D16" s="140" t="s">
        <v>71</v>
      </c>
      <c r="E16" s="140" t="s">
        <v>175</v>
      </c>
      <c r="F16" s="140" t="s">
        <v>176</v>
      </c>
      <c r="G16" s="140" t="s">
        <v>249</v>
      </c>
      <c r="H16" s="140" t="s">
        <v>250</v>
      </c>
      <c r="I16" s="140"/>
      <c r="J16" s="140"/>
      <c r="K16" s="140"/>
      <c r="L16" s="146"/>
      <c r="M16" s="146"/>
      <c r="N16" s="146"/>
      <c r="O16" s="146"/>
      <c r="P16" s="146"/>
      <c r="Q16" s="146"/>
      <c r="R16" s="146"/>
      <c r="S16" s="146"/>
      <c r="T16" s="146"/>
      <c r="U16" s="62"/>
      <c r="V16" s="146"/>
      <c r="W16" s="62"/>
    </row>
    <row r="17" ht="15" customHeight="1" spans="1:23">
      <c r="A17" s="140" t="s">
        <v>246</v>
      </c>
      <c r="B17" s="140" t="s">
        <v>261</v>
      </c>
      <c r="C17" s="140" t="s">
        <v>262</v>
      </c>
      <c r="D17" s="140" t="s">
        <v>71</v>
      </c>
      <c r="E17" s="140" t="s">
        <v>181</v>
      </c>
      <c r="F17" s="140" t="s">
        <v>182</v>
      </c>
      <c r="G17" s="140" t="s">
        <v>263</v>
      </c>
      <c r="H17" s="140" t="s">
        <v>264</v>
      </c>
      <c r="I17" s="140"/>
      <c r="J17" s="140"/>
      <c r="K17" s="140"/>
      <c r="L17" s="146"/>
      <c r="M17" s="146"/>
      <c r="N17" s="146"/>
      <c r="O17" s="146"/>
      <c r="P17" s="146"/>
      <c r="Q17" s="146"/>
      <c r="R17" s="146"/>
      <c r="S17" s="146"/>
      <c r="T17" s="146"/>
      <c r="U17" s="62"/>
      <c r="V17" s="146"/>
      <c r="W17" s="62"/>
    </row>
    <row r="18" ht="15" customHeight="1" spans="1:23">
      <c r="A18" s="140" t="s">
        <v>246</v>
      </c>
      <c r="B18" s="140" t="s">
        <v>265</v>
      </c>
      <c r="C18" s="140" t="s">
        <v>266</v>
      </c>
      <c r="D18" s="140" t="s">
        <v>71</v>
      </c>
      <c r="E18" s="140" t="s">
        <v>110</v>
      </c>
      <c r="F18" s="140" t="s">
        <v>111</v>
      </c>
      <c r="G18" s="140" t="s">
        <v>249</v>
      </c>
      <c r="H18" s="140" t="s">
        <v>250</v>
      </c>
      <c r="I18" s="140">
        <v>467.5</v>
      </c>
      <c r="J18" s="140">
        <v>467.5</v>
      </c>
      <c r="K18" s="140">
        <v>467.5</v>
      </c>
      <c r="L18" s="146"/>
      <c r="M18" s="146"/>
      <c r="N18" s="146"/>
      <c r="O18" s="146"/>
      <c r="P18" s="146"/>
      <c r="Q18" s="146"/>
      <c r="R18" s="146"/>
      <c r="S18" s="146"/>
      <c r="T18" s="146"/>
      <c r="U18" s="62"/>
      <c r="V18" s="146"/>
      <c r="W18" s="62"/>
    </row>
    <row r="19" ht="15" customHeight="1" spans="1:23">
      <c r="A19" s="140" t="s">
        <v>267</v>
      </c>
      <c r="B19" s="140" t="s">
        <v>268</v>
      </c>
      <c r="C19" s="140" t="s">
        <v>269</v>
      </c>
      <c r="D19" s="140" t="s">
        <v>71</v>
      </c>
      <c r="E19" s="140" t="s">
        <v>114</v>
      </c>
      <c r="F19" s="140" t="s">
        <v>115</v>
      </c>
      <c r="G19" s="140" t="s">
        <v>270</v>
      </c>
      <c r="H19" s="140" t="s">
        <v>271</v>
      </c>
      <c r="I19" s="140"/>
      <c r="J19" s="140"/>
      <c r="K19" s="140"/>
      <c r="L19" s="146"/>
      <c r="M19" s="146"/>
      <c r="N19" s="146"/>
      <c r="O19" s="146"/>
      <c r="P19" s="146"/>
      <c r="Q19" s="146"/>
      <c r="R19" s="146"/>
      <c r="S19" s="146"/>
      <c r="T19" s="146"/>
      <c r="U19" s="62"/>
      <c r="V19" s="146"/>
      <c r="W19" s="62"/>
    </row>
    <row r="20" ht="15" customHeight="1" spans="1:23">
      <c r="A20" s="140" t="s">
        <v>267</v>
      </c>
      <c r="B20" s="140" t="s">
        <v>268</v>
      </c>
      <c r="C20" s="140" t="s">
        <v>269</v>
      </c>
      <c r="D20" s="140" t="s">
        <v>71</v>
      </c>
      <c r="E20" s="140" t="s">
        <v>177</v>
      </c>
      <c r="F20" s="140" t="s">
        <v>178</v>
      </c>
      <c r="G20" s="140" t="s">
        <v>270</v>
      </c>
      <c r="H20" s="140" t="s">
        <v>271</v>
      </c>
      <c r="I20" s="140"/>
      <c r="J20" s="140"/>
      <c r="K20" s="140"/>
      <c r="L20" s="146"/>
      <c r="M20" s="146"/>
      <c r="N20" s="146"/>
      <c r="O20" s="146"/>
      <c r="P20" s="146"/>
      <c r="Q20" s="146"/>
      <c r="R20" s="146"/>
      <c r="S20" s="146"/>
      <c r="T20" s="146"/>
      <c r="U20" s="62"/>
      <c r="V20" s="146"/>
      <c r="W20" s="62"/>
    </row>
    <row r="21" ht="15" customHeight="1" spans="1:23">
      <c r="A21" s="140" t="s">
        <v>267</v>
      </c>
      <c r="B21" s="140" t="s">
        <v>272</v>
      </c>
      <c r="C21" s="140" t="s">
        <v>273</v>
      </c>
      <c r="D21" s="140" t="s">
        <v>71</v>
      </c>
      <c r="E21" s="140" t="s">
        <v>126</v>
      </c>
      <c r="F21" s="140" t="s">
        <v>125</v>
      </c>
      <c r="G21" s="140" t="s">
        <v>270</v>
      </c>
      <c r="H21" s="140" t="s">
        <v>271</v>
      </c>
      <c r="I21" s="140"/>
      <c r="J21" s="140"/>
      <c r="K21" s="140"/>
      <c r="L21" s="146"/>
      <c r="M21" s="146"/>
      <c r="N21" s="146"/>
      <c r="O21" s="146"/>
      <c r="P21" s="146"/>
      <c r="Q21" s="146"/>
      <c r="R21" s="146"/>
      <c r="S21" s="146"/>
      <c r="T21" s="146"/>
      <c r="U21" s="62"/>
      <c r="V21" s="146"/>
      <c r="W21" s="62"/>
    </row>
    <row r="22" ht="15" customHeight="1" spans="1:23">
      <c r="A22" s="140" t="s">
        <v>267</v>
      </c>
      <c r="B22" s="140" t="s">
        <v>274</v>
      </c>
      <c r="C22" s="140" t="s">
        <v>275</v>
      </c>
      <c r="D22" s="140" t="s">
        <v>71</v>
      </c>
      <c r="E22" s="140" t="s">
        <v>114</v>
      </c>
      <c r="F22" s="140" t="s">
        <v>115</v>
      </c>
      <c r="G22" s="140" t="s">
        <v>276</v>
      </c>
      <c r="H22" s="140" t="s">
        <v>277</v>
      </c>
      <c r="I22" s="140"/>
      <c r="J22" s="140"/>
      <c r="K22" s="140"/>
      <c r="L22" s="146"/>
      <c r="M22" s="146"/>
      <c r="N22" s="146"/>
      <c r="O22" s="146"/>
      <c r="P22" s="146"/>
      <c r="Q22" s="146"/>
      <c r="R22" s="146"/>
      <c r="S22" s="146"/>
      <c r="T22" s="146"/>
      <c r="U22" s="62"/>
      <c r="V22" s="146"/>
      <c r="W22" s="62"/>
    </row>
    <row r="23" ht="15" customHeight="1" spans="1:23">
      <c r="A23" s="140" t="s">
        <v>267</v>
      </c>
      <c r="B23" s="140" t="s">
        <v>274</v>
      </c>
      <c r="C23" s="140" t="s">
        <v>275</v>
      </c>
      <c r="D23" s="140" t="s">
        <v>71</v>
      </c>
      <c r="E23" s="140" t="s">
        <v>114</v>
      </c>
      <c r="F23" s="140" t="s">
        <v>115</v>
      </c>
      <c r="G23" s="140" t="s">
        <v>270</v>
      </c>
      <c r="H23" s="140" t="s">
        <v>271</v>
      </c>
      <c r="I23" s="140"/>
      <c r="J23" s="140"/>
      <c r="K23" s="140"/>
      <c r="L23" s="146"/>
      <c r="M23" s="146"/>
      <c r="N23" s="146"/>
      <c r="O23" s="146"/>
      <c r="P23" s="146"/>
      <c r="Q23" s="146"/>
      <c r="R23" s="146"/>
      <c r="S23" s="146"/>
      <c r="T23" s="146"/>
      <c r="U23" s="62"/>
      <c r="V23" s="146"/>
      <c r="W23" s="62"/>
    </row>
    <row r="24" ht="15" customHeight="1" spans="1:23">
      <c r="A24" s="140" t="s">
        <v>267</v>
      </c>
      <c r="B24" s="140" t="s">
        <v>278</v>
      </c>
      <c r="C24" s="140" t="s">
        <v>279</v>
      </c>
      <c r="D24" s="140" t="s">
        <v>71</v>
      </c>
      <c r="E24" s="140" t="s">
        <v>114</v>
      </c>
      <c r="F24" s="140" t="s">
        <v>115</v>
      </c>
      <c r="G24" s="140" t="s">
        <v>249</v>
      </c>
      <c r="H24" s="140" t="s">
        <v>250</v>
      </c>
      <c r="I24" s="140"/>
      <c r="J24" s="140"/>
      <c r="K24" s="140"/>
      <c r="L24" s="146"/>
      <c r="M24" s="146"/>
      <c r="N24" s="146"/>
      <c r="O24" s="146"/>
      <c r="P24" s="146"/>
      <c r="Q24" s="146"/>
      <c r="R24" s="146"/>
      <c r="S24" s="146"/>
      <c r="T24" s="146"/>
      <c r="U24" s="62"/>
      <c r="V24" s="146"/>
      <c r="W24" s="62"/>
    </row>
    <row r="25" ht="15" customHeight="1" spans="1:23">
      <c r="A25" s="140" t="s">
        <v>267</v>
      </c>
      <c r="B25" s="140" t="s">
        <v>280</v>
      </c>
      <c r="C25" s="140" t="s">
        <v>281</v>
      </c>
      <c r="D25" s="140" t="s">
        <v>71</v>
      </c>
      <c r="E25" s="140" t="s">
        <v>114</v>
      </c>
      <c r="F25" s="140" t="s">
        <v>115</v>
      </c>
      <c r="G25" s="140" t="s">
        <v>249</v>
      </c>
      <c r="H25" s="140" t="s">
        <v>250</v>
      </c>
      <c r="I25" s="140"/>
      <c r="J25" s="140"/>
      <c r="K25" s="140"/>
      <c r="L25" s="146"/>
      <c r="M25" s="146"/>
      <c r="N25" s="146"/>
      <c r="O25" s="146"/>
      <c r="P25" s="146"/>
      <c r="Q25" s="146"/>
      <c r="R25" s="146"/>
      <c r="S25" s="146"/>
      <c r="T25" s="146"/>
      <c r="U25" s="62"/>
      <c r="V25" s="146"/>
      <c r="W25" s="62"/>
    </row>
    <row r="26" ht="15" customHeight="1" spans="1:23">
      <c r="A26" s="140" t="s">
        <v>267</v>
      </c>
      <c r="B26" s="140" t="s">
        <v>282</v>
      </c>
      <c r="C26" s="140" t="s">
        <v>283</v>
      </c>
      <c r="D26" s="140" t="s">
        <v>71</v>
      </c>
      <c r="E26" s="140" t="s">
        <v>126</v>
      </c>
      <c r="F26" s="140" t="s">
        <v>125</v>
      </c>
      <c r="G26" s="140" t="s">
        <v>255</v>
      </c>
      <c r="H26" s="140" t="s">
        <v>256</v>
      </c>
      <c r="I26" s="140">
        <v>64800</v>
      </c>
      <c r="J26" s="140"/>
      <c r="K26" s="140"/>
      <c r="L26" s="146"/>
      <c r="M26" s="146"/>
      <c r="N26" s="146">
        <v>64800</v>
      </c>
      <c r="O26" s="146"/>
      <c r="P26" s="146"/>
      <c r="Q26" s="146"/>
      <c r="R26" s="146"/>
      <c r="S26" s="146"/>
      <c r="T26" s="146"/>
      <c r="U26" s="62"/>
      <c r="V26" s="146"/>
      <c r="W26" s="62"/>
    </row>
    <row r="27" ht="15" customHeight="1" spans="1:23">
      <c r="A27" s="140" t="s">
        <v>267</v>
      </c>
      <c r="B27" s="140" t="s">
        <v>284</v>
      </c>
      <c r="C27" s="140" t="s">
        <v>285</v>
      </c>
      <c r="D27" s="140" t="s">
        <v>71</v>
      </c>
      <c r="E27" s="140" t="s">
        <v>110</v>
      </c>
      <c r="F27" s="140" t="s">
        <v>111</v>
      </c>
      <c r="G27" s="140" t="s">
        <v>263</v>
      </c>
      <c r="H27" s="140" t="s">
        <v>264</v>
      </c>
      <c r="I27" s="140">
        <v>129260</v>
      </c>
      <c r="J27" s="140">
        <v>129260</v>
      </c>
      <c r="K27" s="140">
        <v>129260</v>
      </c>
      <c r="L27" s="146"/>
      <c r="M27" s="146"/>
      <c r="N27" s="146"/>
      <c r="O27" s="146"/>
      <c r="P27" s="146"/>
      <c r="Q27" s="146"/>
      <c r="R27" s="146"/>
      <c r="S27" s="146"/>
      <c r="T27" s="146"/>
      <c r="U27" s="62"/>
      <c r="V27" s="146"/>
      <c r="W27" s="62"/>
    </row>
    <row r="28" ht="15" customHeight="1" spans="1:23">
      <c r="A28" s="140" t="s">
        <v>267</v>
      </c>
      <c r="B28" s="140" t="s">
        <v>284</v>
      </c>
      <c r="C28" s="140" t="s">
        <v>285</v>
      </c>
      <c r="D28" s="140" t="s">
        <v>71</v>
      </c>
      <c r="E28" s="140" t="s">
        <v>110</v>
      </c>
      <c r="F28" s="140" t="s">
        <v>111</v>
      </c>
      <c r="G28" s="140" t="s">
        <v>286</v>
      </c>
      <c r="H28" s="140" t="s">
        <v>287</v>
      </c>
      <c r="I28" s="140">
        <v>170740</v>
      </c>
      <c r="J28" s="140">
        <v>170740</v>
      </c>
      <c r="K28" s="140">
        <v>170740</v>
      </c>
      <c r="L28" s="146"/>
      <c r="M28" s="146"/>
      <c r="N28" s="146"/>
      <c r="O28" s="146"/>
      <c r="P28" s="146"/>
      <c r="Q28" s="146"/>
      <c r="R28" s="146"/>
      <c r="S28" s="146"/>
      <c r="T28" s="146"/>
      <c r="U28" s="62"/>
      <c r="V28" s="146"/>
      <c r="W28" s="62"/>
    </row>
    <row r="29" ht="21.75" customHeight="1" spans="1:23">
      <c r="A29" s="31" t="s">
        <v>267</v>
      </c>
      <c r="B29" s="31" t="s">
        <v>288</v>
      </c>
      <c r="C29" s="31" t="s">
        <v>289</v>
      </c>
      <c r="D29" s="31" t="s">
        <v>71</v>
      </c>
      <c r="E29" s="71" t="s">
        <v>108</v>
      </c>
      <c r="F29" s="31" t="s">
        <v>109</v>
      </c>
      <c r="G29" s="31" t="s">
        <v>290</v>
      </c>
      <c r="H29" s="31" t="s">
        <v>291</v>
      </c>
      <c r="I29" s="147">
        <v>122500</v>
      </c>
      <c r="J29" s="147">
        <v>122500</v>
      </c>
      <c r="K29" s="147">
        <v>122500</v>
      </c>
      <c r="L29" s="82"/>
      <c r="M29" s="82"/>
      <c r="N29" s="82"/>
      <c r="O29" s="82"/>
      <c r="P29" s="82"/>
      <c r="Q29" s="82"/>
      <c r="R29" s="82"/>
      <c r="S29" s="82"/>
      <c r="T29" s="82"/>
      <c r="U29" s="82"/>
      <c r="V29" s="82"/>
      <c r="W29" s="82"/>
    </row>
    <row r="30" ht="18.75" customHeight="1" spans="1:23">
      <c r="A30" s="141" t="s">
        <v>183</v>
      </c>
      <c r="B30" s="35"/>
      <c r="C30" s="35"/>
      <c r="D30" s="35"/>
      <c r="E30" s="35"/>
      <c r="F30" s="35"/>
      <c r="G30" s="35"/>
      <c r="H30" s="36"/>
      <c r="I30" s="82"/>
      <c r="J30" s="82"/>
      <c r="K30" s="82"/>
      <c r="L30" s="82"/>
      <c r="M30" s="82"/>
      <c r="N30" s="82"/>
      <c r="O30" s="82"/>
      <c r="P30" s="82"/>
      <c r="Q30" s="82"/>
      <c r="R30" s="82"/>
      <c r="S30" s="82"/>
      <c r="T30" s="82"/>
      <c r="U30" s="82"/>
      <c r="V30" s="82"/>
      <c r="W30" s="82"/>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2"/>
  <sheetViews>
    <sheetView showZeros="0" tabSelected="1" workbookViewId="0">
      <pane ySplit="1" topLeftCell="A44" activePane="bottomLeft" state="frozen"/>
      <selection/>
      <selection pane="bottomLeft" activeCell="B50" sqref="B50:B55"/>
    </sheetView>
  </sheetViews>
  <sheetFormatPr defaultColWidth="9.14166666666667" defaultRowHeight="12" customHeight="1"/>
  <cols>
    <col min="1" max="1" width="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292</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
        <v>1</v>
      </c>
    </row>
    <row r="5" ht="44.25" customHeight="1" spans="1:10">
      <c r="A5" s="69" t="s">
        <v>196</v>
      </c>
      <c r="B5" s="69" t="s">
        <v>293</v>
      </c>
      <c r="C5" s="69" t="s">
        <v>294</v>
      </c>
      <c r="D5" s="69" t="s">
        <v>295</v>
      </c>
      <c r="E5" s="69" t="s">
        <v>296</v>
      </c>
      <c r="F5" s="70" t="s">
        <v>297</v>
      </c>
      <c r="G5" s="69" t="s">
        <v>298</v>
      </c>
      <c r="H5" s="70" t="s">
        <v>299</v>
      </c>
      <c r="I5" s="70" t="s">
        <v>300</v>
      </c>
      <c r="J5" s="69" t="s">
        <v>301</v>
      </c>
    </row>
    <row r="6" ht="18.75" customHeight="1" spans="1:10">
      <c r="A6" s="135">
        <v>1</v>
      </c>
      <c r="B6" s="135">
        <v>2</v>
      </c>
      <c r="C6" s="135">
        <v>3</v>
      </c>
      <c r="D6" s="135">
        <v>4</v>
      </c>
      <c r="E6" s="135">
        <v>5</v>
      </c>
      <c r="F6" s="38">
        <v>6</v>
      </c>
      <c r="G6" s="135">
        <v>7</v>
      </c>
      <c r="H6" s="38">
        <v>8</v>
      </c>
      <c r="I6" s="38">
        <v>9</v>
      </c>
      <c r="J6" s="135">
        <v>10</v>
      </c>
    </row>
    <row r="7" ht="42" customHeight="1" spans="1:10">
      <c r="A7" s="31" t="s">
        <v>71</v>
      </c>
      <c r="B7" s="71"/>
      <c r="C7" s="71"/>
      <c r="D7" s="71"/>
      <c r="E7" s="72"/>
      <c r="F7" s="73"/>
      <c r="G7" s="72"/>
      <c r="H7" s="73"/>
      <c r="I7" s="73"/>
      <c r="J7" s="72"/>
    </row>
    <row r="8" ht="42" customHeight="1" spans="1:10">
      <c r="A8" s="136" t="s">
        <v>258</v>
      </c>
      <c r="B8" s="136" t="s">
        <v>302</v>
      </c>
      <c r="C8" s="71" t="s">
        <v>303</v>
      </c>
      <c r="D8" s="71" t="s">
        <v>304</v>
      </c>
      <c r="E8" s="72" t="s">
        <v>305</v>
      </c>
      <c r="F8" s="73" t="s">
        <v>306</v>
      </c>
      <c r="G8" s="72" t="s">
        <v>307</v>
      </c>
      <c r="H8" s="73" t="s">
        <v>308</v>
      </c>
      <c r="I8" s="73" t="s">
        <v>309</v>
      </c>
      <c r="J8" s="72" t="s">
        <v>310</v>
      </c>
    </row>
    <row r="9" ht="42" customHeight="1" spans="1:10">
      <c r="A9" s="137"/>
      <c r="B9" s="137"/>
      <c r="C9" s="71" t="s">
        <v>303</v>
      </c>
      <c r="D9" s="71" t="s">
        <v>304</v>
      </c>
      <c r="E9" s="72" t="s">
        <v>311</v>
      </c>
      <c r="F9" s="73" t="s">
        <v>306</v>
      </c>
      <c r="G9" s="72" t="s">
        <v>307</v>
      </c>
      <c r="H9" s="73" t="s">
        <v>308</v>
      </c>
      <c r="I9" s="73" t="s">
        <v>309</v>
      </c>
      <c r="J9" s="72" t="s">
        <v>310</v>
      </c>
    </row>
    <row r="10" ht="42" customHeight="1" spans="1:10">
      <c r="A10" s="137"/>
      <c r="B10" s="137"/>
      <c r="C10" s="71" t="s">
        <v>303</v>
      </c>
      <c r="D10" s="71" t="s">
        <v>304</v>
      </c>
      <c r="E10" s="72" t="s">
        <v>312</v>
      </c>
      <c r="F10" s="73" t="s">
        <v>306</v>
      </c>
      <c r="G10" s="72" t="s">
        <v>307</v>
      </c>
      <c r="H10" s="73" t="s">
        <v>308</v>
      </c>
      <c r="I10" s="73" t="s">
        <v>309</v>
      </c>
      <c r="J10" s="72" t="s">
        <v>310</v>
      </c>
    </row>
    <row r="11" ht="42" customHeight="1" spans="1:10">
      <c r="A11" s="137"/>
      <c r="B11" s="137"/>
      <c r="C11" s="71" t="s">
        <v>303</v>
      </c>
      <c r="D11" s="71" t="s">
        <v>304</v>
      </c>
      <c r="E11" s="72" t="s">
        <v>313</v>
      </c>
      <c r="F11" s="73" t="s">
        <v>306</v>
      </c>
      <c r="G11" s="72" t="s">
        <v>307</v>
      </c>
      <c r="H11" s="73" t="s">
        <v>308</v>
      </c>
      <c r="I11" s="73" t="s">
        <v>309</v>
      </c>
      <c r="J11" s="72" t="s">
        <v>314</v>
      </c>
    </row>
    <row r="12" ht="42" customHeight="1" spans="1:10">
      <c r="A12" s="137"/>
      <c r="B12" s="137"/>
      <c r="C12" s="71" t="s">
        <v>303</v>
      </c>
      <c r="D12" s="71" t="s">
        <v>304</v>
      </c>
      <c r="E12" s="72" t="s">
        <v>315</v>
      </c>
      <c r="F12" s="73" t="s">
        <v>306</v>
      </c>
      <c r="G12" s="72" t="s">
        <v>307</v>
      </c>
      <c r="H12" s="73" t="s">
        <v>308</v>
      </c>
      <c r="I12" s="73" t="s">
        <v>309</v>
      </c>
      <c r="J12" s="72" t="s">
        <v>316</v>
      </c>
    </row>
    <row r="13" ht="42" customHeight="1" spans="1:10">
      <c r="A13" s="137"/>
      <c r="B13" s="137"/>
      <c r="C13" s="71" t="s">
        <v>303</v>
      </c>
      <c r="D13" s="71" t="s">
        <v>304</v>
      </c>
      <c r="E13" s="72" t="s">
        <v>317</v>
      </c>
      <c r="F13" s="73" t="s">
        <v>306</v>
      </c>
      <c r="G13" s="72" t="s">
        <v>307</v>
      </c>
      <c r="H13" s="73" t="s">
        <v>308</v>
      </c>
      <c r="I13" s="73" t="s">
        <v>309</v>
      </c>
      <c r="J13" s="72" t="s">
        <v>318</v>
      </c>
    </row>
    <row r="14" ht="42" customHeight="1" spans="1:10">
      <c r="A14" s="137"/>
      <c r="B14" s="137"/>
      <c r="C14" s="71" t="s">
        <v>303</v>
      </c>
      <c r="D14" s="71" t="s">
        <v>304</v>
      </c>
      <c r="E14" s="72" t="s">
        <v>319</v>
      </c>
      <c r="F14" s="73" t="s">
        <v>306</v>
      </c>
      <c r="G14" s="72" t="s">
        <v>320</v>
      </c>
      <c r="H14" s="73" t="s">
        <v>308</v>
      </c>
      <c r="I14" s="73" t="s">
        <v>309</v>
      </c>
      <c r="J14" s="72" t="s">
        <v>321</v>
      </c>
    </row>
    <row r="15" ht="42" customHeight="1" spans="1:10">
      <c r="A15" s="137"/>
      <c r="B15" s="137"/>
      <c r="C15" s="71" t="s">
        <v>303</v>
      </c>
      <c r="D15" s="71" t="s">
        <v>304</v>
      </c>
      <c r="E15" s="72" t="s">
        <v>322</v>
      </c>
      <c r="F15" s="73" t="s">
        <v>306</v>
      </c>
      <c r="G15" s="72" t="s">
        <v>323</v>
      </c>
      <c r="H15" s="73" t="s">
        <v>308</v>
      </c>
      <c r="I15" s="73" t="s">
        <v>309</v>
      </c>
      <c r="J15" s="72" t="s">
        <v>322</v>
      </c>
    </row>
    <row r="16" ht="42" customHeight="1" spans="1:10">
      <c r="A16" s="137"/>
      <c r="B16" s="137"/>
      <c r="C16" s="71" t="s">
        <v>303</v>
      </c>
      <c r="D16" s="71" t="s">
        <v>304</v>
      </c>
      <c r="E16" s="72" t="s">
        <v>324</v>
      </c>
      <c r="F16" s="73" t="s">
        <v>306</v>
      </c>
      <c r="G16" s="72" t="s">
        <v>307</v>
      </c>
      <c r="H16" s="73" t="s">
        <v>308</v>
      </c>
      <c r="I16" s="73" t="s">
        <v>309</v>
      </c>
      <c r="J16" s="72" t="s">
        <v>324</v>
      </c>
    </row>
    <row r="17" ht="42" customHeight="1" spans="1:10">
      <c r="A17" s="137"/>
      <c r="B17" s="137"/>
      <c r="C17" s="71" t="s">
        <v>303</v>
      </c>
      <c r="D17" s="71" t="s">
        <v>304</v>
      </c>
      <c r="E17" s="72" t="s">
        <v>325</v>
      </c>
      <c r="F17" s="73" t="s">
        <v>306</v>
      </c>
      <c r="G17" s="72" t="s">
        <v>323</v>
      </c>
      <c r="H17" s="73" t="s">
        <v>308</v>
      </c>
      <c r="I17" s="73" t="s">
        <v>309</v>
      </c>
      <c r="J17" s="72" t="s">
        <v>325</v>
      </c>
    </row>
    <row r="18" ht="42" customHeight="1" spans="1:10">
      <c r="A18" s="137"/>
      <c r="B18" s="137"/>
      <c r="C18" s="71" t="s">
        <v>303</v>
      </c>
      <c r="D18" s="71" t="s">
        <v>304</v>
      </c>
      <c r="E18" s="72" t="s">
        <v>326</v>
      </c>
      <c r="F18" s="73" t="s">
        <v>306</v>
      </c>
      <c r="G18" s="72" t="s">
        <v>307</v>
      </c>
      <c r="H18" s="73" t="s">
        <v>308</v>
      </c>
      <c r="I18" s="73" t="s">
        <v>309</v>
      </c>
      <c r="J18" s="72" t="s">
        <v>326</v>
      </c>
    </row>
    <row r="19" ht="42" customHeight="1" spans="1:10">
      <c r="A19" s="137"/>
      <c r="B19" s="137"/>
      <c r="C19" s="71" t="s">
        <v>303</v>
      </c>
      <c r="D19" s="71" t="s">
        <v>304</v>
      </c>
      <c r="E19" s="72" t="s">
        <v>327</v>
      </c>
      <c r="F19" s="73" t="s">
        <v>306</v>
      </c>
      <c r="G19" s="72" t="s">
        <v>307</v>
      </c>
      <c r="H19" s="73" t="s">
        <v>308</v>
      </c>
      <c r="I19" s="73" t="s">
        <v>309</v>
      </c>
      <c r="J19" s="72" t="s">
        <v>327</v>
      </c>
    </row>
    <row r="20" ht="42" customHeight="1" spans="1:10">
      <c r="A20" s="137"/>
      <c r="B20" s="137"/>
      <c r="C20" s="71" t="s">
        <v>303</v>
      </c>
      <c r="D20" s="71" t="s">
        <v>304</v>
      </c>
      <c r="E20" s="72" t="s">
        <v>328</v>
      </c>
      <c r="F20" s="73" t="s">
        <v>306</v>
      </c>
      <c r="G20" s="72" t="s">
        <v>329</v>
      </c>
      <c r="H20" s="73" t="s">
        <v>308</v>
      </c>
      <c r="I20" s="73" t="s">
        <v>309</v>
      </c>
      <c r="J20" s="72" t="s">
        <v>330</v>
      </c>
    </row>
    <row r="21" ht="42" customHeight="1" spans="1:10">
      <c r="A21" s="137"/>
      <c r="B21" s="137"/>
      <c r="C21" s="71" t="s">
        <v>303</v>
      </c>
      <c r="D21" s="71" t="s">
        <v>304</v>
      </c>
      <c r="E21" s="72" t="s">
        <v>331</v>
      </c>
      <c r="F21" s="73" t="s">
        <v>306</v>
      </c>
      <c r="G21" s="72" t="s">
        <v>332</v>
      </c>
      <c r="H21" s="73" t="s">
        <v>308</v>
      </c>
      <c r="I21" s="73" t="s">
        <v>309</v>
      </c>
      <c r="J21" s="72" t="s">
        <v>331</v>
      </c>
    </row>
    <row r="22" ht="42" customHeight="1" spans="1:10">
      <c r="A22" s="137"/>
      <c r="B22" s="137"/>
      <c r="C22" s="71" t="s">
        <v>303</v>
      </c>
      <c r="D22" s="71" t="s">
        <v>304</v>
      </c>
      <c r="E22" s="72" t="s">
        <v>333</v>
      </c>
      <c r="F22" s="73" t="s">
        <v>306</v>
      </c>
      <c r="G22" s="72" t="s">
        <v>307</v>
      </c>
      <c r="H22" s="73" t="s">
        <v>308</v>
      </c>
      <c r="I22" s="73" t="s">
        <v>309</v>
      </c>
      <c r="J22" s="72" t="s">
        <v>333</v>
      </c>
    </row>
    <row r="23" ht="42" customHeight="1" spans="1:10">
      <c r="A23" s="137"/>
      <c r="B23" s="137"/>
      <c r="C23" s="71" t="s">
        <v>303</v>
      </c>
      <c r="D23" s="71" t="s">
        <v>304</v>
      </c>
      <c r="E23" s="72" t="s">
        <v>334</v>
      </c>
      <c r="F23" s="73" t="s">
        <v>335</v>
      </c>
      <c r="G23" s="72" t="s">
        <v>336</v>
      </c>
      <c r="H23" s="73" t="s">
        <v>337</v>
      </c>
      <c r="I23" s="73" t="s">
        <v>309</v>
      </c>
      <c r="J23" s="72" t="s">
        <v>334</v>
      </c>
    </row>
    <row r="24" ht="42" customHeight="1" spans="1:10">
      <c r="A24" s="137"/>
      <c r="B24" s="137"/>
      <c r="C24" s="71" t="s">
        <v>303</v>
      </c>
      <c r="D24" s="71" t="s">
        <v>304</v>
      </c>
      <c r="E24" s="72" t="s">
        <v>338</v>
      </c>
      <c r="F24" s="73" t="s">
        <v>335</v>
      </c>
      <c r="G24" s="72" t="s">
        <v>171</v>
      </c>
      <c r="H24" s="73" t="s">
        <v>308</v>
      </c>
      <c r="I24" s="73" t="s">
        <v>309</v>
      </c>
      <c r="J24" s="72" t="s">
        <v>339</v>
      </c>
    </row>
    <row r="25" ht="42" customHeight="1" spans="1:10">
      <c r="A25" s="137"/>
      <c r="B25" s="137"/>
      <c r="C25" s="71" t="s">
        <v>303</v>
      </c>
      <c r="D25" s="71" t="s">
        <v>304</v>
      </c>
      <c r="E25" s="72" t="s">
        <v>340</v>
      </c>
      <c r="F25" s="73" t="s">
        <v>306</v>
      </c>
      <c r="G25" s="72" t="s">
        <v>307</v>
      </c>
      <c r="H25" s="73" t="s">
        <v>308</v>
      </c>
      <c r="I25" s="73" t="s">
        <v>309</v>
      </c>
      <c r="J25" s="72" t="s">
        <v>341</v>
      </c>
    </row>
    <row r="26" ht="42" customHeight="1" spans="1:10">
      <c r="A26" s="137"/>
      <c r="B26" s="137"/>
      <c r="C26" s="71" t="s">
        <v>303</v>
      </c>
      <c r="D26" s="71" t="s">
        <v>304</v>
      </c>
      <c r="E26" s="72" t="s">
        <v>342</v>
      </c>
      <c r="F26" s="73" t="s">
        <v>306</v>
      </c>
      <c r="G26" s="72" t="s">
        <v>343</v>
      </c>
      <c r="H26" s="73" t="s">
        <v>337</v>
      </c>
      <c r="I26" s="73" t="s">
        <v>309</v>
      </c>
      <c r="J26" s="72" t="s">
        <v>344</v>
      </c>
    </row>
    <row r="27" ht="42" customHeight="1" spans="1:10">
      <c r="A27" s="137"/>
      <c r="B27" s="137"/>
      <c r="C27" s="71" t="s">
        <v>303</v>
      </c>
      <c r="D27" s="71" t="s">
        <v>304</v>
      </c>
      <c r="E27" s="72" t="s">
        <v>345</v>
      </c>
      <c r="F27" s="73" t="s">
        <v>346</v>
      </c>
      <c r="G27" s="72" t="s">
        <v>347</v>
      </c>
      <c r="H27" s="73" t="s">
        <v>337</v>
      </c>
      <c r="I27" s="73" t="s">
        <v>309</v>
      </c>
      <c r="J27" s="72" t="s">
        <v>345</v>
      </c>
    </row>
    <row r="28" ht="42" customHeight="1" spans="1:10">
      <c r="A28" s="137"/>
      <c r="B28" s="137"/>
      <c r="C28" s="71" t="s">
        <v>303</v>
      </c>
      <c r="D28" s="71" t="s">
        <v>304</v>
      </c>
      <c r="E28" s="72" t="s">
        <v>348</v>
      </c>
      <c r="F28" s="73" t="s">
        <v>306</v>
      </c>
      <c r="G28" s="72" t="s">
        <v>349</v>
      </c>
      <c r="H28" s="73" t="s">
        <v>308</v>
      </c>
      <c r="I28" s="73" t="s">
        <v>309</v>
      </c>
      <c r="J28" s="72" t="s">
        <v>350</v>
      </c>
    </row>
    <row r="29" ht="42" customHeight="1" spans="1:10">
      <c r="A29" s="137"/>
      <c r="B29" s="137"/>
      <c r="C29" s="71" t="s">
        <v>303</v>
      </c>
      <c r="D29" s="71" t="s">
        <v>304</v>
      </c>
      <c r="E29" s="72" t="s">
        <v>351</v>
      </c>
      <c r="F29" s="73" t="s">
        <v>306</v>
      </c>
      <c r="G29" s="72" t="s">
        <v>307</v>
      </c>
      <c r="H29" s="73" t="s">
        <v>308</v>
      </c>
      <c r="I29" s="73" t="s">
        <v>309</v>
      </c>
      <c r="J29" s="72" t="s">
        <v>352</v>
      </c>
    </row>
    <row r="30" ht="42" customHeight="1" spans="1:10">
      <c r="A30" s="137"/>
      <c r="B30" s="137"/>
      <c r="C30" s="71" t="s">
        <v>303</v>
      </c>
      <c r="D30" s="71" t="s">
        <v>304</v>
      </c>
      <c r="E30" s="72" t="s">
        <v>353</v>
      </c>
      <c r="F30" s="73" t="s">
        <v>306</v>
      </c>
      <c r="G30" s="72" t="s">
        <v>323</v>
      </c>
      <c r="H30" s="73" t="s">
        <v>308</v>
      </c>
      <c r="I30" s="73" t="s">
        <v>309</v>
      </c>
      <c r="J30" s="72" t="s">
        <v>353</v>
      </c>
    </row>
    <row r="31" ht="42" customHeight="1" spans="1:10">
      <c r="A31" s="137"/>
      <c r="B31" s="137"/>
      <c r="C31" s="71" t="s">
        <v>303</v>
      </c>
      <c r="D31" s="71" t="s">
        <v>304</v>
      </c>
      <c r="E31" s="72" t="s">
        <v>354</v>
      </c>
      <c r="F31" s="73" t="s">
        <v>306</v>
      </c>
      <c r="G31" s="72" t="s">
        <v>355</v>
      </c>
      <c r="H31" s="73" t="s">
        <v>308</v>
      </c>
      <c r="I31" s="73" t="s">
        <v>309</v>
      </c>
      <c r="J31" s="72" t="s">
        <v>356</v>
      </c>
    </row>
    <row r="32" ht="42" customHeight="1" spans="1:10">
      <c r="A32" s="137"/>
      <c r="B32" s="137"/>
      <c r="C32" s="71" t="s">
        <v>303</v>
      </c>
      <c r="D32" s="71" t="s">
        <v>357</v>
      </c>
      <c r="E32" s="72" t="s">
        <v>358</v>
      </c>
      <c r="F32" s="73" t="s">
        <v>306</v>
      </c>
      <c r="G32" s="72" t="s">
        <v>359</v>
      </c>
      <c r="H32" s="73" t="s">
        <v>308</v>
      </c>
      <c r="I32" s="73" t="s">
        <v>309</v>
      </c>
      <c r="J32" s="72" t="s">
        <v>358</v>
      </c>
    </row>
    <row r="33" ht="42" customHeight="1" spans="1:10">
      <c r="A33" s="137"/>
      <c r="B33" s="137"/>
      <c r="C33" s="71" t="s">
        <v>303</v>
      </c>
      <c r="D33" s="71" t="s">
        <v>357</v>
      </c>
      <c r="E33" s="72" t="s">
        <v>360</v>
      </c>
      <c r="F33" s="73" t="s">
        <v>306</v>
      </c>
      <c r="G33" s="72" t="s">
        <v>323</v>
      </c>
      <c r="H33" s="73" t="s">
        <v>308</v>
      </c>
      <c r="I33" s="73" t="s">
        <v>309</v>
      </c>
      <c r="J33" s="72" t="s">
        <v>360</v>
      </c>
    </row>
    <row r="34" ht="42" customHeight="1" spans="1:10">
      <c r="A34" s="137"/>
      <c r="B34" s="137"/>
      <c r="C34" s="71" t="s">
        <v>303</v>
      </c>
      <c r="D34" s="71" t="s">
        <v>357</v>
      </c>
      <c r="E34" s="72" t="s">
        <v>361</v>
      </c>
      <c r="F34" s="73" t="s">
        <v>306</v>
      </c>
      <c r="G34" s="72" t="s">
        <v>323</v>
      </c>
      <c r="H34" s="73" t="s">
        <v>308</v>
      </c>
      <c r="I34" s="73" t="s">
        <v>309</v>
      </c>
      <c r="J34" s="72" t="s">
        <v>362</v>
      </c>
    </row>
    <row r="35" ht="42" customHeight="1" spans="1:10">
      <c r="A35" s="137"/>
      <c r="B35" s="137"/>
      <c r="C35" s="71" t="s">
        <v>303</v>
      </c>
      <c r="D35" s="71" t="s">
        <v>357</v>
      </c>
      <c r="E35" s="72" t="s">
        <v>363</v>
      </c>
      <c r="F35" s="73" t="s">
        <v>306</v>
      </c>
      <c r="G35" s="72" t="s">
        <v>359</v>
      </c>
      <c r="H35" s="73" t="s">
        <v>308</v>
      </c>
      <c r="I35" s="73" t="s">
        <v>309</v>
      </c>
      <c r="J35" s="72" t="s">
        <v>364</v>
      </c>
    </row>
    <row r="36" ht="42" customHeight="1" spans="1:10">
      <c r="A36" s="137"/>
      <c r="B36" s="137"/>
      <c r="C36" s="71" t="s">
        <v>303</v>
      </c>
      <c r="D36" s="71" t="s">
        <v>357</v>
      </c>
      <c r="E36" s="72" t="s">
        <v>365</v>
      </c>
      <c r="F36" s="73" t="s">
        <v>306</v>
      </c>
      <c r="G36" s="72" t="s">
        <v>332</v>
      </c>
      <c r="H36" s="73" t="s">
        <v>308</v>
      </c>
      <c r="I36" s="73" t="s">
        <v>309</v>
      </c>
      <c r="J36" s="72" t="s">
        <v>365</v>
      </c>
    </row>
    <row r="37" ht="42" customHeight="1" spans="1:10">
      <c r="A37" s="137"/>
      <c r="B37" s="137"/>
      <c r="C37" s="71" t="s">
        <v>303</v>
      </c>
      <c r="D37" s="71" t="s">
        <v>357</v>
      </c>
      <c r="E37" s="72" t="s">
        <v>366</v>
      </c>
      <c r="F37" s="73" t="s">
        <v>346</v>
      </c>
      <c r="G37" s="72" t="s">
        <v>367</v>
      </c>
      <c r="H37" s="73" t="s">
        <v>368</v>
      </c>
      <c r="I37" s="73" t="s">
        <v>369</v>
      </c>
      <c r="J37" s="72" t="s">
        <v>370</v>
      </c>
    </row>
    <row r="38" ht="42" customHeight="1" spans="1:10">
      <c r="A38" s="137"/>
      <c r="B38" s="137"/>
      <c r="C38" s="71" t="s">
        <v>371</v>
      </c>
      <c r="D38" s="71" t="s">
        <v>372</v>
      </c>
      <c r="E38" s="72" t="s">
        <v>373</v>
      </c>
      <c r="F38" s="73" t="s">
        <v>346</v>
      </c>
      <c r="G38" s="72" t="s">
        <v>374</v>
      </c>
      <c r="H38" s="73" t="s">
        <v>368</v>
      </c>
      <c r="I38" s="73" t="s">
        <v>369</v>
      </c>
      <c r="J38" s="72" t="s">
        <v>373</v>
      </c>
    </row>
    <row r="39" ht="42" customHeight="1" spans="1:10">
      <c r="A39" s="137"/>
      <c r="B39" s="137"/>
      <c r="C39" s="71" t="s">
        <v>371</v>
      </c>
      <c r="D39" s="71" t="s">
        <v>372</v>
      </c>
      <c r="E39" s="72" t="s">
        <v>375</v>
      </c>
      <c r="F39" s="73" t="s">
        <v>346</v>
      </c>
      <c r="G39" s="72" t="s">
        <v>376</v>
      </c>
      <c r="H39" s="73" t="s">
        <v>368</v>
      </c>
      <c r="I39" s="73" t="s">
        <v>369</v>
      </c>
      <c r="J39" s="72" t="s">
        <v>375</v>
      </c>
    </row>
    <row r="40" ht="42" customHeight="1" spans="1:10">
      <c r="A40" s="137"/>
      <c r="B40" s="137"/>
      <c r="C40" s="71" t="s">
        <v>371</v>
      </c>
      <c r="D40" s="71" t="s">
        <v>377</v>
      </c>
      <c r="E40" s="72" t="s">
        <v>378</v>
      </c>
      <c r="F40" s="73" t="s">
        <v>346</v>
      </c>
      <c r="G40" s="72" t="s">
        <v>367</v>
      </c>
      <c r="H40" s="73" t="s">
        <v>368</v>
      </c>
      <c r="I40" s="73" t="s">
        <v>369</v>
      </c>
      <c r="J40" s="72" t="s">
        <v>378</v>
      </c>
    </row>
    <row r="41" ht="42" customHeight="1" spans="1:10">
      <c r="A41" s="137"/>
      <c r="B41" s="137"/>
      <c r="C41" s="71" t="s">
        <v>371</v>
      </c>
      <c r="D41" s="71" t="s">
        <v>377</v>
      </c>
      <c r="E41" s="72" t="s">
        <v>373</v>
      </c>
      <c r="F41" s="73" t="s">
        <v>346</v>
      </c>
      <c r="G41" s="72" t="s">
        <v>379</v>
      </c>
      <c r="H41" s="73" t="s">
        <v>368</v>
      </c>
      <c r="I41" s="73" t="s">
        <v>369</v>
      </c>
      <c r="J41" s="72" t="s">
        <v>373</v>
      </c>
    </row>
    <row r="42" ht="42" customHeight="1" spans="1:10">
      <c r="A42" s="137"/>
      <c r="B42" s="137"/>
      <c r="C42" s="71" t="s">
        <v>380</v>
      </c>
      <c r="D42" s="71" t="s">
        <v>381</v>
      </c>
      <c r="E42" s="72" t="s">
        <v>382</v>
      </c>
      <c r="F42" s="73" t="s">
        <v>306</v>
      </c>
      <c r="G42" s="72" t="s">
        <v>323</v>
      </c>
      <c r="H42" s="73" t="s">
        <v>308</v>
      </c>
      <c r="I42" s="73" t="s">
        <v>309</v>
      </c>
      <c r="J42" s="72" t="s">
        <v>382</v>
      </c>
    </row>
    <row r="43" ht="42" customHeight="1" spans="1:10">
      <c r="A43" s="137"/>
      <c r="B43" s="137"/>
      <c r="C43" s="71" t="s">
        <v>380</v>
      </c>
      <c r="D43" s="71" t="s">
        <v>381</v>
      </c>
      <c r="E43" s="72" t="s">
        <v>381</v>
      </c>
      <c r="F43" s="73" t="s">
        <v>306</v>
      </c>
      <c r="G43" s="72" t="s">
        <v>323</v>
      </c>
      <c r="H43" s="73" t="s">
        <v>308</v>
      </c>
      <c r="I43" s="73" t="s">
        <v>309</v>
      </c>
      <c r="J43" s="72" t="s">
        <v>381</v>
      </c>
    </row>
    <row r="44" ht="42" customHeight="1" spans="1:10">
      <c r="A44" s="138"/>
      <c r="B44" s="138"/>
      <c r="C44" s="71" t="s">
        <v>380</v>
      </c>
      <c r="D44" s="71" t="s">
        <v>381</v>
      </c>
      <c r="E44" s="72" t="s">
        <v>383</v>
      </c>
      <c r="F44" s="73" t="s">
        <v>306</v>
      </c>
      <c r="G44" s="72" t="s">
        <v>307</v>
      </c>
      <c r="H44" s="73" t="s">
        <v>308</v>
      </c>
      <c r="I44" s="73" t="s">
        <v>309</v>
      </c>
      <c r="J44" s="72" t="s">
        <v>383</v>
      </c>
    </row>
    <row r="45" ht="42" customHeight="1" spans="1:10">
      <c r="A45" s="136" t="s">
        <v>285</v>
      </c>
      <c r="B45" s="136" t="s">
        <v>384</v>
      </c>
      <c r="C45" s="71" t="s">
        <v>303</v>
      </c>
      <c r="D45" s="71" t="s">
        <v>304</v>
      </c>
      <c r="E45" s="72" t="s">
        <v>385</v>
      </c>
      <c r="F45" s="73" t="s">
        <v>346</v>
      </c>
      <c r="G45" s="72" t="s">
        <v>386</v>
      </c>
      <c r="H45" s="73" t="s">
        <v>387</v>
      </c>
      <c r="I45" s="73" t="s">
        <v>309</v>
      </c>
      <c r="J45" s="72" t="s">
        <v>388</v>
      </c>
    </row>
    <row r="46" ht="42" customHeight="1" spans="1:10">
      <c r="A46" s="137"/>
      <c r="B46" s="137"/>
      <c r="C46" s="71" t="s">
        <v>303</v>
      </c>
      <c r="D46" s="71" t="s">
        <v>357</v>
      </c>
      <c r="E46" s="72" t="s">
        <v>389</v>
      </c>
      <c r="F46" s="73" t="s">
        <v>306</v>
      </c>
      <c r="G46" s="72" t="s">
        <v>390</v>
      </c>
      <c r="H46" s="73" t="s">
        <v>368</v>
      </c>
      <c r="I46" s="73" t="s">
        <v>369</v>
      </c>
      <c r="J46" s="72" t="s">
        <v>388</v>
      </c>
    </row>
    <row r="47" ht="42" customHeight="1" spans="1:10">
      <c r="A47" s="137"/>
      <c r="B47" s="137"/>
      <c r="C47" s="71" t="s">
        <v>303</v>
      </c>
      <c r="D47" s="71" t="s">
        <v>357</v>
      </c>
      <c r="E47" s="72" t="s">
        <v>391</v>
      </c>
      <c r="F47" s="73" t="s">
        <v>306</v>
      </c>
      <c r="G47" s="72" t="s">
        <v>392</v>
      </c>
      <c r="H47" s="73" t="s">
        <v>308</v>
      </c>
      <c r="I47" s="73" t="s">
        <v>309</v>
      </c>
      <c r="J47" s="72" t="s">
        <v>388</v>
      </c>
    </row>
    <row r="48" ht="42" customHeight="1" spans="1:10">
      <c r="A48" s="137"/>
      <c r="B48" s="137"/>
      <c r="C48" s="71" t="s">
        <v>371</v>
      </c>
      <c r="D48" s="71" t="s">
        <v>372</v>
      </c>
      <c r="E48" s="72" t="s">
        <v>393</v>
      </c>
      <c r="F48" s="73" t="s">
        <v>306</v>
      </c>
      <c r="G48" s="72" t="s">
        <v>374</v>
      </c>
      <c r="H48" s="73" t="s">
        <v>368</v>
      </c>
      <c r="I48" s="73" t="s">
        <v>369</v>
      </c>
      <c r="J48" s="72" t="s">
        <v>388</v>
      </c>
    </row>
    <row r="49" ht="42" customHeight="1" spans="1:10">
      <c r="A49" s="138"/>
      <c r="B49" s="138"/>
      <c r="C49" s="71" t="s">
        <v>380</v>
      </c>
      <c r="D49" s="71" t="s">
        <v>381</v>
      </c>
      <c r="E49" s="72" t="s">
        <v>394</v>
      </c>
      <c r="F49" s="73" t="s">
        <v>306</v>
      </c>
      <c r="G49" s="72" t="s">
        <v>392</v>
      </c>
      <c r="H49" s="73" t="s">
        <v>308</v>
      </c>
      <c r="I49" s="73" t="s">
        <v>309</v>
      </c>
      <c r="J49" s="72" t="s">
        <v>388</v>
      </c>
    </row>
    <row r="50" ht="42" customHeight="1" spans="1:10">
      <c r="A50" s="136" t="s">
        <v>266</v>
      </c>
      <c r="B50" s="136" t="s">
        <v>395</v>
      </c>
      <c r="C50" s="71" t="s">
        <v>303</v>
      </c>
      <c r="D50" s="71" t="s">
        <v>304</v>
      </c>
      <c r="E50" s="72" t="s">
        <v>396</v>
      </c>
      <c r="F50" s="73" t="s">
        <v>306</v>
      </c>
      <c r="G50" s="72" t="s">
        <v>332</v>
      </c>
      <c r="H50" s="73" t="s">
        <v>308</v>
      </c>
      <c r="I50" s="73" t="s">
        <v>309</v>
      </c>
      <c r="J50" s="72" t="s">
        <v>397</v>
      </c>
    </row>
    <row r="51" ht="42" customHeight="1" spans="1:10">
      <c r="A51" s="137"/>
      <c r="B51" s="137"/>
      <c r="C51" s="71" t="s">
        <v>303</v>
      </c>
      <c r="D51" s="71" t="s">
        <v>304</v>
      </c>
      <c r="E51" s="72" t="s">
        <v>398</v>
      </c>
      <c r="F51" s="73" t="s">
        <v>306</v>
      </c>
      <c r="G51" s="72" t="s">
        <v>399</v>
      </c>
      <c r="H51" s="73" t="s">
        <v>337</v>
      </c>
      <c r="I51" s="73" t="s">
        <v>309</v>
      </c>
      <c r="J51" s="72" t="s">
        <v>400</v>
      </c>
    </row>
    <row r="52" ht="42" customHeight="1" spans="1:10">
      <c r="A52" s="137"/>
      <c r="B52" s="137"/>
      <c r="C52" s="71" t="s">
        <v>303</v>
      </c>
      <c r="D52" s="71" t="s">
        <v>357</v>
      </c>
      <c r="E52" s="72" t="s">
        <v>401</v>
      </c>
      <c r="F52" s="73" t="s">
        <v>306</v>
      </c>
      <c r="G52" s="72" t="s">
        <v>307</v>
      </c>
      <c r="H52" s="73" t="s">
        <v>308</v>
      </c>
      <c r="I52" s="73" t="s">
        <v>309</v>
      </c>
      <c r="J52" s="72" t="s">
        <v>400</v>
      </c>
    </row>
    <row r="53" ht="42" customHeight="1" spans="1:10">
      <c r="A53" s="137"/>
      <c r="B53" s="137"/>
      <c r="C53" s="71" t="s">
        <v>303</v>
      </c>
      <c r="D53" s="71" t="s">
        <v>402</v>
      </c>
      <c r="E53" s="72" t="s">
        <v>403</v>
      </c>
      <c r="F53" s="73" t="s">
        <v>306</v>
      </c>
      <c r="G53" s="72" t="s">
        <v>404</v>
      </c>
      <c r="H53" s="73" t="s">
        <v>308</v>
      </c>
      <c r="I53" s="73" t="s">
        <v>309</v>
      </c>
      <c r="J53" s="72" t="s">
        <v>400</v>
      </c>
    </row>
    <row r="54" ht="42" customHeight="1" spans="1:10">
      <c r="A54" s="137"/>
      <c r="B54" s="137"/>
      <c r="C54" s="71" t="s">
        <v>371</v>
      </c>
      <c r="D54" s="71" t="s">
        <v>372</v>
      </c>
      <c r="E54" s="72" t="s">
        <v>405</v>
      </c>
      <c r="F54" s="73" t="s">
        <v>306</v>
      </c>
      <c r="G54" s="72" t="s">
        <v>392</v>
      </c>
      <c r="H54" s="73" t="s">
        <v>308</v>
      </c>
      <c r="I54" s="73" t="s">
        <v>309</v>
      </c>
      <c r="J54" s="72" t="s">
        <v>400</v>
      </c>
    </row>
    <row r="55" ht="128" customHeight="1" spans="1:10">
      <c r="A55" s="138"/>
      <c r="B55" s="138"/>
      <c r="C55" s="71" t="s">
        <v>380</v>
      </c>
      <c r="D55" s="71" t="s">
        <v>381</v>
      </c>
      <c r="E55" s="72" t="s">
        <v>406</v>
      </c>
      <c r="F55" s="73" t="s">
        <v>306</v>
      </c>
      <c r="G55" s="72" t="s">
        <v>392</v>
      </c>
      <c r="H55" s="73" t="s">
        <v>308</v>
      </c>
      <c r="I55" s="73" t="s">
        <v>309</v>
      </c>
      <c r="J55" s="72" t="s">
        <v>400</v>
      </c>
    </row>
    <row r="56" ht="42" customHeight="1" spans="1:10">
      <c r="A56" s="136" t="s">
        <v>252</v>
      </c>
      <c r="B56" s="136" t="s">
        <v>407</v>
      </c>
      <c r="C56" s="71" t="s">
        <v>303</v>
      </c>
      <c r="D56" s="71" t="s">
        <v>304</v>
      </c>
      <c r="E56" s="72" t="s">
        <v>408</v>
      </c>
      <c r="F56" s="73" t="s">
        <v>306</v>
      </c>
      <c r="G56" s="72" t="s">
        <v>307</v>
      </c>
      <c r="H56" s="73" t="s">
        <v>308</v>
      </c>
      <c r="I56" s="73" t="s">
        <v>309</v>
      </c>
      <c r="J56" s="72" t="s">
        <v>408</v>
      </c>
    </row>
    <row r="57" ht="42" customHeight="1" spans="1:10">
      <c r="A57" s="137"/>
      <c r="B57" s="137"/>
      <c r="C57" s="71" t="s">
        <v>303</v>
      </c>
      <c r="D57" s="71" t="s">
        <v>304</v>
      </c>
      <c r="E57" s="72" t="s">
        <v>409</v>
      </c>
      <c r="F57" s="73" t="s">
        <v>306</v>
      </c>
      <c r="G57" s="72" t="s">
        <v>392</v>
      </c>
      <c r="H57" s="73" t="s">
        <v>308</v>
      </c>
      <c r="I57" s="73" t="s">
        <v>309</v>
      </c>
      <c r="J57" s="72" t="s">
        <v>409</v>
      </c>
    </row>
    <row r="58" ht="42" customHeight="1" spans="1:10">
      <c r="A58" s="137"/>
      <c r="B58" s="137"/>
      <c r="C58" s="71" t="s">
        <v>303</v>
      </c>
      <c r="D58" s="71" t="s">
        <v>304</v>
      </c>
      <c r="E58" s="72" t="s">
        <v>313</v>
      </c>
      <c r="F58" s="73" t="s">
        <v>306</v>
      </c>
      <c r="G58" s="72" t="s">
        <v>307</v>
      </c>
      <c r="H58" s="73" t="s">
        <v>308</v>
      </c>
      <c r="I58" s="73" t="s">
        <v>309</v>
      </c>
      <c r="J58" s="72" t="s">
        <v>313</v>
      </c>
    </row>
    <row r="59" ht="42" customHeight="1" spans="1:10">
      <c r="A59" s="137"/>
      <c r="B59" s="137"/>
      <c r="C59" s="71" t="s">
        <v>303</v>
      </c>
      <c r="D59" s="71" t="s">
        <v>304</v>
      </c>
      <c r="E59" s="72" t="s">
        <v>410</v>
      </c>
      <c r="F59" s="73" t="s">
        <v>306</v>
      </c>
      <c r="G59" s="72" t="s">
        <v>323</v>
      </c>
      <c r="H59" s="73" t="s">
        <v>308</v>
      </c>
      <c r="I59" s="73" t="s">
        <v>309</v>
      </c>
      <c r="J59" s="72" t="s">
        <v>410</v>
      </c>
    </row>
    <row r="60" ht="42" customHeight="1" spans="1:10">
      <c r="A60" s="137"/>
      <c r="B60" s="137"/>
      <c r="C60" s="71" t="s">
        <v>303</v>
      </c>
      <c r="D60" s="71" t="s">
        <v>304</v>
      </c>
      <c r="E60" s="72" t="s">
        <v>348</v>
      </c>
      <c r="F60" s="73" t="s">
        <v>306</v>
      </c>
      <c r="G60" s="72" t="s">
        <v>411</v>
      </c>
      <c r="H60" s="73" t="s">
        <v>308</v>
      </c>
      <c r="I60" s="73" t="s">
        <v>309</v>
      </c>
      <c r="J60" s="72" t="s">
        <v>348</v>
      </c>
    </row>
    <row r="61" ht="42" customHeight="1" spans="1:10">
      <c r="A61" s="137"/>
      <c r="B61" s="137"/>
      <c r="C61" s="71" t="s">
        <v>303</v>
      </c>
      <c r="D61" s="71" t="s">
        <v>304</v>
      </c>
      <c r="E61" s="72" t="s">
        <v>351</v>
      </c>
      <c r="F61" s="73" t="s">
        <v>306</v>
      </c>
      <c r="G61" s="72" t="s">
        <v>307</v>
      </c>
      <c r="H61" s="73" t="s">
        <v>308</v>
      </c>
      <c r="I61" s="73" t="s">
        <v>309</v>
      </c>
      <c r="J61" s="72" t="s">
        <v>351</v>
      </c>
    </row>
    <row r="62" ht="42" customHeight="1" spans="1:10">
      <c r="A62" s="137"/>
      <c r="B62" s="137"/>
      <c r="C62" s="71" t="s">
        <v>303</v>
      </c>
      <c r="D62" s="71" t="s">
        <v>304</v>
      </c>
      <c r="E62" s="72" t="s">
        <v>412</v>
      </c>
      <c r="F62" s="73" t="s">
        <v>306</v>
      </c>
      <c r="G62" s="72" t="s">
        <v>323</v>
      </c>
      <c r="H62" s="73" t="s">
        <v>308</v>
      </c>
      <c r="I62" s="73" t="s">
        <v>309</v>
      </c>
      <c r="J62" s="72" t="s">
        <v>412</v>
      </c>
    </row>
    <row r="63" ht="42" customHeight="1" spans="1:10">
      <c r="A63" s="137"/>
      <c r="B63" s="137"/>
      <c r="C63" s="71" t="s">
        <v>303</v>
      </c>
      <c r="D63" s="71" t="s">
        <v>357</v>
      </c>
      <c r="E63" s="72" t="s">
        <v>358</v>
      </c>
      <c r="F63" s="73" t="s">
        <v>306</v>
      </c>
      <c r="G63" s="72" t="s">
        <v>413</v>
      </c>
      <c r="H63" s="73" t="s">
        <v>308</v>
      </c>
      <c r="I63" s="73" t="s">
        <v>309</v>
      </c>
      <c r="J63" s="72" t="s">
        <v>358</v>
      </c>
    </row>
    <row r="64" ht="42" customHeight="1" spans="1:10">
      <c r="A64" s="137"/>
      <c r="B64" s="137"/>
      <c r="C64" s="71" t="s">
        <v>303</v>
      </c>
      <c r="D64" s="71" t="s">
        <v>357</v>
      </c>
      <c r="E64" s="72" t="s">
        <v>360</v>
      </c>
      <c r="F64" s="73" t="s">
        <v>306</v>
      </c>
      <c r="G64" s="72" t="s">
        <v>413</v>
      </c>
      <c r="H64" s="73" t="s">
        <v>308</v>
      </c>
      <c r="I64" s="73" t="s">
        <v>309</v>
      </c>
      <c r="J64" s="72" t="s">
        <v>360</v>
      </c>
    </row>
    <row r="65" ht="42" customHeight="1" spans="1:10">
      <c r="A65" s="137"/>
      <c r="B65" s="137"/>
      <c r="C65" s="71" t="s">
        <v>303</v>
      </c>
      <c r="D65" s="71" t="s">
        <v>357</v>
      </c>
      <c r="E65" s="72" t="s">
        <v>414</v>
      </c>
      <c r="F65" s="73" t="s">
        <v>306</v>
      </c>
      <c r="G65" s="72" t="s">
        <v>413</v>
      </c>
      <c r="H65" s="73" t="s">
        <v>308</v>
      </c>
      <c r="I65" s="73" t="s">
        <v>309</v>
      </c>
      <c r="J65" s="72" t="s">
        <v>414</v>
      </c>
    </row>
    <row r="66" ht="42" customHeight="1" spans="1:10">
      <c r="A66" s="137"/>
      <c r="B66" s="137"/>
      <c r="C66" s="71" t="s">
        <v>303</v>
      </c>
      <c r="D66" s="71" t="s">
        <v>357</v>
      </c>
      <c r="E66" s="72" t="s">
        <v>415</v>
      </c>
      <c r="F66" s="73" t="s">
        <v>306</v>
      </c>
      <c r="G66" s="72" t="s">
        <v>413</v>
      </c>
      <c r="H66" s="73" t="s">
        <v>308</v>
      </c>
      <c r="I66" s="73" t="s">
        <v>309</v>
      </c>
      <c r="J66" s="72" t="s">
        <v>415</v>
      </c>
    </row>
    <row r="67" ht="42" customHeight="1" spans="1:10">
      <c r="A67" s="137"/>
      <c r="B67" s="137"/>
      <c r="C67" s="71" t="s">
        <v>303</v>
      </c>
      <c r="D67" s="71" t="s">
        <v>357</v>
      </c>
      <c r="E67" s="72" t="s">
        <v>365</v>
      </c>
      <c r="F67" s="73" t="s">
        <v>306</v>
      </c>
      <c r="G67" s="72" t="s">
        <v>332</v>
      </c>
      <c r="H67" s="73" t="s">
        <v>308</v>
      </c>
      <c r="I67" s="73" t="s">
        <v>309</v>
      </c>
      <c r="J67" s="72" t="s">
        <v>365</v>
      </c>
    </row>
    <row r="68" ht="42" customHeight="1" spans="1:10">
      <c r="A68" s="137"/>
      <c r="B68" s="137"/>
      <c r="C68" s="71" t="s">
        <v>371</v>
      </c>
      <c r="D68" s="71" t="s">
        <v>372</v>
      </c>
      <c r="E68" s="72" t="s">
        <v>375</v>
      </c>
      <c r="F68" s="73" t="s">
        <v>346</v>
      </c>
      <c r="G68" s="72" t="s">
        <v>416</v>
      </c>
      <c r="H68" s="73" t="s">
        <v>368</v>
      </c>
      <c r="I68" s="73" t="s">
        <v>369</v>
      </c>
      <c r="J68" s="72" t="s">
        <v>375</v>
      </c>
    </row>
    <row r="69" ht="42" customHeight="1" spans="1:10">
      <c r="A69" s="137"/>
      <c r="B69" s="137"/>
      <c r="C69" s="71" t="s">
        <v>371</v>
      </c>
      <c r="D69" s="71" t="s">
        <v>372</v>
      </c>
      <c r="E69" s="72" t="s">
        <v>417</v>
      </c>
      <c r="F69" s="73" t="s">
        <v>346</v>
      </c>
      <c r="G69" s="72" t="s">
        <v>418</v>
      </c>
      <c r="H69" s="73" t="s">
        <v>368</v>
      </c>
      <c r="I69" s="73" t="s">
        <v>369</v>
      </c>
      <c r="J69" s="72" t="s">
        <v>417</v>
      </c>
    </row>
    <row r="70" ht="42" customHeight="1" spans="1:10">
      <c r="A70" s="137"/>
      <c r="B70" s="137"/>
      <c r="C70" s="71" t="s">
        <v>371</v>
      </c>
      <c r="D70" s="71" t="s">
        <v>372</v>
      </c>
      <c r="E70" s="72" t="s">
        <v>373</v>
      </c>
      <c r="F70" s="73" t="s">
        <v>346</v>
      </c>
      <c r="G70" s="72" t="s">
        <v>418</v>
      </c>
      <c r="H70" s="73" t="s">
        <v>368</v>
      </c>
      <c r="I70" s="73" t="s">
        <v>369</v>
      </c>
      <c r="J70" s="72" t="s">
        <v>373</v>
      </c>
    </row>
    <row r="71" ht="42" customHeight="1" spans="1:10">
      <c r="A71" s="138"/>
      <c r="B71" s="138"/>
      <c r="C71" s="71" t="s">
        <v>380</v>
      </c>
      <c r="D71" s="71" t="s">
        <v>381</v>
      </c>
      <c r="E71" s="72" t="s">
        <v>381</v>
      </c>
      <c r="F71" s="73" t="s">
        <v>306</v>
      </c>
      <c r="G71" s="72" t="s">
        <v>323</v>
      </c>
      <c r="H71" s="73" t="s">
        <v>308</v>
      </c>
      <c r="I71" s="73" t="s">
        <v>309</v>
      </c>
      <c r="J71" s="72" t="s">
        <v>381</v>
      </c>
    </row>
    <row r="72" ht="42" customHeight="1" spans="1:10">
      <c r="A72" s="136" t="s">
        <v>289</v>
      </c>
      <c r="B72" s="136" t="s">
        <v>419</v>
      </c>
      <c r="C72" s="71" t="s">
        <v>303</v>
      </c>
      <c r="D72" s="71" t="s">
        <v>304</v>
      </c>
      <c r="E72" s="72" t="s">
        <v>420</v>
      </c>
      <c r="F72" s="73" t="s">
        <v>346</v>
      </c>
      <c r="G72" s="72" t="s">
        <v>421</v>
      </c>
      <c r="H72" s="73" t="s">
        <v>337</v>
      </c>
      <c r="I72" s="73" t="s">
        <v>309</v>
      </c>
      <c r="J72" s="72" t="s">
        <v>422</v>
      </c>
    </row>
    <row r="73" ht="42" customHeight="1" spans="1:10">
      <c r="A73" s="137"/>
      <c r="B73" s="137"/>
      <c r="C73" s="71" t="s">
        <v>371</v>
      </c>
      <c r="D73" s="71" t="s">
        <v>372</v>
      </c>
      <c r="E73" s="72" t="s">
        <v>423</v>
      </c>
      <c r="F73" s="73" t="s">
        <v>346</v>
      </c>
      <c r="G73" s="72" t="s">
        <v>424</v>
      </c>
      <c r="H73" s="73" t="s">
        <v>368</v>
      </c>
      <c r="I73" s="73" t="s">
        <v>369</v>
      </c>
      <c r="J73" s="72" t="s">
        <v>425</v>
      </c>
    </row>
    <row r="74" ht="42" customHeight="1" spans="1:10">
      <c r="A74" s="137"/>
      <c r="B74" s="137"/>
      <c r="C74" s="71" t="s">
        <v>380</v>
      </c>
      <c r="D74" s="71" t="s">
        <v>381</v>
      </c>
      <c r="E74" s="72" t="s">
        <v>426</v>
      </c>
      <c r="F74" s="73" t="s">
        <v>306</v>
      </c>
      <c r="G74" s="72" t="s">
        <v>307</v>
      </c>
      <c r="H74" s="73" t="s">
        <v>308</v>
      </c>
      <c r="I74" s="73" t="s">
        <v>309</v>
      </c>
      <c r="J74" s="72" t="s">
        <v>427</v>
      </c>
    </row>
    <row r="75" ht="42" customHeight="1" spans="1:10">
      <c r="A75" s="138"/>
      <c r="B75" s="138"/>
      <c r="C75" s="71" t="s">
        <v>380</v>
      </c>
      <c r="D75" s="71" t="s">
        <v>381</v>
      </c>
      <c r="E75" s="72" t="s">
        <v>428</v>
      </c>
      <c r="F75" s="73" t="s">
        <v>306</v>
      </c>
      <c r="G75" s="72" t="s">
        <v>307</v>
      </c>
      <c r="H75" s="73" t="s">
        <v>308</v>
      </c>
      <c r="I75" s="73" t="s">
        <v>309</v>
      </c>
      <c r="J75" s="72" t="s">
        <v>429</v>
      </c>
    </row>
    <row r="76" ht="42" customHeight="1" spans="1:10">
      <c r="A76" s="136" t="s">
        <v>248</v>
      </c>
      <c r="B76" s="136" t="s">
        <v>430</v>
      </c>
      <c r="C76" s="71" t="s">
        <v>303</v>
      </c>
      <c r="D76" s="71" t="s">
        <v>304</v>
      </c>
      <c r="E76" s="72" t="s">
        <v>408</v>
      </c>
      <c r="F76" s="73" t="s">
        <v>306</v>
      </c>
      <c r="G76" s="72" t="s">
        <v>307</v>
      </c>
      <c r="H76" s="73" t="s">
        <v>308</v>
      </c>
      <c r="I76" s="73" t="s">
        <v>309</v>
      </c>
      <c r="J76" s="72" t="s">
        <v>408</v>
      </c>
    </row>
    <row r="77" ht="42" customHeight="1" spans="1:10">
      <c r="A77" s="137"/>
      <c r="B77" s="137"/>
      <c r="C77" s="71" t="s">
        <v>303</v>
      </c>
      <c r="D77" s="71" t="s">
        <v>304</v>
      </c>
      <c r="E77" s="72" t="s">
        <v>409</v>
      </c>
      <c r="F77" s="73" t="s">
        <v>306</v>
      </c>
      <c r="G77" s="72" t="s">
        <v>392</v>
      </c>
      <c r="H77" s="73" t="s">
        <v>308</v>
      </c>
      <c r="I77" s="73" t="s">
        <v>309</v>
      </c>
      <c r="J77" s="72" t="s">
        <v>409</v>
      </c>
    </row>
    <row r="78" ht="42" customHeight="1" spans="1:10">
      <c r="A78" s="137"/>
      <c r="B78" s="137"/>
      <c r="C78" s="71" t="s">
        <v>303</v>
      </c>
      <c r="D78" s="71" t="s">
        <v>304</v>
      </c>
      <c r="E78" s="72" t="s">
        <v>313</v>
      </c>
      <c r="F78" s="73" t="s">
        <v>306</v>
      </c>
      <c r="G78" s="72" t="s">
        <v>307</v>
      </c>
      <c r="H78" s="73" t="s">
        <v>308</v>
      </c>
      <c r="I78" s="73" t="s">
        <v>309</v>
      </c>
      <c r="J78" s="72" t="s">
        <v>313</v>
      </c>
    </row>
    <row r="79" ht="42" customHeight="1" spans="1:10">
      <c r="A79" s="137"/>
      <c r="B79" s="137"/>
      <c r="C79" s="71" t="s">
        <v>303</v>
      </c>
      <c r="D79" s="71" t="s">
        <v>304</v>
      </c>
      <c r="E79" s="72" t="s">
        <v>410</v>
      </c>
      <c r="F79" s="73" t="s">
        <v>306</v>
      </c>
      <c r="G79" s="72" t="s">
        <v>323</v>
      </c>
      <c r="H79" s="73" t="s">
        <v>308</v>
      </c>
      <c r="I79" s="73" t="s">
        <v>309</v>
      </c>
      <c r="J79" s="72" t="s">
        <v>410</v>
      </c>
    </row>
    <row r="80" ht="42" customHeight="1" spans="1:10">
      <c r="A80" s="137"/>
      <c r="B80" s="137"/>
      <c r="C80" s="71" t="s">
        <v>303</v>
      </c>
      <c r="D80" s="71" t="s">
        <v>304</v>
      </c>
      <c r="E80" s="72" t="s">
        <v>348</v>
      </c>
      <c r="F80" s="73" t="s">
        <v>306</v>
      </c>
      <c r="G80" s="72" t="s">
        <v>411</v>
      </c>
      <c r="H80" s="73" t="s">
        <v>308</v>
      </c>
      <c r="I80" s="73" t="s">
        <v>309</v>
      </c>
      <c r="J80" s="72" t="s">
        <v>348</v>
      </c>
    </row>
    <row r="81" ht="42" customHeight="1" spans="1:10">
      <c r="A81" s="137"/>
      <c r="B81" s="137"/>
      <c r="C81" s="71" t="s">
        <v>303</v>
      </c>
      <c r="D81" s="71" t="s">
        <v>304</v>
      </c>
      <c r="E81" s="72" t="s">
        <v>351</v>
      </c>
      <c r="F81" s="73" t="s">
        <v>306</v>
      </c>
      <c r="G81" s="72" t="s">
        <v>307</v>
      </c>
      <c r="H81" s="73" t="s">
        <v>308</v>
      </c>
      <c r="I81" s="73" t="s">
        <v>309</v>
      </c>
      <c r="J81" s="72" t="s">
        <v>351</v>
      </c>
    </row>
    <row r="82" ht="42" customHeight="1" spans="1:10">
      <c r="A82" s="137"/>
      <c r="B82" s="137"/>
      <c r="C82" s="71" t="s">
        <v>303</v>
      </c>
      <c r="D82" s="71" t="s">
        <v>304</v>
      </c>
      <c r="E82" s="72" t="s">
        <v>412</v>
      </c>
      <c r="F82" s="73" t="s">
        <v>306</v>
      </c>
      <c r="G82" s="72" t="s">
        <v>323</v>
      </c>
      <c r="H82" s="73" t="s">
        <v>308</v>
      </c>
      <c r="I82" s="73" t="s">
        <v>309</v>
      </c>
      <c r="J82" s="72" t="s">
        <v>412</v>
      </c>
    </row>
    <row r="83" ht="42" customHeight="1" spans="1:10">
      <c r="A83" s="137"/>
      <c r="B83" s="137"/>
      <c r="C83" s="71" t="s">
        <v>303</v>
      </c>
      <c r="D83" s="71" t="s">
        <v>304</v>
      </c>
      <c r="E83" s="72" t="s">
        <v>354</v>
      </c>
      <c r="F83" s="73" t="s">
        <v>306</v>
      </c>
      <c r="G83" s="72" t="s">
        <v>431</v>
      </c>
      <c r="H83" s="73" t="s">
        <v>308</v>
      </c>
      <c r="I83" s="73" t="s">
        <v>309</v>
      </c>
      <c r="J83" s="72" t="s">
        <v>354</v>
      </c>
    </row>
    <row r="84" ht="42" customHeight="1" spans="1:10">
      <c r="A84" s="137"/>
      <c r="B84" s="137"/>
      <c r="C84" s="71" t="s">
        <v>303</v>
      </c>
      <c r="D84" s="71" t="s">
        <v>357</v>
      </c>
      <c r="E84" s="72" t="s">
        <v>358</v>
      </c>
      <c r="F84" s="73" t="s">
        <v>306</v>
      </c>
      <c r="G84" s="72" t="s">
        <v>413</v>
      </c>
      <c r="H84" s="73" t="s">
        <v>308</v>
      </c>
      <c r="I84" s="73" t="s">
        <v>309</v>
      </c>
      <c r="J84" s="72" t="s">
        <v>358</v>
      </c>
    </row>
    <row r="85" ht="42" customHeight="1" spans="1:10">
      <c r="A85" s="137"/>
      <c r="B85" s="137"/>
      <c r="C85" s="71" t="s">
        <v>303</v>
      </c>
      <c r="D85" s="71" t="s">
        <v>357</v>
      </c>
      <c r="E85" s="72" t="s">
        <v>360</v>
      </c>
      <c r="F85" s="73" t="s">
        <v>306</v>
      </c>
      <c r="G85" s="72" t="s">
        <v>413</v>
      </c>
      <c r="H85" s="73" t="s">
        <v>308</v>
      </c>
      <c r="I85" s="73" t="s">
        <v>309</v>
      </c>
      <c r="J85" s="72" t="s">
        <v>360</v>
      </c>
    </row>
    <row r="86" ht="42" customHeight="1" spans="1:10">
      <c r="A86" s="137"/>
      <c r="B86" s="137"/>
      <c r="C86" s="71" t="s">
        <v>303</v>
      </c>
      <c r="D86" s="71" t="s">
        <v>357</v>
      </c>
      <c r="E86" s="72" t="s">
        <v>414</v>
      </c>
      <c r="F86" s="73" t="s">
        <v>306</v>
      </c>
      <c r="G86" s="72" t="s">
        <v>413</v>
      </c>
      <c r="H86" s="73" t="s">
        <v>308</v>
      </c>
      <c r="I86" s="73" t="s">
        <v>309</v>
      </c>
      <c r="J86" s="72" t="s">
        <v>414</v>
      </c>
    </row>
    <row r="87" ht="42" customHeight="1" spans="1:10">
      <c r="A87" s="137"/>
      <c r="B87" s="137"/>
      <c r="C87" s="71" t="s">
        <v>303</v>
      </c>
      <c r="D87" s="71" t="s">
        <v>357</v>
      </c>
      <c r="E87" s="72" t="s">
        <v>415</v>
      </c>
      <c r="F87" s="73" t="s">
        <v>306</v>
      </c>
      <c r="G87" s="72" t="s">
        <v>413</v>
      </c>
      <c r="H87" s="73" t="s">
        <v>308</v>
      </c>
      <c r="I87" s="73" t="s">
        <v>309</v>
      </c>
      <c r="J87" s="72" t="s">
        <v>415</v>
      </c>
    </row>
    <row r="88" ht="42" customHeight="1" spans="1:10">
      <c r="A88" s="137"/>
      <c r="B88" s="137"/>
      <c r="C88" s="71" t="s">
        <v>303</v>
      </c>
      <c r="D88" s="71" t="s">
        <v>357</v>
      </c>
      <c r="E88" s="72" t="s">
        <v>365</v>
      </c>
      <c r="F88" s="73" t="s">
        <v>306</v>
      </c>
      <c r="G88" s="72" t="s">
        <v>332</v>
      </c>
      <c r="H88" s="73" t="s">
        <v>308</v>
      </c>
      <c r="I88" s="73" t="s">
        <v>309</v>
      </c>
      <c r="J88" s="72" t="s">
        <v>365</v>
      </c>
    </row>
    <row r="89" ht="42" customHeight="1" spans="1:10">
      <c r="A89" s="137"/>
      <c r="B89" s="137"/>
      <c r="C89" s="71" t="s">
        <v>371</v>
      </c>
      <c r="D89" s="71" t="s">
        <v>372</v>
      </c>
      <c r="E89" s="72" t="s">
        <v>375</v>
      </c>
      <c r="F89" s="73" t="s">
        <v>346</v>
      </c>
      <c r="G89" s="72" t="s">
        <v>416</v>
      </c>
      <c r="H89" s="73"/>
      <c r="I89" s="73" t="s">
        <v>369</v>
      </c>
      <c r="J89" s="72" t="s">
        <v>375</v>
      </c>
    </row>
    <row r="90" ht="42" customHeight="1" spans="1:10">
      <c r="A90" s="137"/>
      <c r="B90" s="137"/>
      <c r="C90" s="71" t="s">
        <v>371</v>
      </c>
      <c r="D90" s="71" t="s">
        <v>372</v>
      </c>
      <c r="E90" s="72" t="s">
        <v>417</v>
      </c>
      <c r="F90" s="73" t="s">
        <v>346</v>
      </c>
      <c r="G90" s="72" t="s">
        <v>418</v>
      </c>
      <c r="H90" s="73"/>
      <c r="I90" s="73" t="s">
        <v>369</v>
      </c>
      <c r="J90" s="72" t="s">
        <v>417</v>
      </c>
    </row>
    <row r="91" ht="42" customHeight="1" spans="1:10">
      <c r="A91" s="137"/>
      <c r="B91" s="137"/>
      <c r="C91" s="71" t="s">
        <v>371</v>
      </c>
      <c r="D91" s="71" t="s">
        <v>377</v>
      </c>
      <c r="E91" s="72" t="s">
        <v>373</v>
      </c>
      <c r="F91" s="73" t="s">
        <v>346</v>
      </c>
      <c r="G91" s="72" t="s">
        <v>418</v>
      </c>
      <c r="H91" s="73"/>
      <c r="I91" s="73" t="s">
        <v>369</v>
      </c>
      <c r="J91" s="72" t="s">
        <v>373</v>
      </c>
    </row>
    <row r="92" ht="42" customHeight="1" spans="1:10">
      <c r="A92" s="138"/>
      <c r="B92" s="138"/>
      <c r="C92" s="21" t="s">
        <v>380</v>
      </c>
      <c r="D92" s="21" t="s">
        <v>381</v>
      </c>
      <c r="E92" s="31" t="s">
        <v>432</v>
      </c>
      <c r="F92" s="21" t="s">
        <v>306</v>
      </c>
      <c r="G92" s="31" t="s">
        <v>323</v>
      </c>
      <c r="H92" s="21" t="s">
        <v>308</v>
      </c>
      <c r="I92" s="21" t="s">
        <v>309</v>
      </c>
      <c r="J92" s="31" t="s">
        <v>432</v>
      </c>
    </row>
  </sheetData>
  <mergeCells count="14">
    <mergeCell ref="A3:J3"/>
    <mergeCell ref="A4:H4"/>
    <mergeCell ref="A8:A44"/>
    <mergeCell ref="A45:A49"/>
    <mergeCell ref="A50:A55"/>
    <mergeCell ref="A56:A71"/>
    <mergeCell ref="A72:A75"/>
    <mergeCell ref="A76:A92"/>
    <mergeCell ref="B8:B44"/>
    <mergeCell ref="B45:B49"/>
    <mergeCell ref="B50:B55"/>
    <mergeCell ref="B56:B71"/>
    <mergeCell ref="B72:B75"/>
    <mergeCell ref="B76:B9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1">
        <v>1</v>
      </c>
      <c r="B2" s="122">
        <v>0</v>
      </c>
      <c r="C2" s="121">
        <v>1</v>
      </c>
      <c r="D2" s="123"/>
      <c r="E2" s="123"/>
      <c r="F2" s="120" t="s">
        <v>433</v>
      </c>
    </row>
    <row r="3" ht="42" customHeight="1" spans="1:6">
      <c r="A3" s="124" t="str">
        <f>"2025"&amp;"年部门政府性基金预算支出预算表"</f>
        <v>2025年部门政府性基金预算支出预算表</v>
      </c>
      <c r="B3" s="124" t="s">
        <v>434</v>
      </c>
      <c r="C3" s="125"/>
      <c r="D3" s="126"/>
      <c r="E3" s="126"/>
      <c r="F3" s="126"/>
    </row>
    <row r="4" ht="13.5" customHeight="1" spans="1:6">
      <c r="A4" s="5" t="s">
        <v>1</v>
      </c>
      <c r="B4" s="5" t="s">
        <v>435</v>
      </c>
      <c r="C4" s="121"/>
      <c r="D4" s="123"/>
      <c r="E4" s="123"/>
      <c r="F4" s="120" t="s">
        <v>2</v>
      </c>
    </row>
    <row r="5" ht="19.5" customHeight="1" spans="1:6">
      <c r="A5" s="127" t="s">
        <v>194</v>
      </c>
      <c r="B5" s="128" t="s">
        <v>73</v>
      </c>
      <c r="C5" s="127" t="s">
        <v>74</v>
      </c>
      <c r="D5" s="11" t="s">
        <v>436</v>
      </c>
      <c r="E5" s="12"/>
      <c r="F5" s="13"/>
    </row>
    <row r="6" ht="18.75" customHeight="1" spans="1:6">
      <c r="A6" s="129"/>
      <c r="B6" s="130"/>
      <c r="C6" s="129"/>
      <c r="D6" s="16" t="s">
        <v>56</v>
      </c>
      <c r="E6" s="11" t="s">
        <v>76</v>
      </c>
      <c r="F6" s="16" t="s">
        <v>77</v>
      </c>
    </row>
    <row r="7" ht="18.75" customHeight="1" spans="1:6">
      <c r="A7" s="70">
        <v>1</v>
      </c>
      <c r="B7" s="131" t="s">
        <v>84</v>
      </c>
      <c r="C7" s="70">
        <v>3</v>
      </c>
      <c r="D7" s="132">
        <v>4</v>
      </c>
      <c r="E7" s="132">
        <v>5</v>
      </c>
      <c r="F7" s="132">
        <v>6</v>
      </c>
    </row>
    <row r="8" ht="21" customHeight="1" spans="1:6">
      <c r="A8" s="21"/>
      <c r="B8" s="21"/>
      <c r="C8" s="21"/>
      <c r="D8" s="82"/>
      <c r="E8" s="82"/>
      <c r="F8" s="82"/>
    </row>
    <row r="9" ht="21" customHeight="1" spans="1:6">
      <c r="A9" s="21"/>
      <c r="B9" s="21"/>
      <c r="C9" s="21"/>
      <c r="D9" s="82"/>
      <c r="E9" s="82"/>
      <c r="F9" s="82"/>
    </row>
    <row r="10" ht="18.75" customHeight="1" spans="1:6">
      <c r="A10" s="133" t="s">
        <v>183</v>
      </c>
      <c r="B10" s="133" t="s">
        <v>183</v>
      </c>
      <c r="C10" s="134" t="s">
        <v>183</v>
      </c>
      <c r="D10" s="82"/>
      <c r="E10" s="82"/>
      <c r="F10" s="82"/>
    </row>
    <row r="11" customHeight="1" spans="1:1">
      <c r="A11" s="37" t="s">
        <v>437</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5"/>
      <c r="C2" s="85"/>
      <c r="R2" s="3"/>
      <c r="S2" s="3" t="s">
        <v>438</v>
      </c>
    </row>
    <row r="3" ht="41.25" customHeight="1" spans="1:19">
      <c r="A3" s="75"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3" t="s">
        <v>1</v>
      </c>
      <c r="B4" s="87"/>
      <c r="C4" s="87"/>
      <c r="D4" s="7"/>
      <c r="E4" s="7"/>
      <c r="F4" s="7"/>
      <c r="G4" s="7"/>
      <c r="H4" s="7"/>
      <c r="I4" s="7"/>
      <c r="J4" s="7"/>
      <c r="K4" s="7"/>
      <c r="L4" s="7"/>
      <c r="R4" s="8"/>
      <c r="S4" s="120" t="s">
        <v>2</v>
      </c>
    </row>
    <row r="5" ht="15.75" customHeight="1" spans="1:19">
      <c r="A5" s="10" t="s">
        <v>193</v>
      </c>
      <c r="B5" s="88" t="s">
        <v>194</v>
      </c>
      <c r="C5" s="88" t="s">
        <v>439</v>
      </c>
      <c r="D5" s="89" t="s">
        <v>440</v>
      </c>
      <c r="E5" s="89" t="s">
        <v>441</v>
      </c>
      <c r="F5" s="89" t="s">
        <v>442</v>
      </c>
      <c r="G5" s="89" t="s">
        <v>443</v>
      </c>
      <c r="H5" s="89" t="s">
        <v>444</v>
      </c>
      <c r="I5" s="102" t="s">
        <v>201</v>
      </c>
      <c r="J5" s="102"/>
      <c r="K5" s="102"/>
      <c r="L5" s="102"/>
      <c r="M5" s="103"/>
      <c r="N5" s="102"/>
      <c r="O5" s="102"/>
      <c r="P5" s="110"/>
      <c r="Q5" s="102"/>
      <c r="R5" s="103"/>
      <c r="S5" s="83"/>
    </row>
    <row r="6" ht="17.25" customHeight="1" spans="1:19">
      <c r="A6" s="15"/>
      <c r="B6" s="90"/>
      <c r="C6" s="90"/>
      <c r="D6" s="91"/>
      <c r="E6" s="91"/>
      <c r="F6" s="91"/>
      <c r="G6" s="91"/>
      <c r="H6" s="91"/>
      <c r="I6" s="91" t="s">
        <v>56</v>
      </c>
      <c r="J6" s="91" t="s">
        <v>59</v>
      </c>
      <c r="K6" s="91" t="s">
        <v>445</v>
      </c>
      <c r="L6" s="91" t="s">
        <v>446</v>
      </c>
      <c r="M6" s="104" t="s">
        <v>447</v>
      </c>
      <c r="N6" s="105" t="s">
        <v>448</v>
      </c>
      <c r="O6" s="105"/>
      <c r="P6" s="111"/>
      <c r="Q6" s="105"/>
      <c r="R6" s="112"/>
      <c r="S6" s="92"/>
    </row>
    <row r="7" ht="54" customHeight="1" spans="1:19">
      <c r="A7" s="18"/>
      <c r="B7" s="92"/>
      <c r="C7" s="92"/>
      <c r="D7" s="93"/>
      <c r="E7" s="93"/>
      <c r="F7" s="93"/>
      <c r="G7" s="93"/>
      <c r="H7" s="93"/>
      <c r="I7" s="93"/>
      <c r="J7" s="93" t="s">
        <v>58</v>
      </c>
      <c r="K7" s="93"/>
      <c r="L7" s="93"/>
      <c r="M7" s="106"/>
      <c r="N7" s="93" t="s">
        <v>58</v>
      </c>
      <c r="O7" s="93" t="s">
        <v>65</v>
      </c>
      <c r="P7" s="92" t="s">
        <v>66</v>
      </c>
      <c r="Q7" s="93" t="s">
        <v>67</v>
      </c>
      <c r="R7" s="106" t="s">
        <v>68</v>
      </c>
      <c r="S7" s="92" t="s">
        <v>69</v>
      </c>
    </row>
    <row r="8" ht="18" customHeight="1" spans="1:19">
      <c r="A8" s="114">
        <v>1</v>
      </c>
      <c r="B8" s="114" t="s">
        <v>84</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ht="21" customHeight="1" spans="1:19">
      <c r="A9" s="94"/>
      <c r="B9" s="95"/>
      <c r="C9" s="95"/>
      <c r="D9" s="96"/>
      <c r="E9" s="96"/>
      <c r="F9" s="96"/>
      <c r="G9" s="116"/>
      <c r="H9" s="82"/>
      <c r="I9" s="82"/>
      <c r="J9" s="82"/>
      <c r="K9" s="82"/>
      <c r="L9" s="82"/>
      <c r="M9" s="82"/>
      <c r="N9" s="82"/>
      <c r="O9" s="82"/>
      <c r="P9" s="82"/>
      <c r="Q9" s="82"/>
      <c r="R9" s="82"/>
      <c r="S9" s="82"/>
    </row>
    <row r="10" ht="21" customHeight="1" spans="1:19">
      <c r="A10" s="97" t="s">
        <v>183</v>
      </c>
      <c r="B10" s="98"/>
      <c r="C10" s="98"/>
      <c r="D10" s="99"/>
      <c r="E10" s="99"/>
      <c r="F10" s="99"/>
      <c r="G10" s="117"/>
      <c r="H10" s="82"/>
      <c r="I10" s="82"/>
      <c r="J10" s="82"/>
      <c r="K10" s="82"/>
      <c r="L10" s="82"/>
      <c r="M10" s="82"/>
      <c r="N10" s="82"/>
      <c r="O10" s="82"/>
      <c r="P10" s="82"/>
      <c r="Q10" s="82"/>
      <c r="R10" s="82"/>
      <c r="S10" s="82"/>
    </row>
    <row r="11" ht="21" customHeight="1" spans="1:19">
      <c r="A11" s="113" t="s">
        <v>449</v>
      </c>
      <c r="B11" s="5"/>
      <c r="C11" s="5"/>
      <c r="D11" s="113"/>
      <c r="E11" s="113"/>
      <c r="F11" s="113"/>
      <c r="G11" s="118"/>
      <c r="H11" s="119"/>
      <c r="I11" s="119"/>
      <c r="J11" s="119"/>
      <c r="K11" s="119"/>
      <c r="L11" s="119"/>
      <c r="M11" s="119"/>
      <c r="N11" s="119"/>
      <c r="O11" s="119"/>
      <c r="P11" s="119"/>
      <c r="Q11" s="119"/>
      <c r="R11" s="119"/>
      <c r="S11" s="119"/>
    </row>
    <row r="12" customHeight="1" spans="1:1">
      <c r="A12" s="37" t="s">
        <v>450</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9"/>
      <c r="B2" s="85"/>
      <c r="C2" s="85"/>
      <c r="D2" s="85"/>
      <c r="E2" s="85"/>
      <c r="F2" s="85"/>
      <c r="G2" s="85"/>
      <c r="H2" s="79"/>
      <c r="I2" s="79"/>
      <c r="J2" s="79"/>
      <c r="K2" s="79"/>
      <c r="L2" s="79"/>
      <c r="M2" s="79"/>
      <c r="N2" s="100"/>
      <c r="O2" s="79"/>
      <c r="P2" s="79"/>
      <c r="Q2" s="85"/>
      <c r="R2" s="79"/>
      <c r="S2" s="108"/>
      <c r="T2" s="108" t="s">
        <v>451</v>
      </c>
    </row>
    <row r="3" ht="41.25" customHeight="1" spans="1:20">
      <c r="A3" s="75" t="str">
        <f>"2025"&amp;"年部门政府购买服务预算表"</f>
        <v>2025年部门政府购买服务预算表</v>
      </c>
      <c r="B3" s="68"/>
      <c r="C3" s="68"/>
      <c r="D3" s="68"/>
      <c r="E3" s="68"/>
      <c r="F3" s="68"/>
      <c r="G3" s="68"/>
      <c r="H3" s="86"/>
      <c r="I3" s="86"/>
      <c r="J3" s="86"/>
      <c r="K3" s="86"/>
      <c r="L3" s="86"/>
      <c r="M3" s="86"/>
      <c r="N3" s="101"/>
      <c r="O3" s="86"/>
      <c r="P3" s="86"/>
      <c r="Q3" s="68"/>
      <c r="R3" s="86"/>
      <c r="S3" s="101"/>
      <c r="T3" s="68"/>
    </row>
    <row r="4" ht="22.5" customHeight="1" spans="1:20">
      <c r="A4" s="76" t="s">
        <v>1</v>
      </c>
      <c r="B4" s="87"/>
      <c r="C4" s="87"/>
      <c r="D4" s="87"/>
      <c r="E4" s="87"/>
      <c r="F4" s="87"/>
      <c r="G4" s="87"/>
      <c r="H4" s="77"/>
      <c r="I4" s="77"/>
      <c r="J4" s="77"/>
      <c r="K4" s="77"/>
      <c r="L4" s="77"/>
      <c r="M4" s="77"/>
      <c r="N4" s="100"/>
      <c r="O4" s="79"/>
      <c r="P4" s="79"/>
      <c r="Q4" s="85"/>
      <c r="R4" s="79"/>
      <c r="S4" s="109"/>
      <c r="T4" s="108" t="s">
        <v>2</v>
      </c>
    </row>
    <row r="5" ht="24" customHeight="1" spans="1:20">
      <c r="A5" s="10" t="s">
        <v>193</v>
      </c>
      <c r="B5" s="88" t="s">
        <v>194</v>
      </c>
      <c r="C5" s="88" t="s">
        <v>439</v>
      </c>
      <c r="D5" s="88" t="s">
        <v>452</v>
      </c>
      <c r="E5" s="88" t="s">
        <v>453</v>
      </c>
      <c r="F5" s="88" t="s">
        <v>454</v>
      </c>
      <c r="G5" s="88" t="s">
        <v>455</v>
      </c>
      <c r="H5" s="89" t="s">
        <v>456</v>
      </c>
      <c r="I5" s="89" t="s">
        <v>457</v>
      </c>
      <c r="J5" s="102" t="s">
        <v>201</v>
      </c>
      <c r="K5" s="102"/>
      <c r="L5" s="102"/>
      <c r="M5" s="102"/>
      <c r="N5" s="103"/>
      <c r="O5" s="102"/>
      <c r="P5" s="102"/>
      <c r="Q5" s="110"/>
      <c r="R5" s="102"/>
      <c r="S5" s="103"/>
      <c r="T5" s="83"/>
    </row>
    <row r="6" ht="24" customHeight="1" spans="1:20">
      <c r="A6" s="15"/>
      <c r="B6" s="90"/>
      <c r="C6" s="90"/>
      <c r="D6" s="90"/>
      <c r="E6" s="90"/>
      <c r="F6" s="90"/>
      <c r="G6" s="90"/>
      <c r="H6" s="91"/>
      <c r="I6" s="91"/>
      <c r="J6" s="91" t="s">
        <v>56</v>
      </c>
      <c r="K6" s="91" t="s">
        <v>59</v>
      </c>
      <c r="L6" s="91" t="s">
        <v>445</v>
      </c>
      <c r="M6" s="91" t="s">
        <v>446</v>
      </c>
      <c r="N6" s="104" t="s">
        <v>447</v>
      </c>
      <c r="O6" s="105" t="s">
        <v>448</v>
      </c>
      <c r="P6" s="105"/>
      <c r="Q6" s="111"/>
      <c r="R6" s="105"/>
      <c r="S6" s="112"/>
      <c r="T6" s="92"/>
    </row>
    <row r="7" ht="54" customHeight="1" spans="1:20">
      <c r="A7" s="18"/>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19">
        <v>1</v>
      </c>
      <c r="B8" s="92">
        <v>2</v>
      </c>
      <c r="C8" s="19">
        <v>3</v>
      </c>
      <c r="D8" s="19">
        <v>4</v>
      </c>
      <c r="E8" s="92">
        <v>5</v>
      </c>
      <c r="F8" s="19">
        <v>6</v>
      </c>
      <c r="G8" s="19">
        <v>7</v>
      </c>
      <c r="H8" s="92">
        <v>8</v>
      </c>
      <c r="I8" s="19">
        <v>9</v>
      </c>
      <c r="J8" s="19">
        <v>10</v>
      </c>
      <c r="K8" s="92">
        <v>11</v>
      </c>
      <c r="L8" s="19">
        <v>12</v>
      </c>
      <c r="M8" s="19">
        <v>13</v>
      </c>
      <c r="N8" s="92">
        <v>14</v>
      </c>
      <c r="O8" s="19">
        <v>15</v>
      </c>
      <c r="P8" s="19">
        <v>16</v>
      </c>
      <c r="Q8" s="92">
        <v>17</v>
      </c>
      <c r="R8" s="19">
        <v>18</v>
      </c>
      <c r="S8" s="19">
        <v>19</v>
      </c>
      <c r="T8" s="19">
        <v>20</v>
      </c>
    </row>
    <row r="9" ht="21" customHeight="1" spans="1:20">
      <c r="A9" s="94"/>
      <c r="B9" s="95"/>
      <c r="C9" s="95"/>
      <c r="D9" s="95"/>
      <c r="E9" s="95"/>
      <c r="F9" s="95"/>
      <c r="G9" s="95"/>
      <c r="H9" s="96"/>
      <c r="I9" s="96"/>
      <c r="J9" s="82"/>
      <c r="K9" s="82"/>
      <c r="L9" s="82"/>
      <c r="M9" s="82"/>
      <c r="N9" s="82"/>
      <c r="O9" s="82"/>
      <c r="P9" s="82"/>
      <c r="Q9" s="82"/>
      <c r="R9" s="82"/>
      <c r="S9" s="82"/>
      <c r="T9" s="82"/>
    </row>
    <row r="10" ht="21" customHeight="1" spans="1:20">
      <c r="A10" s="97" t="s">
        <v>183</v>
      </c>
      <c r="B10" s="98"/>
      <c r="C10" s="98"/>
      <c r="D10" s="98"/>
      <c r="E10" s="98"/>
      <c r="F10" s="98"/>
      <c r="G10" s="98"/>
      <c r="H10" s="99"/>
      <c r="I10" s="107"/>
      <c r="J10" s="82"/>
      <c r="K10" s="82"/>
      <c r="L10" s="82"/>
      <c r="M10" s="82"/>
      <c r="N10" s="82"/>
      <c r="O10" s="82"/>
      <c r="P10" s="82"/>
      <c r="Q10" s="82"/>
      <c r="R10" s="82"/>
      <c r="S10" s="82"/>
      <c r="T10" s="82"/>
    </row>
    <row r="11" customHeight="1" spans="1:1">
      <c r="A11" s="37" t="s">
        <v>458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K1" workbookViewId="0">
      <pane ySplit="1" topLeftCell="A2" activePane="bottomLeft" state="frozen"/>
      <selection/>
      <selection pane="bottomLeft" activeCell="E6" sqref="E6:T6"/>
    </sheetView>
  </sheetViews>
  <sheetFormatPr defaultColWidth="9.14166666666667" defaultRowHeight="14.25" customHeight="1"/>
  <cols>
    <col min="1" max="1" width="37.7083333333333" customWidth="1"/>
    <col min="2" max="20" width="20" customWidth="1"/>
  </cols>
  <sheetData>
    <row r="1" customHeight="1" spans="1:20">
      <c r="A1" s="1"/>
      <c r="B1" s="1"/>
      <c r="C1" s="1"/>
      <c r="D1" s="1"/>
      <c r="E1" s="1"/>
      <c r="F1" s="1"/>
      <c r="G1" s="1"/>
      <c r="H1" s="1"/>
      <c r="I1" s="1"/>
      <c r="J1" s="1"/>
      <c r="K1" s="1"/>
      <c r="L1" s="1"/>
      <c r="M1" s="1"/>
      <c r="N1" s="1"/>
      <c r="O1" s="1"/>
      <c r="P1" s="1"/>
      <c r="Q1" s="1"/>
      <c r="R1" s="1"/>
      <c r="S1" s="1"/>
      <c r="T1" s="1"/>
    </row>
    <row r="2" ht="17.25" customHeight="1" spans="4:20">
      <c r="D2" s="74"/>
      <c r="T2" s="3" t="s">
        <v>459</v>
      </c>
    </row>
    <row r="3" ht="41.25" customHeight="1" spans="1:20">
      <c r="A3" s="75" t="str">
        <f>"2025"&amp;"年县对下转移支付预算表"</f>
        <v>2025年县对下转移支付预算表</v>
      </c>
      <c r="B3" s="4"/>
      <c r="C3" s="4"/>
      <c r="D3" s="4"/>
      <c r="E3" s="4"/>
      <c r="F3" s="4"/>
      <c r="G3" s="4"/>
      <c r="H3" s="4"/>
      <c r="I3" s="4"/>
      <c r="J3" s="4"/>
      <c r="K3" s="4"/>
      <c r="L3" s="4"/>
      <c r="M3" s="4"/>
      <c r="N3" s="4"/>
      <c r="O3" s="4"/>
      <c r="P3" s="4"/>
      <c r="Q3" s="4"/>
      <c r="R3" s="4"/>
      <c r="S3" s="4"/>
      <c r="T3" s="68"/>
    </row>
    <row r="4" ht="18" customHeight="1" spans="1:20">
      <c r="A4" s="76" t="s">
        <v>1</v>
      </c>
      <c r="B4" s="77"/>
      <c r="C4" s="77"/>
      <c r="D4" s="78"/>
      <c r="E4" s="79"/>
      <c r="F4" s="79"/>
      <c r="G4" s="79"/>
      <c r="H4" s="79"/>
      <c r="I4" s="79"/>
      <c r="T4" s="8" t="s">
        <v>2</v>
      </c>
    </row>
    <row r="5" ht="19.5" customHeight="1" spans="1:20">
      <c r="A5" s="29" t="s">
        <v>460</v>
      </c>
      <c r="B5" s="11" t="s">
        <v>201</v>
      </c>
      <c r="C5" s="12"/>
      <c r="D5" s="12"/>
      <c r="E5" s="11" t="s">
        <v>461</v>
      </c>
      <c r="F5" s="12"/>
      <c r="G5" s="12"/>
      <c r="H5" s="12"/>
      <c r="I5" s="12"/>
      <c r="J5" s="12"/>
      <c r="K5" s="12"/>
      <c r="L5" s="12"/>
      <c r="M5" s="12"/>
      <c r="N5" s="12"/>
      <c r="O5" s="12"/>
      <c r="P5" s="12"/>
      <c r="Q5" s="12"/>
      <c r="R5" s="12"/>
      <c r="S5" s="12"/>
      <c r="T5" s="83"/>
    </row>
    <row r="6" ht="40.5" customHeight="1" spans="1:20">
      <c r="A6" s="19"/>
      <c r="B6" s="30" t="s">
        <v>56</v>
      </c>
      <c r="C6" s="10" t="s">
        <v>59</v>
      </c>
      <c r="D6" s="80" t="s">
        <v>445</v>
      </c>
      <c r="E6" s="50" t="s">
        <v>462</v>
      </c>
      <c r="F6" s="50" t="s">
        <v>463</v>
      </c>
      <c r="G6" s="50" t="s">
        <v>464</v>
      </c>
      <c r="H6" s="50" t="s">
        <v>465</v>
      </c>
      <c r="I6" s="50" t="s">
        <v>466</v>
      </c>
      <c r="J6" s="50" t="s">
        <v>467</v>
      </c>
      <c r="K6" s="50" t="s">
        <v>468</v>
      </c>
      <c r="L6" s="50" t="s">
        <v>469</v>
      </c>
      <c r="M6" s="50" t="s">
        <v>470</v>
      </c>
      <c r="N6" s="50" t="s">
        <v>471</v>
      </c>
      <c r="O6" s="50" t="s">
        <v>472</v>
      </c>
      <c r="P6" s="50" t="s">
        <v>473</v>
      </c>
      <c r="Q6" s="50" t="s">
        <v>474</v>
      </c>
      <c r="R6" s="50" t="s">
        <v>475</v>
      </c>
      <c r="S6" s="50" t="s">
        <v>476</v>
      </c>
      <c r="T6" s="84" t="s">
        <v>477</v>
      </c>
    </row>
    <row r="7" ht="19.5" customHeight="1" spans="1:20">
      <c r="A7" s="20">
        <v>1</v>
      </c>
      <c r="B7" s="20">
        <v>2</v>
      </c>
      <c r="C7" s="20">
        <v>3</v>
      </c>
      <c r="D7" s="81">
        <v>4</v>
      </c>
      <c r="E7" s="38">
        <v>5</v>
      </c>
      <c r="F7" s="20">
        <v>6</v>
      </c>
      <c r="G7" s="20">
        <v>7</v>
      </c>
      <c r="H7" s="81">
        <v>8</v>
      </c>
      <c r="I7" s="20">
        <v>9</v>
      </c>
      <c r="J7" s="20">
        <v>10</v>
      </c>
      <c r="K7" s="20">
        <v>11</v>
      </c>
      <c r="L7" s="81">
        <v>12</v>
      </c>
      <c r="M7" s="20">
        <v>13</v>
      </c>
      <c r="N7" s="20">
        <v>14</v>
      </c>
      <c r="O7" s="20">
        <v>15</v>
      </c>
      <c r="P7" s="81">
        <v>16</v>
      </c>
      <c r="Q7" s="20">
        <v>17</v>
      </c>
      <c r="R7" s="20">
        <v>18</v>
      </c>
      <c r="S7" s="20">
        <v>19</v>
      </c>
      <c r="T7" s="38">
        <v>20</v>
      </c>
    </row>
    <row r="8" ht="19.5" customHeight="1" spans="1:20">
      <c r="A8" s="31"/>
      <c r="B8" s="82"/>
      <c r="C8" s="82"/>
      <c r="D8" s="82"/>
      <c r="E8" s="82"/>
      <c r="F8" s="82"/>
      <c r="G8" s="82"/>
      <c r="H8" s="82"/>
      <c r="I8" s="82"/>
      <c r="J8" s="82"/>
      <c r="K8" s="82"/>
      <c r="L8" s="82"/>
      <c r="M8" s="82"/>
      <c r="N8" s="82"/>
      <c r="O8" s="82"/>
      <c r="P8" s="82"/>
      <c r="Q8" s="82"/>
      <c r="R8" s="82"/>
      <c r="S8" s="82"/>
      <c r="T8" s="82"/>
    </row>
    <row r="9" ht="19.5" customHeight="1" spans="1:20">
      <c r="A9" s="71"/>
      <c r="B9" s="82"/>
      <c r="C9" s="82"/>
      <c r="D9" s="82"/>
      <c r="E9" s="82"/>
      <c r="F9" s="82"/>
      <c r="G9" s="82"/>
      <c r="H9" s="82"/>
      <c r="I9" s="82"/>
      <c r="J9" s="82"/>
      <c r="K9" s="82"/>
      <c r="L9" s="82"/>
      <c r="M9" s="82"/>
      <c r="N9" s="82"/>
      <c r="O9" s="82"/>
      <c r="P9" s="82"/>
      <c r="Q9" s="82"/>
      <c r="R9" s="82"/>
      <c r="S9" s="82"/>
      <c r="T9" s="82"/>
    </row>
    <row r="10" customHeight="1" spans="1:1">
      <c r="A10" s="37" t="s">
        <v>478</v>
      </c>
    </row>
  </sheetData>
  <mergeCells count="5">
    <mergeCell ref="A3:T3"/>
    <mergeCell ref="A4:I4"/>
    <mergeCell ref="B5:D5"/>
    <mergeCell ref="E5:T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479</v>
      </c>
    </row>
    <row r="3" ht="41.25" customHeight="1" spans="1:10">
      <c r="A3" s="67" t="str">
        <f>"2025"&amp;"年县对下转移支付绩效目标表"</f>
        <v>2025年县对下转移支付绩效目标表</v>
      </c>
      <c r="B3" s="4"/>
      <c r="C3" s="4"/>
      <c r="D3" s="4"/>
      <c r="E3" s="4"/>
      <c r="F3" s="68"/>
      <c r="G3" s="4"/>
      <c r="H3" s="68"/>
      <c r="I3" s="68"/>
      <c r="J3" s="4"/>
    </row>
    <row r="4" ht="17.25" customHeight="1" spans="1:1">
      <c r="A4" s="5" t="s">
        <v>1</v>
      </c>
    </row>
    <row r="5" ht="44.25" customHeight="1" spans="1:10">
      <c r="A5" s="69" t="s">
        <v>460</v>
      </c>
      <c r="B5" s="69" t="s">
        <v>293</v>
      </c>
      <c r="C5" s="69" t="s">
        <v>294</v>
      </c>
      <c r="D5" s="69" t="s">
        <v>295</v>
      </c>
      <c r="E5" s="69" t="s">
        <v>296</v>
      </c>
      <c r="F5" s="70" t="s">
        <v>297</v>
      </c>
      <c r="G5" s="69" t="s">
        <v>298</v>
      </c>
      <c r="H5" s="70" t="s">
        <v>299</v>
      </c>
      <c r="I5" s="70" t="s">
        <v>300</v>
      </c>
      <c r="J5" s="69" t="s">
        <v>301</v>
      </c>
    </row>
    <row r="6" ht="14.25" customHeight="1" spans="1:10">
      <c r="A6" s="69">
        <v>1</v>
      </c>
      <c r="B6" s="69">
        <v>2</v>
      </c>
      <c r="C6" s="69">
        <v>3</v>
      </c>
      <c r="D6" s="69">
        <v>4</v>
      </c>
      <c r="E6" s="69">
        <v>5</v>
      </c>
      <c r="F6" s="70">
        <v>6</v>
      </c>
      <c r="G6" s="69">
        <v>7</v>
      </c>
      <c r="H6" s="70">
        <v>8</v>
      </c>
      <c r="I6" s="70">
        <v>9</v>
      </c>
      <c r="J6" s="69">
        <v>10</v>
      </c>
    </row>
    <row r="7" ht="42" customHeight="1" spans="1:10">
      <c r="A7" s="31"/>
      <c r="B7" s="71"/>
      <c r="C7" s="71"/>
      <c r="D7" s="71"/>
      <c r="E7" s="72"/>
      <c r="F7" s="73"/>
      <c r="G7" s="72"/>
      <c r="H7" s="73"/>
      <c r="I7" s="73"/>
      <c r="J7" s="72"/>
    </row>
    <row r="8" ht="42" customHeight="1" spans="1:10">
      <c r="A8" s="31"/>
      <c r="B8" s="21"/>
      <c r="C8" s="21"/>
      <c r="D8" s="21"/>
      <c r="E8" s="31"/>
      <c r="F8" s="21"/>
      <c r="G8" s="31"/>
      <c r="H8" s="21"/>
      <c r="I8" s="21"/>
      <c r="J8" s="31"/>
    </row>
    <row r="9" customHeight="1" spans="1:1">
      <c r="A9" s="37" t="s">
        <v>478</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0" t="s">
        <v>480</v>
      </c>
      <c r="B2" s="41"/>
      <c r="C2" s="41"/>
      <c r="D2" s="42"/>
      <c r="E2" s="42"/>
      <c r="F2" s="42"/>
      <c r="G2" s="41"/>
      <c r="H2" s="41"/>
      <c r="I2" s="42"/>
    </row>
    <row r="3" ht="41.25" customHeight="1" spans="1:9">
      <c r="A3" s="43" t="str">
        <f>"2025"&amp;"年新增资产配置表"</f>
        <v>2025年新增资产配置表</v>
      </c>
      <c r="B3" s="44"/>
      <c r="C3" s="44"/>
      <c r="D3" s="45"/>
      <c r="E3" s="45"/>
      <c r="F3" s="45"/>
      <c r="G3" s="44"/>
      <c r="H3" s="44"/>
      <c r="I3" s="45"/>
    </row>
    <row r="4" customHeight="1" spans="1:9">
      <c r="A4" s="46" t="s">
        <v>1</v>
      </c>
      <c r="B4" s="47"/>
      <c r="C4" s="47"/>
      <c r="D4" s="48"/>
      <c r="F4" s="45"/>
      <c r="G4" s="44"/>
      <c r="H4" s="44"/>
      <c r="I4" s="66" t="s">
        <v>2</v>
      </c>
    </row>
    <row r="5" ht="28.5" customHeight="1" spans="1:9">
      <c r="A5" s="49" t="s">
        <v>193</v>
      </c>
      <c r="B5" s="50" t="s">
        <v>194</v>
      </c>
      <c r="C5" s="51" t="s">
        <v>481</v>
      </c>
      <c r="D5" s="49" t="s">
        <v>482</v>
      </c>
      <c r="E5" s="49" t="s">
        <v>483</v>
      </c>
      <c r="F5" s="49" t="s">
        <v>484</v>
      </c>
      <c r="G5" s="50" t="s">
        <v>485</v>
      </c>
      <c r="H5" s="38"/>
      <c r="I5" s="49"/>
    </row>
    <row r="6" ht="21" customHeight="1" spans="1:9">
      <c r="A6" s="51"/>
      <c r="B6" s="52"/>
      <c r="C6" s="52"/>
      <c r="D6" s="53"/>
      <c r="E6" s="52"/>
      <c r="F6" s="52"/>
      <c r="G6" s="50" t="s">
        <v>443</v>
      </c>
      <c r="H6" s="50" t="s">
        <v>486</v>
      </c>
      <c r="I6" s="50" t="s">
        <v>487</v>
      </c>
    </row>
    <row r="7" ht="17.25" customHeight="1" spans="1:9">
      <c r="A7" s="54" t="s">
        <v>83</v>
      </c>
      <c r="B7" s="55"/>
      <c r="C7" s="56" t="s">
        <v>84</v>
      </c>
      <c r="D7" s="54" t="s">
        <v>171</v>
      </c>
      <c r="E7" s="57" t="s">
        <v>172</v>
      </c>
      <c r="F7" s="54" t="s">
        <v>173</v>
      </c>
      <c r="G7" s="56" t="s">
        <v>174</v>
      </c>
      <c r="H7" s="58" t="s">
        <v>85</v>
      </c>
      <c r="I7" s="57" t="s">
        <v>86</v>
      </c>
    </row>
    <row r="8" ht="19.5" customHeight="1" spans="1:9">
      <c r="A8" s="59"/>
      <c r="B8" s="33"/>
      <c r="C8" s="33"/>
      <c r="D8" s="31"/>
      <c r="E8" s="21"/>
      <c r="F8" s="58"/>
      <c r="G8" s="60"/>
      <c r="H8" s="61"/>
      <c r="I8" s="61"/>
    </row>
    <row r="9" ht="19.5" customHeight="1" spans="1:9">
      <c r="A9" s="62" t="s">
        <v>56</v>
      </c>
      <c r="B9" s="63"/>
      <c r="C9" s="63"/>
      <c r="D9" s="64"/>
      <c r="E9" s="65"/>
      <c r="F9" s="65"/>
      <c r="G9" s="60"/>
      <c r="H9" s="61"/>
      <c r="I9" s="61"/>
    </row>
    <row r="10" customHeight="1" spans="1:1">
      <c r="A10" s="37" t="s">
        <v>488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489</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240</v>
      </c>
      <c r="B5" s="9" t="s">
        <v>196</v>
      </c>
      <c r="C5" s="9" t="s">
        <v>241</v>
      </c>
      <c r="D5" s="10" t="s">
        <v>197</v>
      </c>
      <c r="E5" s="10" t="s">
        <v>198</v>
      </c>
      <c r="F5" s="10" t="s">
        <v>242</v>
      </c>
      <c r="G5" s="10" t="s">
        <v>243</v>
      </c>
      <c r="H5" s="29" t="s">
        <v>56</v>
      </c>
      <c r="I5" s="11" t="s">
        <v>490</v>
      </c>
      <c r="J5" s="12"/>
      <c r="K5" s="13"/>
    </row>
    <row r="6" ht="21.75" customHeight="1" spans="1:11">
      <c r="A6" s="14"/>
      <c r="B6" s="14"/>
      <c r="C6" s="14"/>
      <c r="D6" s="15"/>
      <c r="E6" s="15"/>
      <c r="F6" s="15"/>
      <c r="G6" s="15"/>
      <c r="H6" s="30"/>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8">
        <v>10</v>
      </c>
      <c r="K8" s="38">
        <v>11</v>
      </c>
    </row>
    <row r="9" ht="18.75" customHeight="1" spans="1:11">
      <c r="A9" s="31"/>
      <c r="B9" s="21"/>
      <c r="C9" s="31"/>
      <c r="D9" s="31"/>
      <c r="E9" s="31"/>
      <c r="F9" s="31"/>
      <c r="G9" s="31"/>
      <c r="H9" s="32"/>
      <c r="I9" s="39"/>
      <c r="J9" s="39"/>
      <c r="K9" s="32"/>
    </row>
    <row r="10" ht="18.75" customHeight="1" spans="1:11">
      <c r="A10" s="33"/>
      <c r="B10" s="21"/>
      <c r="C10" s="21"/>
      <c r="D10" s="21"/>
      <c r="E10" s="21"/>
      <c r="F10" s="21"/>
      <c r="G10" s="21"/>
      <c r="H10" s="24"/>
      <c r="I10" s="24"/>
      <c r="J10" s="24"/>
      <c r="K10" s="32"/>
    </row>
    <row r="11" ht="18.75" customHeight="1" spans="1:11">
      <c r="A11" s="34" t="s">
        <v>183</v>
      </c>
      <c r="B11" s="35"/>
      <c r="C11" s="35"/>
      <c r="D11" s="35"/>
      <c r="E11" s="35"/>
      <c r="F11" s="35"/>
      <c r="G11" s="36"/>
      <c r="H11" s="24"/>
      <c r="I11" s="24"/>
      <c r="J11" s="24"/>
      <c r="K11" s="32"/>
    </row>
    <row r="12" customHeight="1" spans="1:1">
      <c r="A12" s="37" t="s">
        <v>491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C31" sqref="C31"/>
    </sheetView>
  </sheetViews>
  <sheetFormatPr defaultColWidth="9.14166666666667" defaultRowHeight="14.25" customHeight="1" outlineLevelCol="6"/>
  <cols>
    <col min="1" max="1" width="33.5" customWidth="1"/>
    <col min="2" max="2" width="13.875" customWidth="1"/>
    <col min="3" max="3" width="66.875" customWidth="1"/>
    <col min="4" max="4" width="12.625" customWidth="1"/>
    <col min="5" max="5" width="17.25" customWidth="1"/>
    <col min="6" max="6" width="19.75" customWidth="1"/>
    <col min="7" max="7" width="19.875" customWidth="1"/>
  </cols>
  <sheetData>
    <row r="1" customHeight="1" spans="1:7">
      <c r="A1" s="1"/>
      <c r="B1" s="1"/>
      <c r="C1" s="1"/>
      <c r="D1" s="1"/>
      <c r="E1" s="1"/>
      <c r="F1" s="1"/>
      <c r="G1" s="1"/>
    </row>
    <row r="2" ht="13.5" customHeight="1" spans="4:7">
      <c r="D2" s="2"/>
      <c r="G2" s="3" t="s">
        <v>492</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241</v>
      </c>
      <c r="B5" s="9" t="s">
        <v>240</v>
      </c>
      <c r="C5" s="9" t="s">
        <v>196</v>
      </c>
      <c r="D5" s="10" t="s">
        <v>493</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c r="C9" s="22"/>
      <c r="D9" s="21"/>
      <c r="E9" s="23">
        <v>2386026.09</v>
      </c>
      <c r="F9" s="24"/>
      <c r="G9" s="24"/>
    </row>
    <row r="10" ht="17.25" customHeight="1" spans="1:7">
      <c r="A10" s="21"/>
      <c r="B10" s="21" t="s">
        <v>494</v>
      </c>
      <c r="C10" s="21" t="s">
        <v>248</v>
      </c>
      <c r="D10" s="21" t="s">
        <v>495</v>
      </c>
      <c r="E10" s="23">
        <v>13274.89</v>
      </c>
      <c r="F10" s="24"/>
      <c r="G10" s="24"/>
    </row>
    <row r="11" ht="17.25" customHeight="1" spans="1:7">
      <c r="A11" s="25"/>
      <c r="B11" s="21" t="s">
        <v>494</v>
      </c>
      <c r="C11" s="21" t="s">
        <v>252</v>
      </c>
      <c r="D11" s="21" t="s">
        <v>495</v>
      </c>
      <c r="E11" s="23">
        <v>1731963.7</v>
      </c>
      <c r="F11" s="24"/>
      <c r="G11" s="24"/>
    </row>
    <row r="12" ht="17.25" customHeight="1" spans="1:7">
      <c r="A12" s="25"/>
      <c r="B12" s="21" t="s">
        <v>494</v>
      </c>
      <c r="C12" s="21" t="s">
        <v>258</v>
      </c>
      <c r="D12" s="21" t="s">
        <v>495</v>
      </c>
      <c r="E12" s="23">
        <v>217820</v>
      </c>
      <c r="F12" s="24"/>
      <c r="G12" s="24"/>
    </row>
    <row r="13" ht="17.25" customHeight="1" spans="1:7">
      <c r="A13" s="25"/>
      <c r="B13" s="21" t="s">
        <v>494</v>
      </c>
      <c r="C13" s="21" t="s">
        <v>266</v>
      </c>
      <c r="D13" s="21" t="s">
        <v>495</v>
      </c>
      <c r="E13" s="23">
        <v>467.5</v>
      </c>
      <c r="F13" s="24"/>
      <c r="G13" s="24"/>
    </row>
    <row r="14" ht="17.25" customHeight="1" spans="1:7">
      <c r="A14" s="25"/>
      <c r="B14" s="21" t="s">
        <v>496</v>
      </c>
      <c r="C14" s="21" t="s">
        <v>285</v>
      </c>
      <c r="D14" s="21" t="s">
        <v>495</v>
      </c>
      <c r="E14" s="23">
        <v>300000</v>
      </c>
      <c r="F14" s="24"/>
      <c r="G14" s="24"/>
    </row>
    <row r="15" ht="18.75" customHeight="1" spans="1:7">
      <c r="A15" s="25"/>
      <c r="B15" s="21" t="s">
        <v>496</v>
      </c>
      <c r="C15" s="21" t="s">
        <v>289</v>
      </c>
      <c r="D15" s="21" t="s">
        <v>495</v>
      </c>
      <c r="E15" s="23">
        <v>122500</v>
      </c>
      <c r="F15" s="24"/>
      <c r="G15" s="24"/>
    </row>
    <row r="16" ht="18.75" customHeight="1" spans="1:7">
      <c r="A16" s="26" t="s">
        <v>56</v>
      </c>
      <c r="B16" s="27"/>
      <c r="C16" s="27"/>
      <c r="D16" s="28"/>
      <c r="E16" s="23">
        <v>2386026.09</v>
      </c>
      <c r="F16" s="24"/>
      <c r="G16" s="24"/>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李丽芹</cp:lastModifiedBy>
  <dcterms:created xsi:type="dcterms:W3CDTF">2025-02-06T07:09:00Z</dcterms:created>
  <dcterms:modified xsi:type="dcterms:W3CDTF">2025-03-25T01:50:42Z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9FFC78F45896454DA68AD128A26381CA_13</vt:lpwstr>
  </property>
  <property fmtid="{D5CDD505-2E9C-101B-9397-08002B2CF9AE}" pid="3" name="KSOProductBuildVer">
    <vt:lpwstr>2052-12.1.0.17140</vt:lpwstr>
  </property>
</Properties>
</file>