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<sst xmlns="http://schemas.openxmlformats.org/spreadsheetml/2006/main" count="4326" uniqueCount="945">
  <si>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</si>
  <si>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</si>
  <si>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</si>
  <si>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</si>
  <si>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</si>
  <si>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</si>
  <si>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</si>
  <si>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</si>
  <si>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</si>
  <si>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</si>
  <si>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</si>
  <si>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</si>
  <si>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</si>
  <si>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</si>
  <si>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</si>
  <si>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</si>
  <si>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</si>
  <si>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</si>
  <si>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</si>
  <si>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</si>
  <si>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</si>
  <si>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</si>
  <si>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</si>
  <si>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</si>
  <si>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</si>
  <si>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</si>
  <si>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</si>
  <si>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</si>
  <si>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</si>
  <si>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</si>
  <si>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</si>
  <si>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</si>
  <si>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</si>
  <si>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</si>
  <si>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</si>
  <si>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</si>
  <si>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</si>
  <si>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</si>
  <si>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</si>
  <si>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</si>
  <si>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</si>
  <si>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</si>
  <si>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</si>
  <si>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</si>
  <si>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</si>
  <si>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</si>
  <si>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</si>
  <si>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</si>
  <si>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</si>
  <si>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</si>
  <si>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</si>
  <si>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</si>
  <si>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</si>
  <si>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</si>
  <si>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</si>
  <si>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</si>
  <si>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</si>
  <si>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</si>
  <si>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</si>
  <si>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</si>
  <si>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</si>
  <si>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</si>
  <si>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</si>
  <si>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</si>
  <si>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</si>
  <si>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</si>
  <si>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</si>
  <si>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</si>
  <si>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</si>
  <si>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寻甸回族彝族自治县羊街镇财政所</t>
  </si>
  <si>
    <t>575001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</si>
  <si>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</si>
  <si>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</si>
  <si>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</si>
  <si>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</si>
  <si>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</si>
  <si>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</si>
  <si>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</si>
  <si>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</si>
  <si>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</si>
  <si>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</si>
  <si>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</si>
  <si>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</si>
  <si>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</si>
  <si>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</si>
  <si>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</si>
  <si>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</si>
  <si>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</si>
  <si>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</si>
  <si>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</si>
  <si>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</si>
  <si>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</si>
  <si>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</si>
  <si>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201</t>
  </si>
  <si>
    <t>一般公共服务支出</t>
  </si>
  <si>
    <t>20101</t>
  </si>
  <si>
    <t>人大事务</t>
  </si>
  <si>
    <t>2010101</t>
  </si>
  <si>
    <t>行政运行</t>
  </si>
  <si>
    <t>2010102</t>
  </si>
  <si>
    <t>一般行政管理事务</t>
  </si>
  <si>
    <t>2010107</t>
  </si>
  <si>
    <t>人大代表履职能力提升</t>
  </si>
  <si>
    <t>2010108</t>
  </si>
  <si>
    <t>代表工作</t>
  </si>
  <si>
    <t>20102</t>
  </si>
  <si>
    <t>政协事务</t>
  </si>
  <si>
    <t>2010206</t>
  </si>
  <si>
    <t>参政议政</t>
  </si>
  <si>
    <t>20103</t>
  </si>
  <si>
    <t>政府办公厅（室）及相关机构事务</t>
  </si>
  <si>
    <t>2010301</t>
  </si>
  <si>
    <t>2010350</t>
  </si>
  <si>
    <t>事业运行</t>
  </si>
  <si>
    <t>20105</t>
  </si>
  <si>
    <t>统计信息事务</t>
  </si>
  <si>
    <t>2010507</t>
  </si>
  <si>
    <t>专项普查活动</t>
  </si>
  <si>
    <t>20106</t>
  </si>
  <si>
    <t>财政事务</t>
  </si>
  <si>
    <t>2010601</t>
  </si>
  <si>
    <t>2010699</t>
  </si>
  <si>
    <t>其他财政事务支出</t>
  </si>
  <si>
    <t>20123</t>
  </si>
  <si>
    <t>民族事务</t>
  </si>
  <si>
    <t>2012399</t>
  </si>
  <si>
    <t>其他民族事务支出</t>
  </si>
  <si>
    <t>20131</t>
  </si>
  <si>
    <t>党委办公厅（室）及相关机构事务</t>
  </si>
  <si>
    <t>2013199</t>
  </si>
  <si>
    <t>其他党委办公厅（室）及相关机构事务支出</t>
  </si>
  <si>
    <t>20132</t>
  </si>
  <si>
    <t>组织事务</t>
  </si>
  <si>
    <t>2013299</t>
  </si>
  <si>
    <t>其他组织事务支出</t>
  </si>
  <si>
    <t>20134</t>
  </si>
  <si>
    <t>统战事务</t>
  </si>
  <si>
    <t>2013403</t>
  </si>
  <si>
    <t>机关服务</t>
  </si>
  <si>
    <t>2013404</t>
  </si>
  <si>
    <t>宗教事务</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</si>
  <si>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</si>
  <si>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</si>
  <si>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</si>
  <si>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</si>
  <si>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</si>
  <si>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</si>
  <si>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</si>
  <si>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</si>
  <si>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</si>
  <si>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</si>
  <si>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</si>
  <si>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</si>
  <si>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</si>
  <si>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</si>
  <si>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</si>
  <si>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</si>
  <si>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</si>
  <si>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</si>
  <si>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</si>
  <si>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</si>
  <si>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</si>
  <si>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</si>
  <si>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</si>
  <si>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</si>
  <si>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</si>
  <si>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</si>
  <si>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</si>
  <si>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</si>
  <si>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</si>
  <si>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</si>
  <si>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</si>
  <si>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</si>
  <si>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</si>
  <si>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</si>
  <si>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</si>
  <si>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</si>
  <si>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</si>
  <si>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</si>
  <si>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</si>
  <si>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</si>
  <si>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20806</t>
  </si>
  <si>
    <t>企业改革补助</t>
  </si>
  <si>
    <t>2080699</t>
  </si>
  <si>
    <t>其他企业改革发展补助</t>
  </si>
  <si>
    <t>20807</t>
  </si>
  <si>
    <t>就业补助</t>
  </si>
  <si>
    <t>2080799</t>
  </si>
  <si>
    <t>其他就业补助支出</t>
  </si>
  <si>
    <t>20810</t>
  </si>
  <si>
    <t>社会福利</t>
  </si>
  <si>
    <t>2081006</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</si>
  <si>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</si>
  <si>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</si>
  <si>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</si>
  <si>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</si>
  <si>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</si>
  <si>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</si>
  <si>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</si>
  <si>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</si>
  <si>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</si>
  <si>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</si>
  <si>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</si>
  <si>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</si>
  <si>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</si>
  <si>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</si>
  <si>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</si>
  <si>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</si>
  <si>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</si>
  <si>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</si>
  <si>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</si>
  <si>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21103</t>
  </si>
  <si>
    <t>污染防治</t>
  </si>
  <si>
    <t>2110399</t>
  </si>
  <si>
    <t>其他污染防治支出</t>
  </si>
  <si>
    <t>212</t>
  </si>
  <si>
    <t>城乡社区支出</t>
  </si>
  <si>
    <t>21201</t>
  </si>
  <si>
    <t>城乡社区管理事务</t>
  </si>
  <si>
    <t>2120104</t>
  </si>
  <si>
    <t>城管执法</t>
  </si>
  <si>
    <t>21202</t>
  </si>
  <si>
    <t>城乡社区规划与管理</t>
  </si>
  <si>
    <t>2120201</t>
  </si>
  <si>
    <t>21299</t>
  </si>
  <si>
    <t>其他城乡社区支出</t>
  </si>
  <si>
    <t>2129999</t>
  </si>
  <si>
    <t>213</t>
  </si>
  <si>
    <t>农林水支出</t>
  </si>
  <si>
    <t>21301</t>
  </si>
  <si>
    <t>农业农村</t>
  </si>
  <si>
    <t>2130104</t>
  </si>
  <si>
    <t>2130106</t>
  </si>
  <si>
    <t>科技转化与推广服务</t>
  </si>
  <si>
    <t>2130119</t>
  </si>
  <si>
    <t>防灾救灾</t>
  </si>
  <si>
    <t>2130122</t>
  </si>
  <si>
    <t>农业生产发展</t>
  </si>
  <si>
    <t>2130125</t>
  </si>
  <si>
    <t>农产品加工与促销</t>
  </si>
  <si>
    <t>2130126</t>
  </si>
  <si>
    <t>农村社会事业</t>
  </si>
  <si>
    <t>2130199</t>
  </si>
  <si>
    <t>其他农业农村支出</t>
  </si>
  <si>
    <t>21302</t>
  </si>
  <si>
    <t>林业和草原</t>
  </si>
  <si>
    <t>2130234</t>
  </si>
  <si>
    <t>林业草原防灾减灾</t>
  </si>
  <si>
    <t>21303</t>
  </si>
  <si>
    <t>水利</t>
  </si>
  <si>
    <t>2130306</t>
  </si>
  <si>
    <t>水利工程运行与维护</t>
  </si>
  <si>
    <t>2130314</t>
  </si>
  <si>
    <t>防汛</t>
  </si>
  <si>
    <t>2130315</t>
  </si>
  <si>
    <t>抗旱</t>
  </si>
  <si>
    <t>2130316</t>
  </si>
  <si>
    <t>农村水利</t>
  </si>
  <si>
    <t>21305</t>
  </si>
  <si>
    <t>巩固脱贫攻坚成果衔接乡村振兴</t>
  </si>
  <si>
    <t>2130504</t>
  </si>
  <si>
    <t>农村基础设施建设</t>
  </si>
  <si>
    <t>2130505</t>
  </si>
  <si>
    <t>生产发展</t>
  </si>
  <si>
    <t>2130599</t>
  </si>
  <si>
    <t>其他巩固脱贫攻坚成果衔接乡村振兴支出</t>
  </si>
  <si>
    <t>21399</t>
  </si>
  <si>
    <t>其他农林水支出</t>
  </si>
  <si>
    <t>2139999</t>
  </si>
  <si>
    <t>214</t>
  </si>
  <si>
    <t>交通运输支出</t>
  </si>
  <si>
    <t>21401</t>
  </si>
  <si>
    <t>公路水路运输</t>
  </si>
  <si>
    <t>2140110</t>
  </si>
  <si>
    <t>公路和运输安全</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</si>
  <si>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</si>
  <si>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</si>
  <si>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</si>
  <si>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</si>
  <si>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</si>
  <si>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</si>
  <si>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</si>
  <si>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</si>
  <si>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</si>
  <si>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</si>
  <si>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</si>
  <si>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</si>
  <si>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</si>
  <si>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</si>
  <si>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</si>
  <si>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</si>
  <si>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</si>
  <si>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</si>
  <si>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</si>
  <si>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</si>
  <si>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</si>
  <si>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</si>
  <si>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</si>
  <si>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</si>
  <si>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</si>
  <si>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</si>
  <si>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</si>
  <si>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</si>
  <si>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</si>
  <si>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</si>
  <si>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</si>
  <si>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</si>
  <si>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</si>
  <si>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</si>
  <si>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</si>
  <si>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</si>
  <si>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</si>
  <si>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</si>
  <si>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</si>
  <si>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</si>
  <si>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</si>
  <si>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</si>
  <si>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</si>
  <si>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</si>
  <si>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</si>
  <si>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</si>
  <si>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</si>
  <si>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</si>
  <si>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</si>
  <si>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</si>
  <si>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</si>
  <si>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</si>
  <si>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</si>
  <si>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</si>
  <si>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</si>
  <si>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</si>
  <si>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</si>
  <si>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</si>
  <si>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</si>
  <si>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</si>
  <si>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2010199</t>
  </si>
  <si>
    <t>其他人大事务支出</t>
  </si>
  <si>
    <t>2010299</t>
  </si>
  <si>
    <t>其他政协事务支出</t>
  </si>
  <si>
    <t>2010305</t>
  </si>
  <si>
    <t>专项业务及机关事务管理</t>
  </si>
  <si>
    <t>21102</t>
  </si>
  <si>
    <t>环境监测与监察</t>
  </si>
  <si>
    <t>2110299</t>
  </si>
  <si>
    <t>其他环境监测与监察支出</t>
  </si>
  <si>
    <t>2120199</t>
  </si>
  <si>
    <t>其他城乡社区管理事务支出</t>
  </si>
  <si>
    <t>220</t>
  </si>
  <si>
    <t>自然资源海洋气象等支出</t>
  </si>
  <si>
    <t>22001</t>
  </si>
  <si>
    <t>自然资源事务</t>
  </si>
  <si>
    <t>2200199</t>
  </si>
  <si>
    <t>其他自然资源事务支出</t>
  </si>
  <si>
    <t>229</t>
  </si>
  <si>
    <t>22999</t>
  </si>
  <si>
    <t>2299999</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</si>
  <si>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</si>
  <si>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</si>
  <si>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</si>
  <si>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</si>
  <si>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</si>
  <si>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</si>
  <si>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</si>
  <si>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</si>
  <si>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</si>
  <si>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</si>
  <si>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</si>
  <si>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</si>
  <si>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</si>
  <si>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</si>
  <si>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</si>
  <si>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</si>
  <si>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</si>
  <si>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</si>
  <si>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</si>
  <si>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</si>
  <si>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</si>
  <si>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</si>
  <si>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</si>
  <si>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</si>
  <si>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</si>
  <si>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</si>
  <si>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</si>
  <si>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530129210000000004122</t>
  </si>
  <si>
    <t>行政人员支出工资</t>
  </si>
  <si>
    <t>30101</t>
  </si>
  <si>
    <t>基本工资</t>
  </si>
  <si>
    <t>30102</t>
  </si>
  <si>
    <t>津贴补贴</t>
  </si>
  <si>
    <t>30103</t>
  </si>
  <si>
    <t>奖金</t>
  </si>
  <si>
    <t>530129210000000004123</t>
  </si>
  <si>
    <t>事业人员支出工资</t>
  </si>
  <si>
    <t>30107</t>
  </si>
  <si>
    <t>绩效工资</t>
  </si>
  <si>
    <t>530129210000000004124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</si>
  <si>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</si>
  <si>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</si>
  <si>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</si>
  <si>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</si>
  <si>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</si>
  <si>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</si>
  <si>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</si>
  <si>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</si>
  <si>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</si>
  <si>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</si>
  <si>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</si>
  <si>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530129210000000004125</t>
  </si>
  <si>
    <t>30113</t>
  </si>
  <si>
    <t>530129210000000004126</t>
  </si>
  <si>
    <t>对个人和家庭的补助</t>
  </si>
  <si>
    <t>30305</t>
  </si>
  <si>
    <t>生活补助</t>
  </si>
  <si>
    <t>530129210000000004128</t>
  </si>
  <si>
    <t>公车购置及运维费</t>
  </si>
  <si>
    <t>30231</t>
  </si>
  <si>
    <t>公务用车运行维护费</t>
  </si>
  <si>
    <t>530129210000000004129</t>
  </si>
  <si>
    <t>30217</t>
  </si>
  <si>
    <t>530129210000000004130</t>
  </si>
  <si>
    <t>公务交通补贴</t>
  </si>
  <si>
    <t>30239</t>
  </si>
  <si>
    <t>其他交通费用</t>
  </si>
  <si>
    <t>530129210000000004131</t>
  </si>
  <si>
    <t>工会经费</t>
  </si>
  <si>
    <t>30228</t>
  </si>
  <si>
    <t>530129210000000004132</t>
  </si>
  <si>
    <t>一般公用经费支出</t>
  </si>
  <si>
    <t>30201</t>
  </si>
  <si>
    <t>办公费</t>
  </si>
  <si>
    <t>30205</t>
  </si>
  <si>
    <t>水费</t>
  </si>
  <si>
    <t>30206</t>
  </si>
  <si>
    <t>电费</t>
  </si>
  <si>
    <t>30207</t>
  </si>
  <si>
    <t>邮电费</t>
  </si>
  <si>
    <t>30211</t>
  </si>
  <si>
    <t>差旅费</t>
  </si>
  <si>
    <t>30299</t>
  </si>
  <si>
    <t>其他商品和服务支出</t>
  </si>
  <si>
    <t>530129231100001422507</t>
  </si>
  <si>
    <t>其他财政补助人员生活补助</t>
  </si>
  <si>
    <t>530129231100001422513</t>
  </si>
  <si>
    <t>事业人员绩效奖励</t>
  </si>
  <si>
    <t>530129231100001422517</t>
  </si>
  <si>
    <t>其他商品服务支出</t>
  </si>
  <si>
    <t>530129231100001422518</t>
  </si>
  <si>
    <t>乡镇消防经费</t>
  </si>
  <si>
    <t>530129231100001449463</t>
  </si>
  <si>
    <t>社区村民小组及村委会工作经费</t>
  </si>
  <si>
    <t>530129241100002448310</t>
  </si>
  <si>
    <t>530129241100002448327</t>
  </si>
  <si>
    <t>行政人员绩效奖励</t>
  </si>
  <si>
    <t>530129251100003840768</t>
  </si>
  <si>
    <t>未在工资统发人员奖金</t>
  </si>
  <si>
    <t>预算05-1表</t>
  </si>
  <si>
    <t>项目分类</t>
  </si>
  <si>
    <t>项目单位</t>
  </si>
  <si>
    <t>经济科目编码</t>
  </si>
  <si>
    <t>经济科目名称</t>
  </si>
  <si>
    <t>本年拨款</t>
  </si>
  <si>
    <t>其中：本次下达</t>
  </si>
  <si>
    <t>专项业务类</t>
  </si>
  <si>
    <t>530129241100002790675</t>
  </si>
  <si>
    <t>〔2024〕4号收支专户寻甸国土资源局付羊街农村乱占耕地建房摸排技术服务资金</t>
  </si>
  <si>
    <t>30227</t>
  </si>
  <si>
    <t>委托业务费</t>
  </si>
  <si>
    <t>530129241100002790702</t>
  </si>
  <si>
    <t>〔2024〕5号收支专户寻甸红十字会定向羊街烤烟抗旱保苗捐款资金</t>
  </si>
  <si>
    <t>530129241100002837327</t>
  </si>
  <si>
    <t>寻财教〔2024〕14号基层公共文化服务专项资金</t>
  </si>
  <si>
    <t>530129241100002894389</t>
  </si>
  <si>
    <t>寻财教〔2024〕34号下达2024年度美术馆、公共图书馆、文化馆（站）免费开放市级补助资金</t>
  </si>
  <si>
    <t>530129241100002894469</t>
  </si>
  <si>
    <t>寻财教〔2024〕36号下达2024年度美术馆、公共图书馆、文化馆（站）免费开放中央补助资金</t>
  </si>
  <si>
    <t>530129241100002894524</t>
  </si>
  <si>
    <t>寻财教〔2024〕35号下达2024年度美术馆、公共图书馆、文化馆（站）免费开放省级配套专项资金</t>
  </si>
  <si>
    <t>530129241100002945195</t>
  </si>
  <si>
    <t>〔2024〕6号县水务局拨入羊街镇移民维稳工作经费</t>
  </si>
  <si>
    <t>530129241100003048984</t>
  </si>
  <si>
    <t>寻财资〔2024〕6号拨付2024年国有企业退休人员社会化管理中央补助资金</t>
  </si>
  <si>
    <t>31204</t>
  </si>
  <si>
    <t>费用补贴</t>
  </si>
  <si>
    <t>530129241100003069116</t>
  </si>
  <si>
    <t>〔2024〕11号收支专户昆明市人大常务委员会拨入羊街马留安驻甜荞地驻村工作经费</t>
  </si>
  <si>
    <t>530129241100003080933</t>
  </si>
  <si>
    <t>〔2024〕13号收支专户收到中心学校拨入清水沟村委会驻村队员工作经费</t>
  </si>
  <si>
    <t>530129241100003080995</t>
  </si>
  <si>
    <t>〔2024〕14号收支专户5月收到团费资金</t>
  </si>
  <si>
    <t>530129241100003216959</t>
  </si>
  <si>
    <t>〔2024〕15号收支专户收到代扣代缴转人大办工作经费</t>
  </si>
  <si>
    <t>530129241100003217037</t>
  </si>
  <si>
    <t>〔2024〕17号收支专户收到政协委员活动阵地建设提升工作经费</t>
  </si>
  <si>
    <t>530129241100003281440</t>
  </si>
  <si>
    <t>〔2024〕18号收支专户收到电信公司拨付羊街镇雪亮工程专项资金</t>
  </si>
  <si>
    <t>530129241100003318392</t>
  </si>
  <si>
    <t>〔2024〕21号收支专户收到返还羊街镇镇级2023年农业水价综合改革水费资金</t>
  </si>
  <si>
    <t>530129241100003354186</t>
  </si>
  <si>
    <t>〔2024〕23号收支专户县税务局拨付2024年城乡两险征收工作经费</t>
  </si>
  <si>
    <t>530129241100003354221</t>
  </si>
  <si>
    <t>〔2024〕24号收支专户寻甸县红十字会2024年5.8网络拨款资金</t>
  </si>
  <si>
    <t>530129241100003355779</t>
  </si>
  <si>
    <t>【2024】25号收支专户电信公司拨付羊街镇工作经费</t>
  </si>
  <si>
    <t>530129241100003365974</t>
  </si>
  <si>
    <t>〔2024〕26号收支专户电信公司拨付羊街镇经费</t>
  </si>
  <si>
    <t>530129251100003824605</t>
  </si>
  <si>
    <t>寻甸县2022年度创业担保贷款中央和省级奖补资金</t>
  </si>
  <si>
    <t>530129251100003843458</t>
  </si>
  <si>
    <t>羊街镇中心小学拨入清水沟村委会2025年驻村工作经费</t>
  </si>
  <si>
    <t>530129251100003843531</t>
  </si>
  <si>
    <t>县人社局拨入羊街镇甜荞地村2025年驻村工作经费</t>
  </si>
  <si>
    <t>530129251100003843572</t>
  </si>
  <si>
    <t>县林草局拨入羊街镇长冲村2025年驻村工作经费</t>
  </si>
  <si>
    <t>530129251100003843594</t>
  </si>
  <si>
    <t>县政法委拨入羊街镇甸心村2025年驻村工作经费</t>
  </si>
  <si>
    <t>530129251100003867212</t>
  </si>
  <si>
    <t>〔2025〕1号24年一级交通劝导站经费</t>
  </si>
  <si>
    <t>30226</t>
  </si>
  <si>
    <t>劳务费</t>
  </si>
  <si>
    <t>530129251100003867296</t>
  </si>
  <si>
    <t>〔2025〕1号25年一级交通劝导站经费</t>
  </si>
  <si>
    <t>530129251100003974800</t>
  </si>
  <si>
    <t>2025年党教工作经费</t>
  </si>
  <si>
    <t>530129251100003997241</t>
  </si>
  <si>
    <t>寻财预〔2024〕1号下寻人办通〔2024〕22号下达2024年县人大代表小组活动经费</t>
  </si>
  <si>
    <t>530129251100003997549</t>
  </si>
  <si>
    <t>寻财预〔2024〕1号下寻政协办〔2024〕12号政协委员活动阵地建设提升的工作经费</t>
  </si>
  <si>
    <t>530129251100003997565</t>
  </si>
  <si>
    <t>寻财预〔2024〕1号下寻政法〔2024〕22号羊街镇甸心村委会2024年度平安建设工作经费</t>
  </si>
  <si>
    <t>530129251100003997575</t>
  </si>
  <si>
    <t>寻财预〔2024〕1号下〔2024〕21号财政局对财政所2023年度财务管理集中检查考核的工作经费</t>
  </si>
  <si>
    <t>530129251100003997582</t>
  </si>
  <si>
    <t>寻财行〔2024〕110号下寻财行〔2024〕27号寻甸县相关场所外观风貌改造工作经费</t>
  </si>
  <si>
    <t>530129251100003997597</t>
  </si>
  <si>
    <t>寻财预〔2024〕1号划拨2024年县公安局二级交通劝导站经费</t>
  </si>
  <si>
    <t>530129251100003997664</t>
  </si>
  <si>
    <t>寻财资〔2024〕9号拨2023年县属国有企业退休人员社会化管理补助资金</t>
  </si>
  <si>
    <t>530129251100003997700</t>
  </si>
  <si>
    <t>寻财行〔2024〕117号下达全县自建房安全专项整治的工作经费</t>
  </si>
  <si>
    <t>530129251100003997742</t>
  </si>
  <si>
    <t>寻财行〔2024〕33号下达2024年烤烟产业高质量发展的经费</t>
  </si>
  <si>
    <t>530129251100003997881</t>
  </si>
  <si>
    <t>寻财预〔2024〕2号下寻财行【2022】77号清真寺建筑风貌改造奖励专项资金</t>
  </si>
  <si>
    <t>31005</t>
  </si>
  <si>
    <t>基础设施建设</t>
  </si>
  <si>
    <t>530129251100003998006</t>
  </si>
  <si>
    <t>寻财行〔2024〕109号下达寻甸县相关场所外观风貌改造市级承担（第二批）资金</t>
  </si>
  <si>
    <t>530129251100003998010</t>
  </si>
  <si>
    <t>寻财行〔2024〕52号下达昆明市第五次全国经济普查专项经费</t>
  </si>
  <si>
    <t>530129251100003998074</t>
  </si>
  <si>
    <t>寻财行〔2024〕48号下达寻甸县相关场所外观风貌改造市级（第一批）承担资金</t>
  </si>
  <si>
    <t>530129251100003998085</t>
  </si>
  <si>
    <t>寻财行〔2024〕90号下达2024年市人大代表活动经费</t>
  </si>
  <si>
    <t>530129251100003998093</t>
  </si>
  <si>
    <t>寻财行〔2024〕61号零命案县以奖代补资金</t>
  </si>
  <si>
    <t>530129251100003998193</t>
  </si>
  <si>
    <t>寻财农〔2024〕29号2024年中央水利发展资金</t>
  </si>
  <si>
    <t>530129251100003998199</t>
  </si>
  <si>
    <t>寻财农〔2024〕98号下达2024年中央粮油生产保障资金</t>
  </si>
  <si>
    <t>530129251100003998206</t>
  </si>
  <si>
    <t>寻财农〔2024〕108号下达2024年1至6月村级防疫员市级补助资金</t>
  </si>
  <si>
    <t>530129251100003998230</t>
  </si>
  <si>
    <t>寻财农〔2024〕106号羊街镇果马河大刘所段水毁修复工程资金</t>
  </si>
  <si>
    <t>30213</t>
  </si>
  <si>
    <t>维修（护）费</t>
  </si>
  <si>
    <t>530129251100003998539</t>
  </si>
  <si>
    <t>寻财农【2024】38号2024年驻村第一书记和乡镇工作队长省级安排工作经费</t>
  </si>
  <si>
    <t>530129251100003998791</t>
  </si>
  <si>
    <t>寻财农【2024】83号2024年中央农村厕所革命整村推进财政奖补资金</t>
  </si>
  <si>
    <t>530129251100003998813</t>
  </si>
  <si>
    <t>寻财农〔2024〕133号下达2024年市级抗旱补助资金</t>
  </si>
  <si>
    <t>530129251100003999533</t>
  </si>
  <si>
    <t>寻财预〔2024〕2号2023年村庄保洁县级补助资金</t>
  </si>
  <si>
    <t>530129251100003999798</t>
  </si>
  <si>
    <t>寻财预〔2024〕2号下寻财综【2023】61号城乡建设用地增减挂钩节余指标跨省域调剂资金</t>
  </si>
  <si>
    <t>530129251100003999991</t>
  </si>
  <si>
    <t>寻财行【2023】117号2022年城乡绿化美化标杆典型省级奖补资金</t>
  </si>
  <si>
    <t>530129251100004000296</t>
  </si>
  <si>
    <t>寻财预〔2024〕2号下寻财行【2021】117号2021市人大常委会领导联系基层专项资金</t>
  </si>
  <si>
    <t>530129251100004000454</t>
  </si>
  <si>
    <t>寻财预〔2024〕2号下寻财行【2022】102号2022年第一批人大履职能力提升专项资金</t>
  </si>
  <si>
    <t>530129251100004001476</t>
  </si>
  <si>
    <t>寻财预〔2024〕2号下寻财社〔2023〕75号甜荞地村委会居家养老中心省级民政事业专项资金</t>
  </si>
  <si>
    <t>530129251100004001681</t>
  </si>
  <si>
    <t>寻财预〔2024〕2号下寻财社〔2023〕75号白楼房居家养老服务中心省级民政事业专项资金</t>
  </si>
  <si>
    <t>530129251100004001720</t>
  </si>
  <si>
    <t>寻财预〔2024〕2号下寻财社【2023】86号下达2023年省级就业创业及农村劳动力转移专项经费</t>
  </si>
  <si>
    <t>530129251100004001761</t>
  </si>
  <si>
    <t>寻财预〔2024〕2号下寻财农〔2022〕110号驻村第一书记省级安排工作经费</t>
  </si>
  <si>
    <t>530129251100004001865</t>
  </si>
  <si>
    <t>寻财预〔2024〕2号下寻财农【2022】64号驻村队经费</t>
  </si>
  <si>
    <t>530129251100004008577</t>
  </si>
  <si>
    <t>寻财预〔2024〕1号下寻人办通〔2024〕22号下达2024年县人大代表履职经费</t>
  </si>
  <si>
    <t>530129251100004008620</t>
  </si>
  <si>
    <t>寻财行〔2024〕61号零命案县以奖代补的资金</t>
  </si>
  <si>
    <t>530129251100004008654</t>
  </si>
  <si>
    <t>寻财预〔2024〕2号2023年村庄保洁县级补助的资金</t>
  </si>
  <si>
    <t>530129251100004008822</t>
  </si>
  <si>
    <t>羊街镇执法队非税收入资金</t>
  </si>
  <si>
    <t>530129251100004013420</t>
  </si>
  <si>
    <t>寻财综〔2024〕41号下寻财综〔2024〕41号寻甸回族彝族自治县财政局下达羊街镇工作经费</t>
  </si>
  <si>
    <t>530129251100004076933</t>
  </si>
  <si>
    <t>昆财农〔2024〕169号下寻财农〔2025〕18号下达2025年水利发展资金</t>
  </si>
  <si>
    <t>530129251100004078757</t>
  </si>
  <si>
    <t>昆财农〔2024〕176号下寻财农〔2025〕3号2025第一批衔接规划项目(长冲蔬菜种植基地)资金</t>
  </si>
  <si>
    <t>530129251100004079030</t>
  </si>
  <si>
    <t>昆财农〔2024〕176号下寻财农〔2025〕13号2025第一批衔接规划项目（村容村貌新街）资金</t>
  </si>
  <si>
    <t>530129251100004079061</t>
  </si>
  <si>
    <t>昆财农〔2024〕176号下寻财农〔2025〕16号2025第一批衔接规划项目（项目管理费）资金</t>
  </si>
  <si>
    <t>530129251100004122703</t>
  </si>
  <si>
    <t>昆财农〔2024〕173号下寻财农〔2025〕21号2025年省级水利专项资金</t>
  </si>
  <si>
    <t>民生类</t>
  </si>
  <si>
    <t>530129251100004002024</t>
  </si>
  <si>
    <t>寻财预〔2024〕2号下达2023年烤烟抗旱保苗补助资金</t>
  </si>
  <si>
    <t>530129251100004002131</t>
  </si>
  <si>
    <t>寻财预〔2024〕2号下达2023年第二批省级抗旱救灾资金</t>
  </si>
  <si>
    <t>事业发展类</t>
  </si>
  <si>
    <t>530129241100002974916</t>
  </si>
  <si>
    <t>〔2024〕7号收支专户收到县住建局拨羊街自然灾害风险普查专项经费</t>
  </si>
  <si>
    <t>530129241100003058118</t>
  </si>
  <si>
    <t>寻财教〔2024〕54号下达2024年度美术馆、公共图书馆、免费开放（第二批）中央补助资金</t>
  </si>
  <si>
    <t>530129241100003069006</t>
  </si>
  <si>
    <t>〔2024〕8号收支专户县委党校拨入大刘所村驻村队员工作经费</t>
  </si>
  <si>
    <t>530129241100003069068</t>
  </si>
  <si>
    <t>〔2024〕9号收支专户昆明滇池旅游度假区拨驻村队员2024年（多合长冲清水沟大刘所新街）工作经费</t>
  </si>
  <si>
    <t>530129241100003069127</t>
  </si>
  <si>
    <t>〔2024〕12号收支专户农商行拨入代征人员补助资金</t>
  </si>
  <si>
    <t>530129241100003217005</t>
  </si>
  <si>
    <t>〔2024〕16号收支专户收到收到水务科存入电费资金</t>
  </si>
  <si>
    <t>530129251100003827946</t>
  </si>
  <si>
    <t>县委党校拨入大刘所村2024年驻村队员工作经费</t>
  </si>
  <si>
    <t>530129251100003828059</t>
  </si>
  <si>
    <t>县委党校拨入大刘所村2025年驻村队员工作经费</t>
  </si>
  <si>
    <t>530129251100003998106</t>
  </si>
  <si>
    <t>寻财社〔2024〕74号下达2024年第一批省级民政事业专项资金</t>
  </si>
  <si>
    <t>530129251100004000311</t>
  </si>
  <si>
    <t>寻财敎〔2023〕37号2022年基层公共文化服务专项资金</t>
  </si>
  <si>
    <t>530129251100004000901</t>
  </si>
  <si>
    <t>寻财教【2023】35号2023年度美术馆、公共图书馆、文化馆（站）免费开放补助资金</t>
  </si>
  <si>
    <t>530129251100004001193</t>
  </si>
  <si>
    <t>寻财教〔2022〕55号2022年基层公共文化服务结转专项资金</t>
  </si>
  <si>
    <t>530129251100004001267</t>
  </si>
  <si>
    <t>寻财教〔2023〕28号2023年（第二批）科普专项省对下转移支付资金</t>
  </si>
  <si>
    <t>530129251100004001941</t>
  </si>
  <si>
    <t>寻财预〔2024〕2号下达2023年驻村第一书记省级安排工作经费</t>
  </si>
  <si>
    <t>530129251100004008661</t>
  </si>
  <si>
    <t>寻财敎〔2023〕37号2022年基层公共文化服务的专项资金</t>
  </si>
  <si>
    <t>预算05-2表</t>
  </si>
  <si>
    <t>项目年度绩效目标</t>
  </si>
  <si>
    <t>一级指标</t>
  </si>
  <si>
    <t>二级指标</t>
  </si>
  <si>
    <t>三级指标</t>
  </si>
  <si>
    <t>指标性质</t>
  </si>
  <si>
    <t>指标值</t>
  </si>
  <si>
    <t>度量单位</t>
  </si>
  <si>
    <t>指标属性</t>
  </si>
  <si>
    <t>指标内容</t>
  </si>
  <si>
    <t>产出指标</t>
  </si>
  <si>
    <t>时效指标</t>
  </si>
  <si>
    <t>本年度支出完毕</t>
  </si>
  <si>
    <t>=</t>
  </si>
  <si>
    <t>1.00</t>
  </si>
  <si>
    <t>年</t>
  </si>
  <si>
    <t>定量指标</t>
  </si>
  <si>
    <t>效益指标</t>
  </si>
  <si>
    <t>社会效益</t>
  </si>
  <si>
    <t>科普活动带来的积极影响</t>
  </si>
  <si>
    <t>&gt;=</t>
  </si>
  <si>
    <t>95</t>
  </si>
  <si>
    <t>%</t>
  </si>
  <si>
    <t>满意度指标</t>
  </si>
  <si>
    <t>服务对象满意度</t>
  </si>
  <si>
    <t>数量指标</t>
  </si>
  <si>
    <t>60000</t>
  </si>
  <si>
    <t>元</t>
  </si>
  <si>
    <t>2025年党教工作经费社会效益</t>
  </si>
  <si>
    <t>达标</t>
  </si>
  <si>
    <t>定性指标</t>
  </si>
  <si>
    <t>234696</t>
  </si>
  <si>
    <t>农村厕所革命整村推进的积极影响</t>
  </si>
  <si>
    <t>受益对象满意度</t>
  </si>
  <si>
    <t>质量指标</t>
  </si>
  <si>
    <t>丰富群众的精神文化生活</t>
  </si>
  <si>
    <t>100</t>
  </si>
  <si>
    <t xml:space="preserve">	 丰富了广大群众的精神文化生活，增强了群众的获得感和幸福感</t>
  </si>
  <si>
    <t>98</t>
  </si>
  <si>
    <t>积极组织开展的各项群众文化活动</t>
  </si>
  <si>
    <t>普查调查对象覆盖率</t>
  </si>
  <si>
    <t>全国经济普查带来的积极影响</t>
  </si>
  <si>
    <t>经济普查资料满意度</t>
  </si>
  <si>
    <t>85</t>
  </si>
  <si>
    <t>计划本年度支出完毕</t>
  </si>
  <si>
    <t>寻财预〔2024〕1号下寻人办通〔2024〕22号下达2024年县人大代表活动经费（代表履职经费）</t>
  </si>
  <si>
    <t>此笔资金带来的积极影响</t>
  </si>
  <si>
    <t>8000</t>
  </si>
  <si>
    <t>市人大代表活动带来的积极影响</t>
  </si>
  <si>
    <t>项目管理费用按用途使用率</t>
  </si>
  <si>
    <t>衔接资金项目管理费金额</t>
  </si>
  <si>
    <t>28000</t>
  </si>
  <si>
    <t>安全事故发生率</t>
  </si>
  <si>
    <t>0</t>
  </si>
  <si>
    <t>竣工验收合格率</t>
  </si>
  <si>
    <t>设计变更率</t>
  </si>
  <si>
    <t>项目启动时间</t>
  </si>
  <si>
    <t>2025年2月</t>
  </si>
  <si>
    <t>月</t>
  </si>
  <si>
    <t>项目完成时间</t>
  </si>
  <si>
    <t>受益人群覆盖率</t>
  </si>
  <si>
    <t>受益行政村满意度</t>
  </si>
  <si>
    <t>受益人群满意度</t>
  </si>
  <si>
    <t>执法队非说收入</t>
  </si>
  <si>
    <t>4500</t>
  </si>
  <si>
    <t>寻财预〔2024〕2号下寻财行【2021】117号2021市人大常委会领导联系基层专项资金社会效益</t>
  </si>
  <si>
    <t>等于25年</t>
  </si>
  <si>
    <t>代表小组满意度</t>
  </si>
  <si>
    <t>资金下达到州（市）6个月内预算执行率</t>
  </si>
  <si>
    <t>80</t>
  </si>
  <si>
    <t>发生中等千单 不受严重影响</t>
  </si>
  <si>
    <t>服务群众满意度</t>
  </si>
  <si>
    <t>90</t>
  </si>
  <si>
    <t>通过项目的实施壮大了村集体经济收入，租金不低于当年人民银行同期一年贷款基准率，提供就近就地务工岗位，增加了村民经济收入。受益群众468户2072人，验收合格率100%，满意度大于95%，使用年限大于15年。</t>
  </si>
  <si>
    <t>灌溉蓄水池及配套沟渠</t>
  </si>
  <si>
    <t>40</t>
  </si>
  <si>
    <t>立方米</t>
  </si>
  <si>
    <t>昆财农〔2024〕176号下寻财农〔2025〕3号2025第一批衔接规划项目(长冲蔬菜种植基地)</t>
  </si>
  <si>
    <t>棚体搭建</t>
  </si>
  <si>
    <t>30</t>
  </si>
  <si>
    <t>亩</t>
  </si>
  <si>
    <t>电力改造</t>
  </si>
  <si>
    <t>套</t>
  </si>
  <si>
    <t>土地平整及覆土</t>
  </si>
  <si>
    <t>32</t>
  </si>
  <si>
    <t>开工时间</t>
  </si>
  <si>
    <t>完工时间</t>
  </si>
  <si>
    <t>2025年6月</t>
  </si>
  <si>
    <t>经济效益</t>
  </si>
  <si>
    <t>带动工资性就业收入</t>
  </si>
  <si>
    <t>20</t>
  </si>
  <si>
    <t>万元/年</t>
  </si>
  <si>
    <t>项目实施带动村集体经济收入</t>
  </si>
  <si>
    <t>带动就业人口数（含脱贫人口）</t>
  </si>
  <si>
    <t>人</t>
  </si>
  <si>
    <t>带动群众人口数</t>
  </si>
  <si>
    <t>2072</t>
  </si>
  <si>
    <t>空昆财农〔2024〕176号下寻财农〔2025〕3号2025第一批衔接规划项目(长冲蔬菜种植基地)</t>
  </si>
  <si>
    <t>可持续影响</t>
  </si>
  <si>
    <t>项目完成后可使用年限</t>
  </si>
  <si>
    <t>受益群众满意度</t>
  </si>
  <si>
    <t>按期限使用完毕</t>
  </si>
  <si>
    <t>&lt;=</t>
  </si>
  <si>
    <t>2026</t>
  </si>
  <si>
    <t>政协委员活动带来的积极影响</t>
  </si>
  <si>
    <t>受众群体满意度指标</t>
  </si>
  <si>
    <t>覆盖村委会数量</t>
  </si>
  <si>
    <t>个</t>
  </si>
  <si>
    <t>交通堵塞现象缓解情况</t>
  </si>
  <si>
    <t>明显改善</t>
  </si>
  <si>
    <t>群众满意度</t>
  </si>
  <si>
    <t>本年度使用完毕</t>
  </si>
  <si>
    <t>2025</t>
  </si>
  <si>
    <t>平安建设带来的积极影响</t>
  </si>
  <si>
    <t>385566.4</t>
  </si>
  <si>
    <t>相关场所外观风貌改造带来的积极影响</t>
  </si>
  <si>
    <t>受益对象满意度（≥95%)</t>
  </si>
  <si>
    <t>居家养老服务中心运营产生的满意度</t>
  </si>
  <si>
    <t>驻村工作</t>
  </si>
  <si>
    <t>主要建设内容：羊街镇黄土坡村委会小碑当更换DN50mm钢管300m；DN40mm钢管110m；DN25mm钢管130m；DN20mm钢管170m</t>
  </si>
  <si>
    <t>新建取水池</t>
  </si>
  <si>
    <t>座</t>
  </si>
  <si>
    <t>维修DN50mm钢管</t>
  </si>
  <si>
    <t>300</t>
  </si>
  <si>
    <t>米</t>
  </si>
  <si>
    <t>维修DN40mm钢管</t>
  </si>
  <si>
    <t>110</t>
  </si>
  <si>
    <t>维修DN25mm钢管</t>
  </si>
  <si>
    <t>130</t>
  </si>
  <si>
    <t>项目（工程）验收合格率（100%）</t>
  </si>
  <si>
    <t>项目（工程）完成及时率（100%）</t>
  </si>
  <si>
    <t>2025年1月</t>
  </si>
  <si>
    <t>2025年5月</t>
  </si>
  <si>
    <t>项目投入时间</t>
  </si>
  <si>
    <t>解决饮水安全问题户数（≥*户）</t>
  </si>
  <si>
    <t>78</t>
  </si>
  <si>
    <t>户</t>
  </si>
  <si>
    <t>解决饮水安全问题人数（≥*人）</t>
  </si>
  <si>
    <t>315</t>
  </si>
  <si>
    <t>生态效益</t>
  </si>
  <si>
    <t>林草植被恢复率</t>
  </si>
  <si>
    <t>水土流失治理度</t>
  </si>
  <si>
    <t>受益人口满意度（≥90%）</t>
  </si>
  <si>
    <t>使用时限</t>
  </si>
  <si>
    <t>交叉检查起到的良好效应</t>
  </si>
  <si>
    <t>驻村工作队工作考核达到县委组织部要求</t>
  </si>
  <si>
    <t>驻村工作队为村委会乡村振兴工作做出贡献</t>
  </si>
  <si>
    <t>寻财农〔2022〕110号驻村第一书记省级安排工作经费</t>
  </si>
  <si>
    <t>此笔资金的使用带来的社会效益</t>
  </si>
  <si>
    <t>14365.33</t>
  </si>
  <si>
    <t>寻财预〔2024〕2号下寻财行【2022】77号清真寺建筑风貌改造奖励专项资金社会效益</t>
  </si>
  <si>
    <t xml:space="preserve">	 按规定时限使用完毕</t>
  </si>
  <si>
    <t>维护社会公平度</t>
  </si>
  <si>
    <t>带来的积极影响</t>
  </si>
  <si>
    <t>代表满意度</t>
  </si>
  <si>
    <t xml:space="preserve">  驻村工作队切实解决村委会困难</t>
  </si>
  <si>
    <t>粮油生产保障带来的积极影响</t>
  </si>
  <si>
    <t>烟叶种植面积</t>
  </si>
  <si>
    <t>5280</t>
  </si>
  <si>
    <t>烟叶税收入</t>
  </si>
  <si>
    <t>597.16</t>
  </si>
  <si>
    <t>万元</t>
  </si>
  <si>
    <t>烟农满意度</t>
  </si>
  <si>
    <t xml:space="preserve">寻财预〔2024〕2号下寻财社【2023】86号下达2023年省级就业创业及农村劳动力转移专项经费
</t>
  </si>
  <si>
    <t>770000</t>
  </si>
  <si>
    <t>寻甸县相关场所外观风貌改造市级（第一批）带来的积极影响</t>
  </si>
  <si>
    <t xml:space="preserve"> 寻甸县相关场所外观风貌改造经费</t>
  </si>
  <si>
    <t>13891.6</t>
  </si>
  <si>
    <t>本年度支出表完毕</t>
  </si>
  <si>
    <t>文化服务带来的积极影响</t>
  </si>
  <si>
    <t>寻财综〔2024〕41号寻甸回族彝族自治县财政局下达羊街镇工作经费</t>
  </si>
  <si>
    <t xml:space="preserve">寻财综〔2024〕41号寻甸回族彝族自治县财政局下达羊街镇工作经费
</t>
  </si>
  <si>
    <t>4480</t>
  </si>
  <si>
    <t>人民群众对当地社会安全感的体验</t>
  </si>
  <si>
    <t xml:space="preserve"> 驻村工作队切实解决村委会困难</t>
  </si>
  <si>
    <t>38000</t>
  </si>
  <si>
    <t>保障旱区群众基本生活用水</t>
  </si>
  <si>
    <t>48</t>
  </si>
  <si>
    <t>人次</t>
  </si>
  <si>
    <t>92243</t>
  </si>
  <si>
    <t>有驻村工作队员的行政村基层党组织的组织力凝聚力战斗力</t>
  </si>
  <si>
    <t>有驻村工作队员的行政村内农民满意度</t>
  </si>
  <si>
    <t>2022年度创业担保贷款中央和省级奖补资金</t>
  </si>
  <si>
    <t>12,742</t>
  </si>
  <si>
    <t>2022年度创业担保贷款中央和省级奖补资金社会效益</t>
  </si>
  <si>
    <t>寻财预〔2024〕2号2023年村庄保洁</t>
  </si>
  <si>
    <t>美化后的村庄给人的良好感觉</t>
  </si>
  <si>
    <t>村民满意度</t>
  </si>
  <si>
    <t>中央水利发展带来的积极影响</t>
  </si>
  <si>
    <t>对烟民带来的积极影响</t>
  </si>
  <si>
    <t>修复羊街灌区十里箐水库灌溉沟渠300米，改善灌溉面积3200亩。</t>
  </si>
  <si>
    <t>改善农业水价综合改革灌溉面积</t>
  </si>
  <si>
    <t>0.32</t>
  </si>
  <si>
    <t>万亩</t>
  </si>
  <si>
    <t>保护耕地面积</t>
  </si>
  <si>
    <t>改善果马河水环境，提升村庄人居环境，改善生产生活条件，受益群众1746户71 96人，全村人民共同进步、共同发展，验收合格100%，满意度95%。</t>
  </si>
  <si>
    <t>安装安全防护栏</t>
  </si>
  <si>
    <t>620</t>
  </si>
  <si>
    <t>场地硬化面积</t>
  </si>
  <si>
    <t>2200</t>
  </si>
  <si>
    <t>平方米</t>
  </si>
  <si>
    <t>村内道路硬化面积</t>
  </si>
  <si>
    <t>3600</t>
  </si>
  <si>
    <t>建设人行道侧排水沟</t>
  </si>
  <si>
    <t>200</t>
  </si>
  <si>
    <t>旧教学楼拆除（含场地回填）</t>
  </si>
  <si>
    <t>幢</t>
  </si>
  <si>
    <t>排水沟建设及铺设盖板</t>
  </si>
  <si>
    <t>人行步道硬化面积</t>
  </si>
  <si>
    <t>新建公厕1座</t>
  </si>
  <si>
    <t>项目竣工验收合格率</t>
  </si>
  <si>
    <t>项目受益群众人数</t>
  </si>
  <si>
    <t>7196</t>
  </si>
  <si>
    <t>奖补资金使用合规率</t>
  </si>
  <si>
    <t>城乡绿化美化标杆典型项目推进效果</t>
  </si>
  <si>
    <t>达到预期效果</t>
  </si>
  <si>
    <t>项目受益对象满意度</t>
  </si>
  <si>
    <t>1年内支出</t>
  </si>
  <si>
    <t>服务人群的反馈</t>
  </si>
  <si>
    <t>受补助人群满意度</t>
  </si>
  <si>
    <t>完成国有企业退休人员社会化管理工作</t>
  </si>
  <si>
    <t>国有企业退休人员管理良好</t>
  </si>
  <si>
    <t xml:space="preserve">	 服务人员满意度</t>
  </si>
  <si>
    <t>10000</t>
  </si>
  <si>
    <t>寻财社〔2023〕75号甜荞地村委会居家养老中心省级民政事业专项资金</t>
  </si>
  <si>
    <t>此笔资金给老年人带来的积极影响</t>
  </si>
  <si>
    <t>村级防疫员贴资金发放及时率</t>
  </si>
  <si>
    <t>春秋防检查养殖场户免疫抗体合格率</t>
  </si>
  <si>
    <t>70</t>
  </si>
  <si>
    <t>驻村工作队工作合格</t>
  </si>
  <si>
    <t>驻村工作队切实解决村委会困难</t>
  </si>
  <si>
    <t xml:space="preserve">寻财预〔2024〕2号下寻财社〔2023〕75号白楼房居家养老服务中心省级民政事业专项资金
</t>
  </si>
  <si>
    <t>对老人带来的积极影响</t>
  </si>
  <si>
    <t>免费开放带来的社会效益</t>
  </si>
  <si>
    <t>96</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</si>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</sst>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06">
    <xf numFmtId="0" fontId="0" fillId="0" borderId="0" xfId="0" applyFont="1" applyBorder="1"/>
    <xf numFmtId="0" fontId="0" fillId="0" borderId="0" xfId="0"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2" fillId="0" borderId="7"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C16" sqref="C16"/>
    </sheetView>
  </sheetViews>
  <sheetFormatPr defaultColWidth="8.575" defaultRowHeight="12.75" customHeight="1" outlineLevelCol="3"/>
  <cols>
    <col min="1" max="4" width="41" customWidth="1"/>
  </cols>
  <sheetData>
    <row r="1" customHeight="1" spans="1:4">
      <c r="A1" s="2"/>
      <c r="B1" s="2"/>
      <c r="C1" s="2"/>
      <c r="D1" s="2"/>
    </row>
    <row r="2" ht="15" customHeight="1" spans="1:4">
      <c r="A2" s="47"/>
      <c r="B2" s="47"/>
      <c r="C2" s="47"/>
      <c r="D2" s="67" t="s">
        <v>0</v>
      </c>
    </row>
    <row r="3" ht="41.25" customHeight="1" spans="1:1">
      <c r="A3" s="42" t="str">
        <f>"2025"&amp;"年部门财务收支预算总表"</f>
        <v>2025年部门财务收支预算总表</v>
      </c>
    </row>
    <row r="4" ht="17.25" customHeight="1" spans="1:4">
      <c r="A4" s="45" t="str">
        <f>"单位名称："&amp;""</f>
        <v>单位名称：</v>
      </c>
      <c r="B4" s="169"/>
      <c r="D4" s="148" t="s">
        <v>1</v>
      </c>
    </row>
    <row r="5" ht="23.25" customHeight="1" spans="1:4">
      <c r="A5" s="170" t="s">
        <v>2</v>
      </c>
      <c r="B5" s="171"/>
      <c r="C5" s="170" t="s">
        <v>3</v>
      </c>
      <c r="D5" s="171"/>
    </row>
    <row r="6" ht="24" customHeight="1" spans="1:4">
      <c r="A6" s="170" t="s">
        <v>4</v>
      </c>
      <c r="B6" s="170" t="s">
        <v>5</v>
      </c>
      <c r="C6" s="170" t="s">
        <v>6</v>
      </c>
      <c r="D6" s="170" t="s">
        <v>5</v>
      </c>
    </row>
    <row r="7" ht="17.25" customHeight="1" spans="1:4">
      <c r="A7" s="172" t="s">
        <v>7</v>
      </c>
      <c r="B7" s="83">
        <v>30689698.81</v>
      </c>
      <c r="C7" s="172" t="s">
        <v>8</v>
      </c>
      <c r="D7" s="146">
        <v>16789395.33</v>
      </c>
    </row>
    <row r="8" ht="17.25" customHeight="1" spans="1:4">
      <c r="A8" s="172" t="s">
        <v>9</v>
      </c>
      <c r="B8" s="83"/>
      <c r="C8" s="172" t="s">
        <v>10</v>
      </c>
      <c r="D8" s="83"/>
    </row>
    <row r="9" ht="17.25" customHeight="1" spans="1:4">
      <c r="A9" s="172" t="s">
        <v>11</v>
      </c>
      <c r="B9" s="83"/>
      <c r="C9" s="205" t="s">
        <v>12</v>
      </c>
      <c r="D9" s="146">
        <v>10000</v>
      </c>
    </row>
    <row r="10" ht="17.25" customHeight="1" spans="1:4">
      <c r="A10" s="172" t="s">
        <v>13</v>
      </c>
      <c r="B10" s="83"/>
      <c r="C10" s="205" t="s">
        <v>14</v>
      </c>
      <c r="D10" s="146">
        <v>32442</v>
      </c>
    </row>
    <row r="11" ht="17.25" customHeight="1" spans="1:4">
      <c r="A11" s="172" t="s">
        <v>15</v>
      </c>
      <c r="B11" s="83"/>
      <c r="C11" s="205" t="s">
        <v>16</v>
      </c>
      <c r="D11" s="83"/>
    </row>
    <row r="12" ht="17.25" customHeight="1" spans="1:4">
      <c r="A12" s="172" t="s">
        <v>17</v>
      </c>
      <c r="B12" s="83"/>
      <c r="C12" s="205" t="s">
        <v>18</v>
      </c>
      <c r="D12" s="146">
        <v>5000</v>
      </c>
    </row>
    <row r="13" ht="17.25" customHeight="1" spans="1:4">
      <c r="A13" s="172" t="s">
        <v>19</v>
      </c>
      <c r="B13" s="83"/>
      <c r="C13" s="59" t="s">
        <v>20</v>
      </c>
      <c r="D13" s="146">
        <v>180401.5</v>
      </c>
    </row>
    <row r="14" ht="17.25" customHeight="1" spans="1:4">
      <c r="A14" s="172" t="s">
        <v>21</v>
      </c>
      <c r="B14" s="83"/>
      <c r="C14" s="59" t="s">
        <v>22</v>
      </c>
      <c r="D14" s="146">
        <v>2210419.18</v>
      </c>
    </row>
    <row r="15" ht="17.25" customHeight="1" spans="1:4">
      <c r="A15" s="172" t="s">
        <v>23</v>
      </c>
      <c r="B15" s="83"/>
      <c r="C15" s="59" t="s">
        <v>24</v>
      </c>
      <c r="D15" s="146">
        <v>1632671.32</v>
      </c>
    </row>
    <row r="16" ht="17.25" customHeight="1" spans="1:4">
      <c r="A16" s="172" t="s">
        <v>25</v>
      </c>
      <c r="B16" s="83"/>
      <c r="C16" s="59" t="s">
        <v>26</v>
      </c>
      <c r="D16" s="146">
        <v>81800</v>
      </c>
    </row>
    <row r="17" ht="17.25" customHeight="1" spans="1:4">
      <c r="A17" s="173"/>
      <c r="B17" s="83"/>
      <c r="C17" s="59" t="s">
        <v>27</v>
      </c>
      <c r="D17" s="146">
        <v>485000</v>
      </c>
    </row>
    <row r="18" ht="17.25" customHeight="1" spans="1:4">
      <c r="A18" s="174"/>
      <c r="B18" s="83"/>
      <c r="C18" s="59" t="s">
        <v>28</v>
      </c>
      <c r="D18" s="146">
        <v>8031420</v>
      </c>
    </row>
    <row r="19" ht="17.25" customHeight="1" spans="1:4">
      <c r="A19" s="174"/>
      <c r="B19" s="83"/>
      <c r="C19" s="59" t="s">
        <v>29</v>
      </c>
      <c r="D19" s="146">
        <v>68800</v>
      </c>
    </row>
    <row r="20" ht="17.25" customHeight="1" spans="1:4">
      <c r="A20" s="174"/>
      <c r="B20" s="83"/>
      <c r="C20" s="59" t="s">
        <v>30</v>
      </c>
      <c r="D20" s="83"/>
    </row>
    <row r="21" ht="17.25" customHeight="1" spans="1:4">
      <c r="A21" s="174"/>
      <c r="B21" s="83"/>
      <c r="C21" s="59" t="s">
        <v>31</v>
      </c>
      <c r="D21" s="83"/>
    </row>
    <row r="22" ht="17.25" customHeight="1" spans="1:4">
      <c r="A22" s="174"/>
      <c r="B22" s="83"/>
      <c r="C22" s="59" t="s">
        <v>32</v>
      </c>
      <c r="D22" s="83"/>
    </row>
    <row r="23" ht="17.25" customHeight="1" spans="1:4">
      <c r="A23" s="174"/>
      <c r="B23" s="83"/>
      <c r="C23" s="59" t="s">
        <v>33</v>
      </c>
      <c r="D23" s="83"/>
    </row>
    <row r="24" ht="17.25" customHeight="1" spans="1:4">
      <c r="A24" s="174"/>
      <c r="B24" s="83"/>
      <c r="C24" s="59" t="s">
        <v>34</v>
      </c>
      <c r="D24" s="83"/>
    </row>
    <row r="25" ht="17.25" customHeight="1" spans="1:4">
      <c r="A25" s="174"/>
      <c r="B25" s="83"/>
      <c r="C25" s="59" t="s">
        <v>35</v>
      </c>
      <c r="D25" s="146">
        <v>1263955.2</v>
      </c>
    </row>
    <row r="26" ht="17.25" customHeight="1" spans="1:4">
      <c r="A26" s="174"/>
      <c r="B26" s="83"/>
      <c r="C26" s="59" t="s">
        <v>36</v>
      </c>
      <c r="D26" s="146"/>
    </row>
    <row r="27" ht="17.25" customHeight="1" spans="1:4">
      <c r="A27" s="174"/>
      <c r="B27" s="83"/>
      <c r="C27" s="173" t="s">
        <v>37</v>
      </c>
      <c r="D27" s="146">
        <v>8056</v>
      </c>
    </row>
    <row r="28" ht="17.25" customHeight="1" spans="1:4">
      <c r="A28" s="174"/>
      <c r="B28" s="83"/>
      <c r="C28" s="59" t="s">
        <v>38</v>
      </c>
      <c r="D28" s="146">
        <v>20000</v>
      </c>
    </row>
    <row r="29" ht="16.5" customHeight="1" spans="1:4">
      <c r="A29" s="174"/>
      <c r="B29" s="83"/>
      <c r="C29" s="59" t="s">
        <v>39</v>
      </c>
      <c r="D29" s="83"/>
    </row>
    <row r="30" ht="16.5" customHeight="1" spans="1:4">
      <c r="A30" s="174"/>
      <c r="B30" s="83"/>
      <c r="C30" s="173" t="s">
        <v>40</v>
      </c>
      <c r="D30" s="83"/>
    </row>
    <row r="31" ht="17.25" customHeight="1" spans="1:4">
      <c r="A31" s="174"/>
      <c r="B31" s="83"/>
      <c r="C31" s="173" t="s">
        <v>41</v>
      </c>
      <c r="D31" s="83"/>
    </row>
    <row r="32" ht="17.25" customHeight="1" spans="1:4">
      <c r="A32" s="174"/>
      <c r="B32" s="83"/>
      <c r="C32" s="59" t="s">
        <v>42</v>
      </c>
      <c r="D32" s="83"/>
    </row>
    <row r="33" ht="16.5" customHeight="1" spans="1:4">
      <c r="A33" s="174" t="s">
        <v>43</v>
      </c>
      <c r="B33" s="83">
        <v>30689698.81</v>
      </c>
      <c r="C33" s="174" t="s">
        <v>44</v>
      </c>
      <c r="D33" s="146">
        <v>30819360.53</v>
      </c>
    </row>
    <row r="34" ht="16.5" customHeight="1" spans="1:4">
      <c r="A34" s="173" t="s">
        <v>45</v>
      </c>
      <c r="B34" s="83">
        <v>129661.72</v>
      </c>
      <c r="C34" s="173" t="s">
        <v>46</v>
      </c>
      <c r="D34" s="83"/>
    </row>
    <row r="35" ht="16.5" customHeight="1" spans="1:4">
      <c r="A35" s="59" t="s">
        <v>47</v>
      </c>
      <c r="B35" s="147">
        <v>129661.72</v>
      </c>
      <c r="C35" s="59" t="s">
        <v>47</v>
      </c>
      <c r="D35" s="83"/>
    </row>
    <row r="36" ht="16.5" customHeight="1" spans="1:4">
      <c r="A36" s="59" t="s">
        <v>48</v>
      </c>
      <c r="B36" s="83"/>
      <c r="C36" s="59" t="s">
        <v>49</v>
      </c>
      <c r="D36" s="83"/>
    </row>
    <row r="37" ht="16.5" customHeight="1" spans="1:4">
      <c r="A37" s="175" t="s">
        <v>50</v>
      </c>
      <c r="B37" s="83">
        <f>B33+B34</f>
        <v>30819360.53</v>
      </c>
      <c r="C37" s="175" t="s">
        <v>51</v>
      </c>
      <c r="D37" s="146">
        <v>30819360.53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3" sqref="A3:F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2">
        <v>1</v>
      </c>
      <c r="B2" s="123">
        <v>0</v>
      </c>
      <c r="C2" s="122">
        <v>1</v>
      </c>
      <c r="D2" s="124"/>
      <c r="E2" s="124"/>
      <c r="F2" s="121" t="s">
        <v>882</v>
      </c>
    </row>
    <row r="3" ht="42" customHeight="1" spans="1:6">
      <c r="A3" s="125" t="str">
        <f>"2025"&amp;"年部门政府性基金预算支出预算表"</f>
        <v>2025年部门政府性基金预算支出预算表</v>
      </c>
      <c r="B3" s="125" t="s">
        <v>883</v>
      </c>
      <c r="C3" s="126"/>
      <c r="D3" s="127"/>
      <c r="E3" s="127"/>
      <c r="F3" s="127"/>
    </row>
    <row r="4" ht="13.5" customHeight="1" spans="1:6">
      <c r="A4" s="6" t="str">
        <f>"单位名称："&amp;""</f>
        <v>单位名称：</v>
      </c>
      <c r="B4" s="6" t="s">
        <v>884</v>
      </c>
      <c r="C4" s="122"/>
      <c r="D4" s="124"/>
      <c r="E4" s="124"/>
      <c r="F4" s="121" t="s">
        <v>1</v>
      </c>
    </row>
    <row r="5" ht="19.5" customHeight="1" spans="1:6">
      <c r="A5" s="128" t="s">
        <v>366</v>
      </c>
      <c r="B5" s="129" t="s">
        <v>72</v>
      </c>
      <c r="C5" s="128" t="s">
        <v>73</v>
      </c>
      <c r="D5" s="12" t="s">
        <v>885</v>
      </c>
      <c r="E5" s="13"/>
      <c r="F5" s="14"/>
    </row>
    <row r="6" ht="18.75" customHeight="1" spans="1:6">
      <c r="A6" s="130"/>
      <c r="B6" s="131"/>
      <c r="C6" s="130"/>
      <c r="D6" s="17" t="s">
        <v>55</v>
      </c>
      <c r="E6" s="12" t="s">
        <v>75</v>
      </c>
      <c r="F6" s="17" t="s">
        <v>76</v>
      </c>
    </row>
    <row r="7" ht="18.75" customHeight="1" spans="1:6">
      <c r="A7" s="71">
        <v>1</v>
      </c>
      <c r="B7" s="132" t="s">
        <v>83</v>
      </c>
      <c r="C7" s="71">
        <v>3</v>
      </c>
      <c r="D7" s="133">
        <v>4</v>
      </c>
      <c r="E7" s="133">
        <v>5</v>
      </c>
      <c r="F7" s="133">
        <v>6</v>
      </c>
    </row>
    <row r="8" ht="21" customHeight="1" spans="1:6">
      <c r="A8" s="22"/>
      <c r="B8" s="22"/>
      <c r="C8" s="22"/>
      <c r="D8" s="83"/>
      <c r="E8" s="83"/>
      <c r="F8" s="83"/>
    </row>
    <row r="9" ht="21" customHeight="1" spans="1:6">
      <c r="A9" s="22"/>
      <c r="B9" s="22"/>
      <c r="C9" s="22"/>
      <c r="D9" s="83"/>
      <c r="E9" s="83"/>
      <c r="F9" s="83"/>
    </row>
    <row r="10" ht="18.75" customHeight="1" spans="1:6">
      <c r="A10" s="134" t="s">
        <v>356</v>
      </c>
      <c r="B10" s="134" t="s">
        <v>356</v>
      </c>
      <c r="C10" s="135" t="s">
        <v>356</v>
      </c>
      <c r="D10" s="83"/>
      <c r="E10" s="83"/>
      <c r="F10" s="83"/>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3" sqref="A3:S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7"/>
      <c r="C2" s="87"/>
      <c r="R2" s="4"/>
      <c r="S2" s="4" t="s">
        <v>886</v>
      </c>
    </row>
    <row r="3" ht="41.25" customHeight="1" spans="1:19">
      <c r="A3" s="76" t="str">
        <f>"2025"&amp;"年部门政府采购预算表"</f>
        <v>2025年部门政府采购预算表</v>
      </c>
      <c r="B3" s="69"/>
      <c r="C3" s="69"/>
      <c r="D3" s="5"/>
      <c r="E3" s="5"/>
      <c r="F3" s="5"/>
      <c r="G3" s="5"/>
      <c r="H3" s="5"/>
      <c r="I3" s="5"/>
      <c r="J3" s="5"/>
      <c r="K3" s="5"/>
      <c r="L3" s="5"/>
      <c r="M3" s="69"/>
      <c r="N3" s="5"/>
      <c r="O3" s="5"/>
      <c r="P3" s="69"/>
      <c r="Q3" s="5"/>
      <c r="R3" s="69"/>
      <c r="S3" s="69"/>
    </row>
    <row r="4" ht="18.75" customHeight="1" spans="1:19">
      <c r="A4" s="114" t="str">
        <f>"单位名称："&amp;""</f>
        <v>单位名称：</v>
      </c>
      <c r="B4" s="89"/>
      <c r="C4" s="89"/>
      <c r="D4" s="8"/>
      <c r="E4" s="8"/>
      <c r="F4" s="8"/>
      <c r="G4" s="8"/>
      <c r="H4" s="8"/>
      <c r="I4" s="8"/>
      <c r="J4" s="8"/>
      <c r="K4" s="8"/>
      <c r="L4" s="8"/>
      <c r="R4" s="9"/>
      <c r="S4" s="121" t="s">
        <v>1</v>
      </c>
    </row>
    <row r="5" ht="15.75" customHeight="1" spans="1:19">
      <c r="A5" s="11" t="s">
        <v>365</v>
      </c>
      <c r="B5" s="90" t="s">
        <v>366</v>
      </c>
      <c r="C5" s="90" t="s">
        <v>887</v>
      </c>
      <c r="D5" s="91" t="s">
        <v>888</v>
      </c>
      <c r="E5" s="91" t="s">
        <v>889</v>
      </c>
      <c r="F5" s="91" t="s">
        <v>890</v>
      </c>
      <c r="G5" s="91" t="s">
        <v>891</v>
      </c>
      <c r="H5" s="91" t="s">
        <v>892</v>
      </c>
      <c r="I5" s="104" t="s">
        <v>373</v>
      </c>
      <c r="J5" s="104"/>
      <c r="K5" s="104"/>
      <c r="L5" s="104"/>
      <c r="M5" s="105"/>
      <c r="N5" s="104"/>
      <c r="O5" s="104"/>
      <c r="P5" s="84"/>
      <c r="Q5" s="104"/>
      <c r="R5" s="105"/>
      <c r="S5" s="85"/>
    </row>
    <row r="6" ht="17.25" customHeight="1" spans="1:19">
      <c r="A6" s="16"/>
      <c r="B6" s="92"/>
      <c r="C6" s="92"/>
      <c r="D6" s="93"/>
      <c r="E6" s="93"/>
      <c r="F6" s="93"/>
      <c r="G6" s="93"/>
      <c r="H6" s="93"/>
      <c r="I6" s="93" t="s">
        <v>55</v>
      </c>
      <c r="J6" s="93" t="s">
        <v>58</v>
      </c>
      <c r="K6" s="93" t="s">
        <v>893</v>
      </c>
      <c r="L6" s="93" t="s">
        <v>894</v>
      </c>
      <c r="M6" s="106" t="s">
        <v>895</v>
      </c>
      <c r="N6" s="107" t="s">
        <v>896</v>
      </c>
      <c r="O6" s="107"/>
      <c r="P6" s="112"/>
      <c r="Q6" s="107"/>
      <c r="R6" s="113"/>
      <c r="S6" s="94"/>
    </row>
    <row r="7" ht="54" customHeight="1" spans="1:19">
      <c r="A7" s="19"/>
      <c r="B7" s="94"/>
      <c r="C7" s="94"/>
      <c r="D7" s="95"/>
      <c r="E7" s="95"/>
      <c r="F7" s="95"/>
      <c r="G7" s="95"/>
      <c r="H7" s="95"/>
      <c r="I7" s="95"/>
      <c r="J7" s="95" t="s">
        <v>57</v>
      </c>
      <c r="K7" s="95"/>
      <c r="L7" s="95"/>
      <c r="M7" s="108"/>
      <c r="N7" s="95" t="s">
        <v>57</v>
      </c>
      <c r="O7" s="95" t="s">
        <v>64</v>
      </c>
      <c r="P7" s="94" t="s">
        <v>65</v>
      </c>
      <c r="Q7" s="95" t="s">
        <v>66</v>
      </c>
      <c r="R7" s="108" t="s">
        <v>67</v>
      </c>
      <c r="S7" s="94" t="s">
        <v>68</v>
      </c>
    </row>
    <row r="8" ht="18" customHeight="1" spans="1:19">
      <c r="A8" s="115">
        <v>1</v>
      </c>
      <c r="B8" s="115" t="s">
        <v>83</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ht="21" customHeight="1" spans="1:19">
      <c r="A9" s="96"/>
      <c r="B9" s="97"/>
      <c r="C9" s="97"/>
      <c r="D9" s="98"/>
      <c r="E9" s="98"/>
      <c r="F9" s="98"/>
      <c r="G9" s="117"/>
      <c r="H9" s="83"/>
      <c r="I9" s="83"/>
      <c r="J9" s="83"/>
      <c r="K9" s="83"/>
      <c r="L9" s="83"/>
      <c r="M9" s="83"/>
      <c r="N9" s="83"/>
      <c r="O9" s="83"/>
      <c r="P9" s="83"/>
      <c r="Q9" s="83"/>
      <c r="R9" s="83"/>
      <c r="S9" s="83"/>
    </row>
    <row r="10" ht="21" customHeight="1" spans="1:19">
      <c r="A10" s="99" t="s">
        <v>356</v>
      </c>
      <c r="B10" s="100"/>
      <c r="C10" s="100"/>
      <c r="D10" s="101"/>
      <c r="E10" s="101"/>
      <c r="F10" s="101"/>
      <c r="G10" s="118"/>
      <c r="H10" s="83"/>
      <c r="I10" s="83"/>
      <c r="J10" s="83"/>
      <c r="K10" s="83"/>
      <c r="L10" s="83"/>
      <c r="M10" s="83"/>
      <c r="N10" s="83"/>
      <c r="O10" s="83"/>
      <c r="P10" s="83"/>
      <c r="Q10" s="83"/>
      <c r="R10" s="83"/>
      <c r="S10" s="83"/>
    </row>
    <row r="11" ht="21" customHeight="1" spans="1:19">
      <c r="A11" s="114" t="s">
        <v>897</v>
      </c>
      <c r="B11" s="6"/>
      <c r="C11" s="6"/>
      <c r="D11" s="114"/>
      <c r="E11" s="114"/>
      <c r="F11" s="114"/>
      <c r="G11" s="119"/>
      <c r="H11" s="120"/>
      <c r="I11" s="120"/>
      <c r="J11" s="120"/>
      <c r="K11" s="120"/>
      <c r="L11" s="120"/>
      <c r="M11" s="120"/>
      <c r="N11" s="120"/>
      <c r="O11" s="120"/>
      <c r="P11" s="120"/>
      <c r="Q11" s="120"/>
      <c r="R11" s="120"/>
      <c r="S11" s="120"/>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E1" workbookViewId="0">
      <pane ySplit="1" topLeftCell="A2" activePane="bottomLeft" state="frozen"/>
      <selection/>
      <selection pane="bottomLeft" activeCell="A3" sqref="A3:T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0"/>
      <c r="B2" s="87"/>
      <c r="C2" s="87"/>
      <c r="D2" s="87"/>
      <c r="E2" s="87"/>
      <c r="F2" s="87"/>
      <c r="G2" s="87"/>
      <c r="H2" s="80"/>
      <c r="I2" s="80"/>
      <c r="J2" s="80"/>
      <c r="K2" s="80"/>
      <c r="L2" s="80"/>
      <c r="M2" s="80"/>
      <c r="N2" s="102"/>
      <c r="O2" s="80"/>
      <c r="P2" s="80"/>
      <c r="Q2" s="87"/>
      <c r="R2" s="80"/>
      <c r="S2" s="110"/>
      <c r="T2" s="110" t="s">
        <v>898</v>
      </c>
    </row>
    <row r="3" ht="41.25" customHeight="1" spans="1:20">
      <c r="A3" s="76" t="str">
        <f>"2025"&amp;"年部门政府购买服务预算表"</f>
        <v>2025年部门政府购买服务预算表</v>
      </c>
      <c r="B3" s="69"/>
      <c r="C3" s="69"/>
      <c r="D3" s="69"/>
      <c r="E3" s="69"/>
      <c r="F3" s="69"/>
      <c r="G3" s="69"/>
      <c r="H3" s="88"/>
      <c r="I3" s="88"/>
      <c r="J3" s="88"/>
      <c r="K3" s="88"/>
      <c r="L3" s="88"/>
      <c r="M3" s="88"/>
      <c r="N3" s="103"/>
      <c r="O3" s="88"/>
      <c r="P3" s="88"/>
      <c r="Q3" s="69"/>
      <c r="R3" s="88"/>
      <c r="S3" s="103"/>
      <c r="T3" s="69"/>
    </row>
    <row r="4" ht="22.5" customHeight="1" spans="1:20">
      <c r="A4" s="77" t="str">
        <f>"单位名称："&amp;""</f>
        <v>单位名称：</v>
      </c>
      <c r="B4" s="89"/>
      <c r="C4" s="89"/>
      <c r="D4" s="89"/>
      <c r="E4" s="89"/>
      <c r="F4" s="89"/>
      <c r="G4" s="89"/>
      <c r="H4" s="78"/>
      <c r="I4" s="78"/>
      <c r="J4" s="78"/>
      <c r="K4" s="78"/>
      <c r="L4" s="78"/>
      <c r="M4" s="78"/>
      <c r="N4" s="102"/>
      <c r="O4" s="80"/>
      <c r="P4" s="80"/>
      <c r="Q4" s="87"/>
      <c r="R4" s="80"/>
      <c r="S4" s="111"/>
      <c r="T4" s="110" t="s">
        <v>1</v>
      </c>
    </row>
    <row r="5" ht="24" customHeight="1" spans="1:20">
      <c r="A5" s="11" t="s">
        <v>365</v>
      </c>
      <c r="B5" s="90" t="s">
        <v>366</v>
      </c>
      <c r="C5" s="90" t="s">
        <v>887</v>
      </c>
      <c r="D5" s="90" t="s">
        <v>899</v>
      </c>
      <c r="E5" s="90" t="s">
        <v>900</v>
      </c>
      <c r="F5" s="90" t="s">
        <v>901</v>
      </c>
      <c r="G5" s="90" t="s">
        <v>902</v>
      </c>
      <c r="H5" s="91" t="s">
        <v>903</v>
      </c>
      <c r="I5" s="91" t="s">
        <v>904</v>
      </c>
      <c r="J5" s="104" t="s">
        <v>373</v>
      </c>
      <c r="K5" s="104"/>
      <c r="L5" s="104"/>
      <c r="M5" s="104"/>
      <c r="N5" s="105"/>
      <c r="O5" s="104"/>
      <c r="P5" s="104"/>
      <c r="Q5" s="84"/>
      <c r="R5" s="104"/>
      <c r="S5" s="105"/>
      <c r="T5" s="85"/>
    </row>
    <row r="6" ht="24" customHeight="1" spans="1:20">
      <c r="A6" s="16"/>
      <c r="B6" s="92"/>
      <c r="C6" s="92"/>
      <c r="D6" s="92"/>
      <c r="E6" s="92"/>
      <c r="F6" s="92"/>
      <c r="G6" s="92"/>
      <c r="H6" s="93"/>
      <c r="I6" s="93"/>
      <c r="J6" s="93" t="s">
        <v>55</v>
      </c>
      <c r="K6" s="93" t="s">
        <v>58</v>
      </c>
      <c r="L6" s="93" t="s">
        <v>893</v>
      </c>
      <c r="M6" s="93" t="s">
        <v>894</v>
      </c>
      <c r="N6" s="106" t="s">
        <v>895</v>
      </c>
      <c r="O6" s="107" t="s">
        <v>896</v>
      </c>
      <c r="P6" s="107"/>
      <c r="Q6" s="112"/>
      <c r="R6" s="107"/>
      <c r="S6" s="113"/>
      <c r="T6" s="94"/>
    </row>
    <row r="7" ht="54" customHeight="1" spans="1:20">
      <c r="A7" s="19"/>
      <c r="B7" s="94"/>
      <c r="C7" s="94"/>
      <c r="D7" s="94"/>
      <c r="E7" s="94"/>
      <c r="F7" s="94"/>
      <c r="G7" s="94"/>
      <c r="H7" s="95"/>
      <c r="I7" s="95"/>
      <c r="J7" s="95"/>
      <c r="K7" s="95" t="s">
        <v>57</v>
      </c>
      <c r="L7" s="95"/>
      <c r="M7" s="95"/>
      <c r="N7" s="108"/>
      <c r="O7" s="95" t="s">
        <v>57</v>
      </c>
      <c r="P7" s="95" t="s">
        <v>64</v>
      </c>
      <c r="Q7" s="94" t="s">
        <v>65</v>
      </c>
      <c r="R7" s="95" t="s">
        <v>66</v>
      </c>
      <c r="S7" s="108" t="s">
        <v>67</v>
      </c>
      <c r="T7" s="94" t="s">
        <v>68</v>
      </c>
    </row>
    <row r="8" ht="17.25" customHeight="1" spans="1:20">
      <c r="A8" s="20">
        <v>1</v>
      </c>
      <c r="B8" s="94">
        <v>2</v>
      </c>
      <c r="C8" s="20">
        <v>3</v>
      </c>
      <c r="D8" s="20">
        <v>4</v>
      </c>
      <c r="E8" s="94">
        <v>5</v>
      </c>
      <c r="F8" s="20">
        <v>6</v>
      </c>
      <c r="G8" s="20">
        <v>7</v>
      </c>
      <c r="H8" s="94">
        <v>8</v>
      </c>
      <c r="I8" s="20">
        <v>9</v>
      </c>
      <c r="J8" s="20">
        <v>10</v>
      </c>
      <c r="K8" s="94">
        <v>11</v>
      </c>
      <c r="L8" s="20">
        <v>12</v>
      </c>
      <c r="M8" s="20">
        <v>13</v>
      </c>
      <c r="N8" s="94">
        <v>14</v>
      </c>
      <c r="O8" s="20">
        <v>15</v>
      </c>
      <c r="P8" s="20">
        <v>16</v>
      </c>
      <c r="Q8" s="94">
        <v>17</v>
      </c>
      <c r="R8" s="20">
        <v>18</v>
      </c>
      <c r="S8" s="20">
        <v>19</v>
      </c>
      <c r="T8" s="20">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356</v>
      </c>
      <c r="B10" s="100"/>
      <c r="C10" s="100"/>
      <c r="D10" s="100"/>
      <c r="E10" s="100"/>
      <c r="F10" s="100"/>
      <c r="G10" s="100"/>
      <c r="H10" s="101"/>
      <c r="I10" s="109"/>
      <c r="J10" s="83"/>
      <c r="K10" s="83"/>
      <c r="L10" s="83"/>
      <c r="M10" s="83"/>
      <c r="N10" s="83"/>
      <c r="O10" s="83"/>
      <c r="P10" s="83"/>
      <c r="Q10" s="83"/>
      <c r="R10" s="83"/>
      <c r="S10" s="83"/>
      <c r="T10" s="8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G1" workbookViewId="0">
      <pane ySplit="1" topLeftCell="A2" activePane="bottomLeft" state="frozen"/>
      <selection/>
      <selection pane="bottomLeft" activeCell="J23" sqref="J23"/>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5"/>
      <c r="W2" s="4"/>
      <c r="X2" s="4" t="s">
        <v>905</v>
      </c>
    </row>
    <row r="3" ht="41.25" customHeight="1" spans="1:24">
      <c r="A3" s="76"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69"/>
      <c r="X3" s="69"/>
    </row>
    <row r="4" ht="18" customHeight="1" spans="1:24">
      <c r="A4" s="77" t="str">
        <f>"单位名称："&amp;""</f>
        <v>单位名称：</v>
      </c>
      <c r="B4" s="78"/>
      <c r="C4" s="78"/>
      <c r="D4" s="79"/>
      <c r="E4" s="80"/>
      <c r="F4" s="80"/>
      <c r="G4" s="80"/>
      <c r="H4" s="80"/>
      <c r="I4" s="80"/>
      <c r="W4" s="9"/>
      <c r="X4" s="9" t="s">
        <v>1</v>
      </c>
    </row>
    <row r="5" ht="19.5" customHeight="1" spans="1:24">
      <c r="A5" s="29" t="s">
        <v>906</v>
      </c>
      <c r="B5" s="12" t="s">
        <v>373</v>
      </c>
      <c r="C5" s="13"/>
      <c r="D5" s="13"/>
      <c r="E5" s="12" t="s">
        <v>907</v>
      </c>
      <c r="F5" s="13"/>
      <c r="G5" s="13"/>
      <c r="H5" s="13"/>
      <c r="I5" s="13"/>
      <c r="J5" s="13"/>
      <c r="K5" s="13"/>
      <c r="L5" s="13"/>
      <c r="M5" s="13"/>
      <c r="N5" s="13"/>
      <c r="O5" s="13"/>
      <c r="P5" s="13"/>
      <c r="Q5" s="13"/>
      <c r="R5" s="13"/>
      <c r="S5" s="13"/>
      <c r="T5" s="13"/>
      <c r="U5" s="13"/>
      <c r="V5" s="13"/>
      <c r="W5" s="84"/>
      <c r="X5" s="85"/>
    </row>
    <row r="6" ht="40.5" customHeight="1" spans="1:24">
      <c r="A6" s="20"/>
      <c r="B6" s="30" t="s">
        <v>55</v>
      </c>
      <c r="C6" s="11" t="s">
        <v>58</v>
      </c>
      <c r="D6" s="81" t="s">
        <v>893</v>
      </c>
      <c r="E6" s="49" t="s">
        <v>908</v>
      </c>
      <c r="F6" s="49" t="s">
        <v>909</v>
      </c>
      <c r="G6" s="49" t="s">
        <v>910</v>
      </c>
      <c r="H6" s="49" t="s">
        <v>911</v>
      </c>
      <c r="I6" s="49" t="s">
        <v>912</v>
      </c>
      <c r="J6" s="49" t="s">
        <v>913</v>
      </c>
      <c r="K6" s="49" t="s">
        <v>914</v>
      </c>
      <c r="L6" s="49" t="s">
        <v>915</v>
      </c>
      <c r="M6" s="49" t="s">
        <v>916</v>
      </c>
      <c r="N6" s="49" t="s">
        <v>917</v>
      </c>
      <c r="O6" s="49" t="s">
        <v>918</v>
      </c>
      <c r="P6" s="49" t="s">
        <v>919</v>
      </c>
      <c r="Q6" s="49" t="s">
        <v>920</v>
      </c>
      <c r="R6" s="49" t="s">
        <v>921</v>
      </c>
      <c r="S6" s="49" t="s">
        <v>922</v>
      </c>
      <c r="T6" s="49" t="s">
        <v>923</v>
      </c>
      <c r="U6" s="49" t="s">
        <v>924</v>
      </c>
      <c r="V6" s="49" t="s">
        <v>925</v>
      </c>
      <c r="W6" s="49" t="s">
        <v>926</v>
      </c>
      <c r="X6" s="86" t="s">
        <v>927</v>
      </c>
    </row>
    <row r="7" ht="19.5" customHeight="1" spans="1:24">
      <c r="A7" s="21">
        <v>1</v>
      </c>
      <c r="B7" s="21">
        <v>2</v>
      </c>
      <c r="C7" s="21">
        <v>3</v>
      </c>
      <c r="D7" s="82">
        <v>4</v>
      </c>
      <c r="E7" s="37">
        <v>5</v>
      </c>
      <c r="F7" s="21">
        <v>6</v>
      </c>
      <c r="G7" s="21">
        <v>7</v>
      </c>
      <c r="H7" s="82">
        <v>8</v>
      </c>
      <c r="I7" s="21">
        <v>9</v>
      </c>
      <c r="J7" s="21">
        <v>10</v>
      </c>
      <c r="K7" s="21">
        <v>11</v>
      </c>
      <c r="L7" s="82">
        <v>12</v>
      </c>
      <c r="M7" s="21">
        <v>13</v>
      </c>
      <c r="N7" s="21">
        <v>14</v>
      </c>
      <c r="O7" s="21">
        <v>15</v>
      </c>
      <c r="P7" s="82">
        <v>16</v>
      </c>
      <c r="Q7" s="21">
        <v>17</v>
      </c>
      <c r="R7" s="21">
        <v>18</v>
      </c>
      <c r="S7" s="21">
        <v>19</v>
      </c>
      <c r="T7" s="82">
        <v>20</v>
      </c>
      <c r="U7" s="82">
        <v>21</v>
      </c>
      <c r="V7" s="82">
        <v>22</v>
      </c>
      <c r="W7" s="37">
        <v>23</v>
      </c>
      <c r="X7" s="37">
        <v>24</v>
      </c>
    </row>
    <row r="8" ht="19.5" customHeight="1" spans="1:24">
      <c r="A8" s="60"/>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F16" sqref="F1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928</v>
      </c>
    </row>
    <row r="3" ht="41.25" customHeight="1" spans="1:10">
      <c r="A3" s="68" t="str">
        <f>"2025"&amp;"年县对下转移支付绩效目标表"</f>
        <v>2025年县对下转移支付绩效目标表</v>
      </c>
      <c r="B3" s="5"/>
      <c r="C3" s="5"/>
      <c r="D3" s="5"/>
      <c r="E3" s="5"/>
      <c r="F3" s="69"/>
      <c r="G3" s="5"/>
      <c r="H3" s="69"/>
      <c r="I3" s="69"/>
      <c r="J3" s="5"/>
    </row>
    <row r="4" ht="17.25" customHeight="1" spans="1:1">
      <c r="A4" s="6" t="str">
        <f>"单位名称："&amp;""</f>
        <v>单位名称：</v>
      </c>
    </row>
    <row r="5" ht="44.25" customHeight="1" spans="1:10">
      <c r="A5" s="70" t="s">
        <v>906</v>
      </c>
      <c r="B5" s="70" t="s">
        <v>648</v>
      </c>
      <c r="C5" s="70" t="s">
        <v>649</v>
      </c>
      <c r="D5" s="70" t="s">
        <v>650</v>
      </c>
      <c r="E5" s="70" t="s">
        <v>651</v>
      </c>
      <c r="F5" s="71" t="s">
        <v>652</v>
      </c>
      <c r="G5" s="70" t="s">
        <v>653</v>
      </c>
      <c r="H5" s="71" t="s">
        <v>654</v>
      </c>
      <c r="I5" s="71" t="s">
        <v>655</v>
      </c>
      <c r="J5" s="70" t="s">
        <v>656</v>
      </c>
    </row>
    <row r="6" ht="14.25" customHeight="1" spans="1:10">
      <c r="A6" s="70">
        <v>1</v>
      </c>
      <c r="B6" s="70">
        <v>2</v>
      </c>
      <c r="C6" s="70">
        <v>3</v>
      </c>
      <c r="D6" s="70">
        <v>4</v>
      </c>
      <c r="E6" s="70">
        <v>5</v>
      </c>
      <c r="F6" s="71">
        <v>6</v>
      </c>
      <c r="G6" s="70">
        <v>7</v>
      </c>
      <c r="H6" s="71">
        <v>8</v>
      </c>
      <c r="I6" s="71">
        <v>9</v>
      </c>
      <c r="J6" s="70">
        <v>10</v>
      </c>
    </row>
    <row r="7" ht="42" customHeight="1" spans="1:10">
      <c r="A7" s="60"/>
      <c r="B7" s="72"/>
      <c r="C7" s="72"/>
      <c r="D7" s="72"/>
      <c r="E7" s="73"/>
      <c r="F7" s="74"/>
      <c r="G7" s="73"/>
      <c r="H7" s="74"/>
      <c r="I7" s="74"/>
      <c r="J7" s="73"/>
    </row>
    <row r="8" ht="42" customHeight="1" spans="1:10">
      <c r="A8" s="60"/>
      <c r="B8" s="22"/>
      <c r="C8" s="22"/>
      <c r="D8" s="22"/>
      <c r="E8" s="60"/>
      <c r="F8" s="22"/>
      <c r="G8" s="60"/>
      <c r="H8" s="22"/>
      <c r="I8" s="22"/>
      <c r="J8" s="6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B18" sqref="B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9" t="s">
        <v>929</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f>
        <v>单位名称：</v>
      </c>
      <c r="B4" s="46"/>
      <c r="C4" s="46"/>
      <c r="D4" s="47"/>
      <c r="F4" s="44"/>
      <c r="G4" s="43"/>
      <c r="H4" s="43"/>
      <c r="I4" s="67" t="s">
        <v>1</v>
      </c>
    </row>
    <row r="5" ht="28.5" customHeight="1" spans="1:9">
      <c r="A5" s="48" t="s">
        <v>365</v>
      </c>
      <c r="B5" s="49" t="s">
        <v>366</v>
      </c>
      <c r="C5" s="50" t="s">
        <v>930</v>
      </c>
      <c r="D5" s="48" t="s">
        <v>931</v>
      </c>
      <c r="E5" s="48" t="s">
        <v>932</v>
      </c>
      <c r="F5" s="48" t="s">
        <v>933</v>
      </c>
      <c r="G5" s="49" t="s">
        <v>934</v>
      </c>
      <c r="H5" s="37"/>
      <c r="I5" s="48"/>
    </row>
    <row r="6" ht="21" customHeight="1" spans="1:9">
      <c r="A6" s="50"/>
      <c r="B6" s="51"/>
      <c r="C6" s="51"/>
      <c r="D6" s="52"/>
      <c r="E6" s="51"/>
      <c r="F6" s="51"/>
      <c r="G6" s="49" t="s">
        <v>891</v>
      </c>
      <c r="H6" s="49" t="s">
        <v>935</v>
      </c>
      <c r="I6" s="49" t="s">
        <v>936</v>
      </c>
    </row>
    <row r="7" ht="17.25" customHeight="1" spans="1:9">
      <c r="A7" s="53" t="s">
        <v>82</v>
      </c>
      <c r="B7" s="54"/>
      <c r="C7" s="55" t="s">
        <v>83</v>
      </c>
      <c r="D7" s="53" t="s">
        <v>331</v>
      </c>
      <c r="E7" s="56" t="s">
        <v>332</v>
      </c>
      <c r="F7" s="53" t="s">
        <v>333</v>
      </c>
      <c r="G7" s="55" t="s">
        <v>334</v>
      </c>
      <c r="H7" s="57" t="s">
        <v>84</v>
      </c>
      <c r="I7" s="56" t="s">
        <v>85</v>
      </c>
    </row>
    <row r="8" ht="19.5" customHeight="1" spans="1:9">
      <c r="A8" s="58"/>
      <c r="B8" s="59"/>
      <c r="C8" s="59"/>
      <c r="D8" s="60"/>
      <c r="E8" s="22"/>
      <c r="F8" s="57"/>
      <c r="G8" s="61"/>
      <c r="H8" s="62"/>
      <c r="I8" s="62"/>
    </row>
    <row r="9" ht="19.5" customHeight="1" spans="1:9">
      <c r="A9" s="63" t="s">
        <v>55</v>
      </c>
      <c r="B9" s="64"/>
      <c r="C9" s="64"/>
      <c r="D9" s="65"/>
      <c r="E9" s="66"/>
      <c r="F9" s="66"/>
      <c r="G9" s="61"/>
      <c r="H9" s="62"/>
      <c r="I9" s="62"/>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9"/>
  <sheetViews>
    <sheetView showZeros="0" topLeftCell="B1" workbookViewId="0">
      <pane ySplit="1" topLeftCell="A2" activePane="bottomLeft" state="frozen"/>
      <selection/>
      <selection pane="bottomLeft" activeCell="J29" sqref="J2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937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f>
        <v>单位名称：</v>
      </c>
      <c r="B4" s="7"/>
      <c r="C4" s="7"/>
      <c r="D4" s="7"/>
      <c r="E4" s="7"/>
      <c r="F4" s="7"/>
      <c r="G4" s="7"/>
      <c r="H4" s="8"/>
      <c r="I4" s="8"/>
      <c r="J4" s="8"/>
      <c r="K4" s="9" t="s">
        <v>1</v>
      </c>
    </row>
    <row r="5" ht="21.75" customHeight="1" spans="1:11">
      <c r="A5" s="10" t="s">
        <v>456</v>
      </c>
      <c r="B5" s="10" t="s">
        <v>368</v>
      </c>
      <c r="C5" s="10" t="s">
        <v>457</v>
      </c>
      <c r="D5" s="11" t="s">
        <v>369</v>
      </c>
      <c r="E5" s="11" t="s">
        <v>370</v>
      </c>
      <c r="F5" s="11" t="s">
        <v>458</v>
      </c>
      <c r="G5" s="11" t="s">
        <v>459</v>
      </c>
      <c r="H5" s="29" t="s">
        <v>55</v>
      </c>
      <c r="I5" s="12" t="s">
        <v>938</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s="1" customFormat="1" ht="18.75" customHeight="1" spans="1:11">
      <c r="A9" s="31"/>
      <c r="B9" s="22" t="s">
        <v>602</v>
      </c>
      <c r="C9" s="31"/>
      <c r="D9" s="31"/>
      <c r="E9" s="31"/>
      <c r="F9" s="31"/>
      <c r="G9" s="31"/>
      <c r="H9" s="32">
        <v>47000</v>
      </c>
      <c r="I9" s="38">
        <v>47000</v>
      </c>
      <c r="J9" s="38"/>
      <c r="K9" s="32"/>
    </row>
    <row r="10" s="1" customFormat="1" ht="18.75" customHeight="1" spans="1:11">
      <c r="A10" s="33" t="s">
        <v>462</v>
      </c>
      <c r="B10" s="22" t="s">
        <v>602</v>
      </c>
      <c r="C10" s="22" t="s">
        <v>69</v>
      </c>
      <c r="D10" s="22" t="s">
        <v>250</v>
      </c>
      <c r="E10" s="22" t="s">
        <v>251</v>
      </c>
      <c r="F10" s="22" t="s">
        <v>543</v>
      </c>
      <c r="G10" s="22" t="s">
        <v>544</v>
      </c>
      <c r="H10" s="24">
        <v>47000</v>
      </c>
      <c r="I10" s="24">
        <v>47000</v>
      </c>
      <c r="J10" s="24"/>
      <c r="K10" s="32"/>
    </row>
    <row r="11" s="1" customFormat="1" ht="18.75" customHeight="1" spans="1:11">
      <c r="A11" s="25"/>
      <c r="B11" s="22" t="s">
        <v>610</v>
      </c>
      <c r="C11" s="25"/>
      <c r="D11" s="25"/>
      <c r="E11" s="25"/>
      <c r="F11" s="25"/>
      <c r="G11" s="25"/>
      <c r="H11" s="32">
        <v>210000</v>
      </c>
      <c r="I11" s="38">
        <v>210000</v>
      </c>
      <c r="J11" s="38"/>
      <c r="K11" s="32"/>
    </row>
    <row r="12" s="1" customFormat="1" ht="18.75" customHeight="1" spans="1:11">
      <c r="A12" s="33" t="s">
        <v>462</v>
      </c>
      <c r="B12" s="22" t="s">
        <v>610</v>
      </c>
      <c r="C12" s="22" t="s">
        <v>69</v>
      </c>
      <c r="D12" s="22" t="s">
        <v>256</v>
      </c>
      <c r="E12" s="22" t="s">
        <v>257</v>
      </c>
      <c r="F12" s="22" t="s">
        <v>563</v>
      </c>
      <c r="G12" s="22" t="s">
        <v>564</v>
      </c>
      <c r="H12" s="24">
        <v>210000</v>
      </c>
      <c r="I12" s="24">
        <v>210000</v>
      </c>
      <c r="J12" s="24"/>
      <c r="K12" s="32"/>
    </row>
    <row r="13" s="1" customFormat="1" ht="18.75" customHeight="1" spans="1:11">
      <c r="A13" s="25"/>
      <c r="B13" s="22" t="s">
        <v>606</v>
      </c>
      <c r="C13" s="25"/>
      <c r="D13" s="25"/>
      <c r="E13" s="25"/>
      <c r="F13" s="25"/>
      <c r="G13" s="25"/>
      <c r="H13" s="32">
        <v>1224600</v>
      </c>
      <c r="I13" s="38">
        <v>1224600</v>
      </c>
      <c r="J13" s="38"/>
      <c r="K13" s="32"/>
    </row>
    <row r="14" s="1" customFormat="1" ht="18.75" customHeight="1" spans="1:11">
      <c r="A14" s="33" t="s">
        <v>462</v>
      </c>
      <c r="B14" s="22" t="s">
        <v>606</v>
      </c>
      <c r="C14" s="22" t="s">
        <v>69</v>
      </c>
      <c r="D14" s="22" t="s">
        <v>260</v>
      </c>
      <c r="E14" s="22" t="s">
        <v>261</v>
      </c>
      <c r="F14" s="22" t="s">
        <v>543</v>
      </c>
      <c r="G14" s="22" t="s">
        <v>544</v>
      </c>
      <c r="H14" s="24">
        <v>1224600</v>
      </c>
      <c r="I14" s="24">
        <v>1224600</v>
      </c>
      <c r="J14" s="24"/>
      <c r="K14" s="32"/>
    </row>
    <row r="15" s="1" customFormat="1" ht="18.75" customHeight="1" spans="1:11">
      <c r="A15" s="25"/>
      <c r="B15" s="22" t="s">
        <v>608</v>
      </c>
      <c r="C15" s="25"/>
      <c r="D15" s="25"/>
      <c r="E15" s="25"/>
      <c r="F15" s="25"/>
      <c r="G15" s="25"/>
      <c r="H15" s="32">
        <v>28000</v>
      </c>
      <c r="I15" s="38">
        <v>28000</v>
      </c>
      <c r="J15" s="38"/>
      <c r="K15" s="32"/>
    </row>
    <row r="16" s="1" customFormat="1" ht="18.75" customHeight="1" spans="1:11">
      <c r="A16" s="33" t="s">
        <v>462</v>
      </c>
      <c r="B16" s="22" t="s">
        <v>608</v>
      </c>
      <c r="C16" s="22" t="s">
        <v>69</v>
      </c>
      <c r="D16" s="22" t="s">
        <v>264</v>
      </c>
      <c r="E16" s="22" t="s">
        <v>265</v>
      </c>
      <c r="F16" s="22" t="s">
        <v>465</v>
      </c>
      <c r="G16" s="22" t="s">
        <v>466</v>
      </c>
      <c r="H16" s="24">
        <v>28000</v>
      </c>
      <c r="I16" s="24">
        <v>28000</v>
      </c>
      <c r="J16" s="24"/>
      <c r="K16" s="32"/>
    </row>
    <row r="17" s="1" customFormat="1" ht="18.75" customHeight="1" spans="1:11">
      <c r="A17" s="25"/>
      <c r="B17" s="22" t="s">
        <v>604</v>
      </c>
      <c r="C17" s="25"/>
      <c r="D17" s="25"/>
      <c r="E17" s="25"/>
      <c r="F17" s="25"/>
      <c r="G17" s="25"/>
      <c r="H17" s="32">
        <v>1537000</v>
      </c>
      <c r="I17" s="38">
        <v>1537000</v>
      </c>
      <c r="J17" s="38"/>
      <c r="K17" s="32"/>
    </row>
    <row r="18" s="1" customFormat="1" ht="18.75" customHeight="1" spans="1:11">
      <c r="A18" s="33" t="s">
        <v>462</v>
      </c>
      <c r="B18" s="22" t="s">
        <v>604</v>
      </c>
      <c r="C18" s="22" t="s">
        <v>69</v>
      </c>
      <c r="D18" s="22" t="s">
        <v>262</v>
      </c>
      <c r="E18" s="22" t="s">
        <v>263</v>
      </c>
      <c r="F18" s="22" t="s">
        <v>543</v>
      </c>
      <c r="G18" s="22" t="s">
        <v>544</v>
      </c>
      <c r="H18" s="24">
        <v>1537000</v>
      </c>
      <c r="I18" s="24">
        <v>1537000</v>
      </c>
      <c r="J18" s="24"/>
      <c r="K18" s="32"/>
    </row>
    <row r="19" s="1" customFormat="1" ht="18.75" customHeight="1" spans="1:11">
      <c r="A19" s="34" t="s">
        <v>356</v>
      </c>
      <c r="B19" s="35"/>
      <c r="C19" s="35"/>
      <c r="D19" s="35"/>
      <c r="E19" s="35"/>
      <c r="F19" s="35"/>
      <c r="G19" s="36"/>
      <c r="H19" s="24">
        <v>3046600</v>
      </c>
      <c r="I19" s="24">
        <v>3046600</v>
      </c>
      <c r="J19" s="24"/>
      <c r="K19" s="32"/>
    </row>
  </sheetData>
  <mergeCells count="15">
    <mergeCell ref="A3:K3"/>
    <mergeCell ref="A4:G4"/>
    <mergeCell ref="I5:K5"/>
    <mergeCell ref="A19:G19"/>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1"/>
  <sheetViews>
    <sheetView showZeros="0" workbookViewId="0">
      <pane ySplit="1" topLeftCell="A49" activePane="bottomLeft" state="frozen"/>
      <selection/>
      <selection pane="bottomLeft" activeCell="D55" sqref="D55"/>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939</v>
      </c>
    </row>
    <row r="3" ht="41.25" customHeight="1" spans="1:7">
      <c r="A3" s="5" t="str">
        <f>"2025"&amp;"年部门项目中期规划预算表"</f>
        <v>2025年部门项目中期规划预算表</v>
      </c>
      <c r="B3" s="5"/>
      <c r="C3" s="5"/>
      <c r="D3" s="5"/>
      <c r="E3" s="5"/>
      <c r="F3" s="5"/>
      <c r="G3" s="5"/>
    </row>
    <row r="4" ht="13.5" customHeight="1" spans="1:7">
      <c r="A4" s="6" t="str">
        <f>"单位名称："&amp;""</f>
        <v>单位名称：</v>
      </c>
      <c r="B4" s="7"/>
      <c r="C4" s="7"/>
      <c r="D4" s="7"/>
      <c r="E4" s="8"/>
      <c r="F4" s="8"/>
      <c r="G4" s="9" t="s">
        <v>1</v>
      </c>
    </row>
    <row r="5" ht="21.75" customHeight="1" spans="1:7">
      <c r="A5" s="10" t="s">
        <v>457</v>
      </c>
      <c r="B5" s="10" t="s">
        <v>456</v>
      </c>
      <c r="C5" s="10" t="s">
        <v>368</v>
      </c>
      <c r="D5" s="11" t="s">
        <v>940</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17.25" customHeight="1" spans="1:7">
      <c r="A9" s="22" t="s">
        <v>69</v>
      </c>
      <c r="B9" s="23"/>
      <c r="C9" s="23"/>
      <c r="D9" s="22"/>
      <c r="E9" s="24">
        <v>6255148.71</v>
      </c>
      <c r="F9" s="24"/>
      <c r="G9" s="24"/>
    </row>
    <row r="10" s="1" customFormat="1" ht="18.75" customHeight="1" spans="1:7">
      <c r="A10" s="22"/>
      <c r="B10" s="22" t="s">
        <v>941</v>
      </c>
      <c r="C10" s="22" t="s">
        <v>506</v>
      </c>
      <c r="D10" s="22" t="s">
        <v>942</v>
      </c>
      <c r="E10" s="24">
        <v>12742</v>
      </c>
      <c r="F10" s="24"/>
      <c r="G10" s="24"/>
    </row>
    <row r="11" s="1" customFormat="1" ht="18.75" customHeight="1" spans="1:7">
      <c r="A11" s="25"/>
      <c r="B11" s="22" t="s">
        <v>941</v>
      </c>
      <c r="C11" s="22" t="s">
        <v>508</v>
      </c>
      <c r="D11" s="22" t="s">
        <v>942</v>
      </c>
      <c r="E11" s="24">
        <v>20000</v>
      </c>
      <c r="F11" s="24"/>
      <c r="G11" s="24"/>
    </row>
    <row r="12" s="1" customFormat="1" ht="18.75" customHeight="1" spans="1:7">
      <c r="A12" s="25"/>
      <c r="B12" s="22" t="s">
        <v>941</v>
      </c>
      <c r="C12" s="22" t="s">
        <v>510</v>
      </c>
      <c r="D12" s="22" t="s">
        <v>942</v>
      </c>
      <c r="E12" s="24">
        <v>10000</v>
      </c>
      <c r="F12" s="24"/>
      <c r="G12" s="24"/>
    </row>
    <row r="13" s="1" customFormat="1" ht="18.75" customHeight="1" spans="1:7">
      <c r="A13" s="25"/>
      <c r="B13" s="22" t="s">
        <v>941</v>
      </c>
      <c r="C13" s="22" t="s">
        <v>512</v>
      </c>
      <c r="D13" s="22" t="s">
        <v>942</v>
      </c>
      <c r="E13" s="24">
        <v>20000</v>
      </c>
      <c r="F13" s="24"/>
      <c r="G13" s="24"/>
    </row>
    <row r="14" s="1" customFormat="1" ht="18.75" customHeight="1" spans="1:7">
      <c r="A14" s="25"/>
      <c r="B14" s="22" t="s">
        <v>941</v>
      </c>
      <c r="C14" s="22" t="s">
        <v>514</v>
      </c>
      <c r="D14" s="22" t="s">
        <v>942</v>
      </c>
      <c r="E14" s="24">
        <v>20000</v>
      </c>
      <c r="F14" s="24"/>
      <c r="G14" s="24"/>
    </row>
    <row r="15" s="1" customFormat="1" ht="18.75" customHeight="1" spans="1:7">
      <c r="A15" s="25"/>
      <c r="B15" s="22" t="s">
        <v>941</v>
      </c>
      <c r="C15" s="22" t="s">
        <v>516</v>
      </c>
      <c r="D15" s="22" t="s">
        <v>942</v>
      </c>
      <c r="E15" s="24">
        <v>20000</v>
      </c>
      <c r="F15" s="24"/>
      <c r="G15" s="24"/>
    </row>
    <row r="16" s="1" customFormat="1" ht="18.75" customHeight="1" spans="1:7">
      <c r="A16" s="25"/>
      <c r="B16" s="22" t="s">
        <v>941</v>
      </c>
      <c r="C16" s="22" t="s">
        <v>520</v>
      </c>
      <c r="D16" s="22" t="s">
        <v>942</v>
      </c>
      <c r="E16" s="24">
        <v>20000</v>
      </c>
      <c r="F16" s="24"/>
      <c r="G16" s="24"/>
    </row>
    <row r="17" s="1" customFormat="1" ht="18.75" customHeight="1" spans="1:7">
      <c r="A17" s="25"/>
      <c r="B17" s="22" t="s">
        <v>941</v>
      </c>
      <c r="C17" s="22" t="s">
        <v>522</v>
      </c>
      <c r="D17" s="22" t="s">
        <v>942</v>
      </c>
      <c r="E17" s="24">
        <v>60000</v>
      </c>
      <c r="F17" s="24"/>
      <c r="G17" s="24"/>
    </row>
    <row r="18" s="1" customFormat="1" ht="18.75" customHeight="1" spans="1:7">
      <c r="A18" s="25"/>
      <c r="B18" s="22" t="s">
        <v>941</v>
      </c>
      <c r="C18" s="22" t="s">
        <v>524</v>
      </c>
      <c r="D18" s="22" t="s">
        <v>942</v>
      </c>
      <c r="E18" s="24">
        <v>11400</v>
      </c>
      <c r="F18" s="24"/>
      <c r="G18" s="24"/>
    </row>
    <row r="19" s="1" customFormat="1" ht="18.75" customHeight="1" spans="1:7">
      <c r="A19" s="25"/>
      <c r="B19" s="22" t="s">
        <v>941</v>
      </c>
      <c r="C19" s="22" t="s">
        <v>526</v>
      </c>
      <c r="D19" s="22" t="s">
        <v>942</v>
      </c>
      <c r="E19" s="24">
        <v>10000</v>
      </c>
      <c r="F19" s="24"/>
      <c r="G19" s="24"/>
    </row>
    <row r="20" s="1" customFormat="1" ht="18.75" customHeight="1" spans="1:7">
      <c r="A20" s="25"/>
      <c r="B20" s="22" t="s">
        <v>941</v>
      </c>
      <c r="C20" s="22" t="s">
        <v>528</v>
      </c>
      <c r="D20" s="22" t="s">
        <v>942</v>
      </c>
      <c r="E20" s="24">
        <v>40000</v>
      </c>
      <c r="F20" s="24"/>
      <c r="G20" s="24"/>
    </row>
    <row r="21" s="1" customFormat="1" ht="18.75" customHeight="1" spans="1:7">
      <c r="A21" s="25"/>
      <c r="B21" s="22" t="s">
        <v>941</v>
      </c>
      <c r="C21" s="22" t="s">
        <v>530</v>
      </c>
      <c r="D21" s="22" t="s">
        <v>942</v>
      </c>
      <c r="E21" s="24">
        <v>20000</v>
      </c>
      <c r="F21" s="24"/>
      <c r="G21" s="24"/>
    </row>
    <row r="22" s="1" customFormat="1" ht="18.75" customHeight="1" spans="1:7">
      <c r="A22" s="25"/>
      <c r="B22" s="22" t="s">
        <v>941</v>
      </c>
      <c r="C22" s="22" t="s">
        <v>532</v>
      </c>
      <c r="D22" s="22" t="s">
        <v>942</v>
      </c>
      <c r="E22" s="24">
        <v>13891.6</v>
      </c>
      <c r="F22" s="24"/>
      <c r="G22" s="24"/>
    </row>
    <row r="23" s="1" customFormat="1" ht="18.75" customHeight="1" spans="1:7">
      <c r="A23" s="25"/>
      <c r="B23" s="22" t="s">
        <v>941</v>
      </c>
      <c r="C23" s="22" t="s">
        <v>534</v>
      </c>
      <c r="D23" s="22" t="s">
        <v>942</v>
      </c>
      <c r="E23" s="24">
        <v>3342</v>
      </c>
      <c r="F23" s="24"/>
      <c r="G23" s="24"/>
    </row>
    <row r="24" s="1" customFormat="1" ht="18.75" customHeight="1" spans="1:7">
      <c r="A24" s="25"/>
      <c r="B24" s="22" t="s">
        <v>941</v>
      </c>
      <c r="C24" s="22" t="s">
        <v>536</v>
      </c>
      <c r="D24" s="22" t="s">
        <v>942</v>
      </c>
      <c r="E24" s="24">
        <v>3000</v>
      </c>
      <c r="F24" s="24"/>
      <c r="G24" s="24"/>
    </row>
    <row r="25" s="1" customFormat="1" ht="18.75" customHeight="1" spans="1:7">
      <c r="A25" s="25"/>
      <c r="B25" s="22" t="s">
        <v>941</v>
      </c>
      <c r="C25" s="22" t="s">
        <v>538</v>
      </c>
      <c r="D25" s="22" t="s">
        <v>942</v>
      </c>
      <c r="E25" s="24">
        <v>20000</v>
      </c>
      <c r="F25" s="24"/>
      <c r="G25" s="24"/>
    </row>
    <row r="26" s="1" customFormat="1" ht="18.75" customHeight="1" spans="1:7">
      <c r="A26" s="25"/>
      <c r="B26" s="22" t="s">
        <v>941</v>
      </c>
      <c r="C26" s="22" t="s">
        <v>540</v>
      </c>
      <c r="D26" s="22" t="s">
        <v>942</v>
      </c>
      <c r="E26" s="24">
        <v>70000</v>
      </c>
      <c r="F26" s="24"/>
      <c r="G26" s="24"/>
    </row>
    <row r="27" s="1" customFormat="1" ht="18.75" customHeight="1" spans="1:7">
      <c r="A27" s="25"/>
      <c r="B27" s="22" t="s">
        <v>941</v>
      </c>
      <c r="C27" s="22" t="s">
        <v>542</v>
      </c>
      <c r="D27" s="22" t="s">
        <v>942</v>
      </c>
      <c r="E27" s="24">
        <v>14365.33</v>
      </c>
      <c r="F27" s="24"/>
      <c r="G27" s="24"/>
    </row>
    <row r="28" s="1" customFormat="1" ht="18.75" customHeight="1" spans="1:7">
      <c r="A28" s="25"/>
      <c r="B28" s="22" t="s">
        <v>941</v>
      </c>
      <c r="C28" s="22" t="s">
        <v>546</v>
      </c>
      <c r="D28" s="22" t="s">
        <v>942</v>
      </c>
      <c r="E28" s="24">
        <v>385566.4</v>
      </c>
      <c r="F28" s="24"/>
      <c r="G28" s="24"/>
    </row>
    <row r="29" s="1" customFormat="1" ht="18.75" customHeight="1" spans="1:7">
      <c r="A29" s="25"/>
      <c r="B29" s="22" t="s">
        <v>941</v>
      </c>
      <c r="C29" s="22" t="s">
        <v>548</v>
      </c>
      <c r="D29" s="22" t="s">
        <v>942</v>
      </c>
      <c r="E29" s="24">
        <v>33201</v>
      </c>
      <c r="F29" s="24"/>
      <c r="G29" s="24"/>
    </row>
    <row r="30" s="1" customFormat="1" ht="18.75" customHeight="1" spans="1:7">
      <c r="A30" s="25"/>
      <c r="B30" s="22" t="s">
        <v>941</v>
      </c>
      <c r="C30" s="22" t="s">
        <v>550</v>
      </c>
      <c r="D30" s="22" t="s">
        <v>942</v>
      </c>
      <c r="E30" s="24">
        <v>770000</v>
      </c>
      <c r="F30" s="24"/>
      <c r="G30" s="24"/>
    </row>
    <row r="31" s="1" customFormat="1" ht="18.75" customHeight="1" spans="1:7">
      <c r="A31" s="25"/>
      <c r="B31" s="22" t="s">
        <v>941</v>
      </c>
      <c r="C31" s="22" t="s">
        <v>552</v>
      </c>
      <c r="D31" s="22" t="s">
        <v>942</v>
      </c>
      <c r="E31" s="24">
        <v>8000</v>
      </c>
      <c r="F31" s="24"/>
      <c r="G31" s="24"/>
    </row>
    <row r="32" s="1" customFormat="1" ht="18.75" customHeight="1" spans="1:7">
      <c r="A32" s="25"/>
      <c r="B32" s="22" t="s">
        <v>941</v>
      </c>
      <c r="C32" s="22" t="s">
        <v>554</v>
      </c>
      <c r="D32" s="22" t="s">
        <v>942</v>
      </c>
      <c r="E32" s="24">
        <v>4480</v>
      </c>
      <c r="F32" s="24"/>
      <c r="G32" s="24"/>
    </row>
    <row r="33" s="1" customFormat="1" ht="18.75" customHeight="1" spans="1:7">
      <c r="A33" s="25"/>
      <c r="B33" s="22" t="s">
        <v>941</v>
      </c>
      <c r="C33" s="22" t="s">
        <v>556</v>
      </c>
      <c r="D33" s="22" t="s">
        <v>942</v>
      </c>
      <c r="E33" s="24">
        <v>40000</v>
      </c>
      <c r="F33" s="24"/>
      <c r="G33" s="24"/>
    </row>
    <row r="34" s="1" customFormat="1" ht="18.75" customHeight="1" spans="1:7">
      <c r="A34" s="25"/>
      <c r="B34" s="22" t="s">
        <v>941</v>
      </c>
      <c r="C34" s="22" t="s">
        <v>558</v>
      </c>
      <c r="D34" s="22" t="s">
        <v>942</v>
      </c>
      <c r="E34" s="24">
        <v>24000</v>
      </c>
      <c r="F34" s="24"/>
      <c r="G34" s="24"/>
    </row>
    <row r="35" s="1" customFormat="1" ht="18.75" customHeight="1" spans="1:7">
      <c r="A35" s="25"/>
      <c r="B35" s="22" t="s">
        <v>941</v>
      </c>
      <c r="C35" s="22" t="s">
        <v>560</v>
      </c>
      <c r="D35" s="22" t="s">
        <v>942</v>
      </c>
      <c r="E35" s="24">
        <v>16800</v>
      </c>
      <c r="F35" s="24"/>
      <c r="G35" s="24"/>
    </row>
    <row r="36" s="1" customFormat="1" ht="18.75" customHeight="1" spans="1:7">
      <c r="A36" s="25"/>
      <c r="B36" s="22" t="s">
        <v>941</v>
      </c>
      <c r="C36" s="22" t="s">
        <v>562</v>
      </c>
      <c r="D36" s="22" t="s">
        <v>942</v>
      </c>
      <c r="E36" s="24">
        <v>40000</v>
      </c>
      <c r="F36" s="24"/>
      <c r="G36" s="24"/>
    </row>
    <row r="37" s="1" customFormat="1" ht="18.75" customHeight="1" spans="1:7">
      <c r="A37" s="25"/>
      <c r="B37" s="22" t="s">
        <v>941</v>
      </c>
      <c r="C37" s="22" t="s">
        <v>566</v>
      </c>
      <c r="D37" s="22" t="s">
        <v>942</v>
      </c>
      <c r="E37" s="24">
        <v>92243</v>
      </c>
      <c r="F37" s="24"/>
      <c r="G37" s="24"/>
    </row>
    <row r="38" s="1" customFormat="1" ht="18.75" customHeight="1" spans="1:7">
      <c r="A38" s="25"/>
      <c r="B38" s="22" t="s">
        <v>941</v>
      </c>
      <c r="C38" s="22" t="s">
        <v>568</v>
      </c>
      <c r="D38" s="22" t="s">
        <v>942</v>
      </c>
      <c r="E38" s="24">
        <v>234696</v>
      </c>
      <c r="F38" s="24"/>
      <c r="G38" s="24"/>
    </row>
    <row r="39" s="1" customFormat="1" ht="18.75" customHeight="1" spans="1:7">
      <c r="A39" s="25"/>
      <c r="B39" s="22" t="s">
        <v>941</v>
      </c>
      <c r="C39" s="22" t="s">
        <v>570</v>
      </c>
      <c r="D39" s="22" t="s">
        <v>942</v>
      </c>
      <c r="E39" s="24">
        <v>38000</v>
      </c>
      <c r="F39" s="24"/>
      <c r="G39" s="24"/>
    </row>
    <row r="40" s="1" customFormat="1" ht="18.75" customHeight="1" spans="1:7">
      <c r="A40" s="25"/>
      <c r="B40" s="22" t="s">
        <v>941</v>
      </c>
      <c r="C40" s="22" t="s">
        <v>572</v>
      </c>
      <c r="D40" s="22" t="s">
        <v>942</v>
      </c>
      <c r="E40" s="24">
        <v>17156</v>
      </c>
      <c r="F40" s="24"/>
      <c r="G40" s="24"/>
    </row>
    <row r="41" s="1" customFormat="1" ht="18.75" customHeight="1" spans="1:7">
      <c r="A41" s="25"/>
      <c r="B41" s="22" t="s">
        <v>941</v>
      </c>
      <c r="C41" s="22" t="s">
        <v>574</v>
      </c>
      <c r="D41" s="22" t="s">
        <v>942</v>
      </c>
      <c r="E41" s="24">
        <v>185100</v>
      </c>
      <c r="F41" s="24"/>
      <c r="G41" s="24"/>
    </row>
    <row r="42" s="1" customFormat="1" ht="18.75" customHeight="1" spans="1:7">
      <c r="A42" s="25"/>
      <c r="B42" s="22" t="s">
        <v>941</v>
      </c>
      <c r="C42" s="22" t="s">
        <v>576</v>
      </c>
      <c r="D42" s="22" t="s">
        <v>942</v>
      </c>
      <c r="E42" s="24">
        <v>100000</v>
      </c>
      <c r="F42" s="24"/>
      <c r="G42" s="24"/>
    </row>
    <row r="43" s="1" customFormat="1" ht="18.75" customHeight="1" spans="1:7">
      <c r="A43" s="25"/>
      <c r="B43" s="22" t="s">
        <v>941</v>
      </c>
      <c r="C43" s="22" t="s">
        <v>578</v>
      </c>
      <c r="D43" s="22" t="s">
        <v>942</v>
      </c>
      <c r="E43" s="24">
        <v>4500</v>
      </c>
      <c r="F43" s="24"/>
      <c r="G43" s="24"/>
    </row>
    <row r="44" s="1" customFormat="1" ht="18.75" customHeight="1" spans="1:7">
      <c r="A44" s="25"/>
      <c r="B44" s="22" t="s">
        <v>941</v>
      </c>
      <c r="C44" s="22" t="s">
        <v>580</v>
      </c>
      <c r="D44" s="22" t="s">
        <v>942</v>
      </c>
      <c r="E44" s="24">
        <v>5266</v>
      </c>
      <c r="F44" s="24"/>
      <c r="G44" s="24"/>
    </row>
    <row r="45" s="1" customFormat="1" ht="18.75" customHeight="1" spans="1:7">
      <c r="A45" s="25"/>
      <c r="B45" s="22" t="s">
        <v>941</v>
      </c>
      <c r="C45" s="22" t="s">
        <v>582</v>
      </c>
      <c r="D45" s="22" t="s">
        <v>942</v>
      </c>
      <c r="E45" s="24">
        <v>10000</v>
      </c>
      <c r="F45" s="24"/>
      <c r="G45" s="24"/>
    </row>
    <row r="46" s="1" customFormat="1" ht="18.75" customHeight="1" spans="1:7">
      <c r="A46" s="25"/>
      <c r="B46" s="22" t="s">
        <v>941</v>
      </c>
      <c r="C46" s="22" t="s">
        <v>584</v>
      </c>
      <c r="D46" s="22" t="s">
        <v>942</v>
      </c>
      <c r="E46" s="24">
        <v>5013.6</v>
      </c>
      <c r="F46" s="24"/>
      <c r="G46" s="24"/>
    </row>
    <row r="47" s="1" customFormat="1" ht="18.75" customHeight="1" spans="1:7">
      <c r="A47" s="25"/>
      <c r="B47" s="22" t="s">
        <v>941</v>
      </c>
      <c r="C47" s="22" t="s">
        <v>586</v>
      </c>
      <c r="D47" s="22" t="s">
        <v>942</v>
      </c>
      <c r="E47" s="24">
        <v>23390</v>
      </c>
      <c r="F47" s="24"/>
      <c r="G47" s="24"/>
    </row>
    <row r="48" s="1" customFormat="1" ht="18.75" customHeight="1" spans="1:7">
      <c r="A48" s="25"/>
      <c r="B48" s="22" t="s">
        <v>941</v>
      </c>
      <c r="C48" s="22" t="s">
        <v>588</v>
      </c>
      <c r="D48" s="22" t="s">
        <v>942</v>
      </c>
      <c r="E48" s="24">
        <v>10000</v>
      </c>
      <c r="F48" s="24"/>
      <c r="G48" s="24"/>
    </row>
    <row r="49" s="1" customFormat="1" ht="18.75" customHeight="1" spans="1:7">
      <c r="A49" s="25"/>
      <c r="B49" s="22" t="s">
        <v>941</v>
      </c>
      <c r="C49" s="22" t="s">
        <v>590</v>
      </c>
      <c r="D49" s="22" t="s">
        <v>942</v>
      </c>
      <c r="E49" s="24">
        <v>20000</v>
      </c>
      <c r="F49" s="24"/>
      <c r="G49" s="24"/>
    </row>
    <row r="50" s="1" customFormat="1" ht="18.75" customHeight="1" spans="1:7">
      <c r="A50" s="25"/>
      <c r="B50" s="22" t="s">
        <v>941</v>
      </c>
      <c r="C50" s="22" t="s">
        <v>592</v>
      </c>
      <c r="D50" s="22" t="s">
        <v>942</v>
      </c>
      <c r="E50" s="24">
        <v>45600</v>
      </c>
      <c r="F50" s="24"/>
      <c r="G50" s="24"/>
    </row>
    <row r="51" s="1" customFormat="1" ht="18.75" customHeight="1" spans="1:7">
      <c r="A51" s="25"/>
      <c r="B51" s="22" t="s">
        <v>941</v>
      </c>
      <c r="C51" s="22" t="s">
        <v>594</v>
      </c>
      <c r="D51" s="22" t="s">
        <v>942</v>
      </c>
      <c r="E51" s="24">
        <v>24620</v>
      </c>
      <c r="F51" s="24"/>
      <c r="G51" s="24"/>
    </row>
    <row r="52" s="1" customFormat="1" ht="18.75" customHeight="1" spans="1:7">
      <c r="A52" s="25"/>
      <c r="B52" s="22" t="s">
        <v>941</v>
      </c>
      <c r="C52" s="22" t="s">
        <v>596</v>
      </c>
      <c r="D52" s="22" t="s">
        <v>942</v>
      </c>
      <c r="E52" s="24">
        <v>77000</v>
      </c>
      <c r="F52" s="24"/>
      <c r="G52" s="24"/>
    </row>
    <row r="53" s="1" customFormat="1" ht="18.75" customHeight="1" spans="1:7">
      <c r="A53" s="25"/>
      <c r="B53" s="22" t="s">
        <v>941</v>
      </c>
      <c r="C53" s="22" t="s">
        <v>598</v>
      </c>
      <c r="D53" s="22" t="s">
        <v>942</v>
      </c>
      <c r="E53" s="24">
        <v>10000</v>
      </c>
      <c r="F53" s="24"/>
      <c r="G53" s="24"/>
    </row>
    <row r="54" s="1" customFormat="1" ht="18.75" customHeight="1" spans="1:7">
      <c r="A54" s="25"/>
      <c r="B54" s="22" t="s">
        <v>941</v>
      </c>
      <c r="C54" s="22" t="s">
        <v>600</v>
      </c>
      <c r="D54" s="22" t="s">
        <v>942</v>
      </c>
      <c r="E54" s="24">
        <v>344900</v>
      </c>
      <c r="F54" s="24"/>
      <c r="G54" s="24"/>
    </row>
    <row r="55" s="1" customFormat="1" ht="18.75" customHeight="1" spans="1:7">
      <c r="A55" s="25"/>
      <c r="B55" s="22" t="s">
        <v>941</v>
      </c>
      <c r="C55" s="22" t="s">
        <v>602</v>
      </c>
      <c r="D55" s="22" t="s">
        <v>942</v>
      </c>
      <c r="E55" s="24">
        <v>47000</v>
      </c>
      <c r="F55" s="24"/>
      <c r="G55" s="24"/>
    </row>
    <row r="56" s="1" customFormat="1" ht="18.75" customHeight="1" spans="1:7">
      <c r="A56" s="25"/>
      <c r="B56" s="22" t="s">
        <v>941</v>
      </c>
      <c r="C56" s="22" t="s">
        <v>604</v>
      </c>
      <c r="D56" s="22" t="s">
        <v>942</v>
      </c>
      <c r="E56" s="24">
        <v>1537000</v>
      </c>
      <c r="F56" s="24"/>
      <c r="G56" s="24"/>
    </row>
    <row r="57" s="1" customFormat="1" ht="18.75" customHeight="1" spans="1:7">
      <c r="A57" s="25"/>
      <c r="B57" s="22" t="s">
        <v>941</v>
      </c>
      <c r="C57" s="22" t="s">
        <v>606</v>
      </c>
      <c r="D57" s="22" t="s">
        <v>942</v>
      </c>
      <c r="E57" s="24">
        <v>1224600</v>
      </c>
      <c r="F57" s="24"/>
      <c r="G57" s="24"/>
    </row>
    <row r="58" s="1" customFormat="1" ht="18.75" customHeight="1" spans="1:7">
      <c r="A58" s="25"/>
      <c r="B58" s="22" t="s">
        <v>941</v>
      </c>
      <c r="C58" s="22" t="s">
        <v>608</v>
      </c>
      <c r="D58" s="22" t="s">
        <v>942</v>
      </c>
      <c r="E58" s="24">
        <v>28000</v>
      </c>
      <c r="F58" s="24"/>
      <c r="G58" s="24"/>
    </row>
    <row r="59" s="1" customFormat="1" ht="18.75" customHeight="1" spans="1:7">
      <c r="A59" s="25"/>
      <c r="B59" s="22" t="s">
        <v>941</v>
      </c>
      <c r="C59" s="22" t="s">
        <v>610</v>
      </c>
      <c r="D59" s="22" t="s">
        <v>942</v>
      </c>
      <c r="E59" s="24">
        <v>210000</v>
      </c>
      <c r="F59" s="24"/>
      <c r="G59" s="24"/>
    </row>
    <row r="60" s="1" customFormat="1" ht="18.75" customHeight="1" spans="1:7">
      <c r="A60" s="25"/>
      <c r="B60" s="22" t="s">
        <v>943</v>
      </c>
      <c r="C60" s="22" t="s">
        <v>613</v>
      </c>
      <c r="D60" s="22" t="s">
        <v>942</v>
      </c>
      <c r="E60" s="24">
        <v>70000</v>
      </c>
      <c r="F60" s="24"/>
      <c r="G60" s="24"/>
    </row>
    <row r="61" s="1" customFormat="1" ht="18.75" customHeight="1" spans="1:7">
      <c r="A61" s="25"/>
      <c r="B61" s="22" t="s">
        <v>943</v>
      </c>
      <c r="C61" s="22" t="s">
        <v>615</v>
      </c>
      <c r="D61" s="22" t="s">
        <v>942</v>
      </c>
      <c r="E61" s="24">
        <v>11400</v>
      </c>
      <c r="F61" s="24"/>
      <c r="G61" s="24"/>
    </row>
    <row r="62" s="1" customFormat="1" ht="18.75" customHeight="1" spans="1:7">
      <c r="A62" s="25"/>
      <c r="B62" s="22" t="s">
        <v>944</v>
      </c>
      <c r="C62" s="22" t="s">
        <v>630</v>
      </c>
      <c r="D62" s="22" t="s">
        <v>942</v>
      </c>
      <c r="E62" s="24">
        <v>10000</v>
      </c>
      <c r="F62" s="24"/>
      <c r="G62" s="24"/>
    </row>
    <row r="63" s="1" customFormat="1" ht="18.75" customHeight="1" spans="1:7">
      <c r="A63" s="25"/>
      <c r="B63" s="22" t="s">
        <v>944</v>
      </c>
      <c r="C63" s="22" t="s">
        <v>632</v>
      </c>
      <c r="D63" s="22" t="s">
        <v>942</v>
      </c>
      <c r="E63" s="24">
        <v>10000</v>
      </c>
      <c r="F63" s="24"/>
      <c r="G63" s="24"/>
    </row>
    <row r="64" s="1" customFormat="1" ht="18.75" customHeight="1" spans="1:7">
      <c r="A64" s="25"/>
      <c r="B64" s="22" t="s">
        <v>944</v>
      </c>
      <c r="C64" s="22" t="s">
        <v>634</v>
      </c>
      <c r="D64" s="22" t="s">
        <v>942</v>
      </c>
      <c r="E64" s="24">
        <v>35000</v>
      </c>
      <c r="F64" s="24"/>
      <c r="G64" s="24"/>
    </row>
    <row r="65" s="1" customFormat="1" ht="18.75" customHeight="1" spans="1:7">
      <c r="A65" s="25"/>
      <c r="B65" s="22" t="s">
        <v>944</v>
      </c>
      <c r="C65" s="22" t="s">
        <v>636</v>
      </c>
      <c r="D65" s="22" t="s">
        <v>942</v>
      </c>
      <c r="E65" s="24">
        <v>14000</v>
      </c>
      <c r="F65" s="24"/>
      <c r="G65" s="24"/>
    </row>
    <row r="66" s="1" customFormat="1" ht="18.75" customHeight="1" spans="1:7">
      <c r="A66" s="25"/>
      <c r="B66" s="22" t="s">
        <v>944</v>
      </c>
      <c r="C66" s="22" t="s">
        <v>638</v>
      </c>
      <c r="D66" s="22" t="s">
        <v>942</v>
      </c>
      <c r="E66" s="24">
        <v>14883.52</v>
      </c>
      <c r="F66" s="24"/>
      <c r="G66" s="24"/>
    </row>
    <row r="67" s="1" customFormat="1" ht="18.75" customHeight="1" spans="1:7">
      <c r="A67" s="25"/>
      <c r="B67" s="22" t="s">
        <v>944</v>
      </c>
      <c r="C67" s="22" t="s">
        <v>640</v>
      </c>
      <c r="D67" s="22" t="s">
        <v>942</v>
      </c>
      <c r="E67" s="24">
        <v>5974.26</v>
      </c>
      <c r="F67" s="24"/>
      <c r="G67" s="24"/>
    </row>
    <row r="68" s="1" customFormat="1" ht="18.75" customHeight="1" spans="1:7">
      <c r="A68" s="25"/>
      <c r="B68" s="22" t="s">
        <v>944</v>
      </c>
      <c r="C68" s="22" t="s">
        <v>642</v>
      </c>
      <c r="D68" s="22" t="s">
        <v>942</v>
      </c>
      <c r="E68" s="24">
        <v>5000</v>
      </c>
      <c r="F68" s="24"/>
      <c r="G68" s="24"/>
    </row>
    <row r="69" s="1" customFormat="1" ht="18.75" customHeight="1" spans="1:7">
      <c r="A69" s="25"/>
      <c r="B69" s="22" t="s">
        <v>944</v>
      </c>
      <c r="C69" s="22" t="s">
        <v>644</v>
      </c>
      <c r="D69" s="22" t="s">
        <v>942</v>
      </c>
      <c r="E69" s="24">
        <v>50080</v>
      </c>
      <c r="F69" s="24"/>
      <c r="G69" s="24"/>
    </row>
    <row r="70" s="1" customFormat="1" ht="18.75" customHeight="1" spans="1:7">
      <c r="A70" s="25"/>
      <c r="B70" s="22" t="s">
        <v>944</v>
      </c>
      <c r="C70" s="22" t="s">
        <v>646</v>
      </c>
      <c r="D70" s="22" t="s">
        <v>942</v>
      </c>
      <c r="E70" s="24">
        <v>23938</v>
      </c>
      <c r="F70" s="24"/>
      <c r="G70" s="24"/>
    </row>
    <row r="71" s="1" customFormat="1" ht="18.75" customHeight="1" spans="1:7">
      <c r="A71" s="26" t="s">
        <v>55</v>
      </c>
      <c r="B71" s="27"/>
      <c r="C71" s="27"/>
      <c r="D71" s="28"/>
      <c r="E71" s="24">
        <v>6255148.71</v>
      </c>
      <c r="F71" s="24"/>
      <c r="G71" s="24"/>
    </row>
  </sheetData>
  <mergeCells count="11">
    <mergeCell ref="A3:G3"/>
    <mergeCell ref="A4:D4"/>
    <mergeCell ref="E5:G5"/>
    <mergeCell ref="A71:D7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J1" workbookViewId="0">
      <pane ySplit="1" topLeftCell="A2" activePane="bottomLeft" state="frozen"/>
      <selection/>
      <selection pane="bottomLeft" activeCell="D21" sqref="D21"/>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2" t="str">
        <f>"2025"&amp;"年部门收入预算表"</f>
        <v>2025年部门收入预算表</v>
      </c>
    </row>
    <row r="4" ht="17.25" customHeight="1" spans="1:19">
      <c r="A4" s="45" t="str">
        <f>"单位名称："&amp;""</f>
        <v>单位名称：</v>
      </c>
      <c r="S4" s="47" t="s">
        <v>1</v>
      </c>
    </row>
    <row r="5" ht="21.75" customHeight="1" spans="1:19">
      <c r="A5" s="191" t="s">
        <v>53</v>
      </c>
      <c r="B5" s="192" t="s">
        <v>54</v>
      </c>
      <c r="C5" s="192" t="s">
        <v>55</v>
      </c>
      <c r="D5" s="193" t="s">
        <v>56</v>
      </c>
      <c r="E5" s="193"/>
      <c r="F5" s="193"/>
      <c r="G5" s="193"/>
      <c r="H5" s="193"/>
      <c r="I5" s="134"/>
      <c r="J5" s="193"/>
      <c r="K5" s="193"/>
      <c r="L5" s="193"/>
      <c r="M5" s="193"/>
      <c r="N5" s="200"/>
      <c r="O5" s="193" t="s">
        <v>45</v>
      </c>
      <c r="P5" s="193"/>
      <c r="Q5" s="193"/>
      <c r="R5" s="193"/>
      <c r="S5" s="200"/>
    </row>
    <row r="6" ht="27" customHeight="1" spans="1:19">
      <c r="A6" s="194"/>
      <c r="B6" s="195"/>
      <c r="C6" s="195"/>
      <c r="D6" s="195" t="s">
        <v>57</v>
      </c>
      <c r="E6" s="195" t="s">
        <v>58</v>
      </c>
      <c r="F6" s="195" t="s">
        <v>59</v>
      </c>
      <c r="G6" s="195" t="s">
        <v>60</v>
      </c>
      <c r="H6" s="195" t="s">
        <v>61</v>
      </c>
      <c r="I6" s="201" t="s">
        <v>62</v>
      </c>
      <c r="J6" s="202"/>
      <c r="K6" s="202"/>
      <c r="L6" s="202"/>
      <c r="M6" s="202"/>
      <c r="N6" s="203"/>
      <c r="O6" s="195" t="s">
        <v>57</v>
      </c>
      <c r="P6" s="195" t="s">
        <v>58</v>
      </c>
      <c r="Q6" s="195" t="s">
        <v>59</v>
      </c>
      <c r="R6" s="195" t="s">
        <v>60</v>
      </c>
      <c r="S6" s="195" t="s">
        <v>63</v>
      </c>
    </row>
    <row r="7" ht="30" customHeight="1" spans="1:19">
      <c r="A7" s="196"/>
      <c r="B7" s="109"/>
      <c r="C7" s="118"/>
      <c r="D7" s="118"/>
      <c r="E7" s="118"/>
      <c r="F7" s="118"/>
      <c r="G7" s="118"/>
      <c r="H7" s="118"/>
      <c r="I7" s="74" t="s">
        <v>57</v>
      </c>
      <c r="J7" s="203" t="s">
        <v>64</v>
      </c>
      <c r="K7" s="203" t="s">
        <v>65</v>
      </c>
      <c r="L7" s="203" t="s">
        <v>66</v>
      </c>
      <c r="M7" s="203" t="s">
        <v>67</v>
      </c>
      <c r="N7" s="203" t="s">
        <v>68</v>
      </c>
      <c r="O7" s="204"/>
      <c r="P7" s="204"/>
      <c r="Q7" s="204"/>
      <c r="R7" s="204"/>
      <c r="S7" s="118"/>
    </row>
    <row r="8" ht="15" customHeight="1" spans="1:19">
      <c r="A8" s="197">
        <v>1</v>
      </c>
      <c r="B8" s="197">
        <v>2</v>
      </c>
      <c r="C8" s="197">
        <v>3</v>
      </c>
      <c r="D8" s="197">
        <v>4</v>
      </c>
      <c r="E8" s="197">
        <v>5</v>
      </c>
      <c r="F8" s="197">
        <v>6</v>
      </c>
      <c r="G8" s="197">
        <v>7</v>
      </c>
      <c r="H8" s="197">
        <v>8</v>
      </c>
      <c r="I8" s="74">
        <v>9</v>
      </c>
      <c r="J8" s="197">
        <v>10</v>
      </c>
      <c r="K8" s="197">
        <v>11</v>
      </c>
      <c r="L8" s="197">
        <v>12</v>
      </c>
      <c r="M8" s="197">
        <v>13</v>
      </c>
      <c r="N8" s="197">
        <v>14</v>
      </c>
      <c r="O8" s="197">
        <v>15</v>
      </c>
      <c r="P8" s="197">
        <v>16</v>
      </c>
      <c r="Q8" s="197">
        <v>17</v>
      </c>
      <c r="R8" s="197">
        <v>18</v>
      </c>
      <c r="S8" s="197">
        <v>19</v>
      </c>
    </row>
    <row r="9" ht="18" customHeight="1" spans="1:19">
      <c r="A9" s="22">
        <v>575</v>
      </c>
      <c r="B9" s="22" t="s">
        <v>69</v>
      </c>
      <c r="C9" s="83">
        <v>30819360.53</v>
      </c>
      <c r="D9" s="83">
        <v>30689698.81</v>
      </c>
      <c r="E9" s="83">
        <v>30689698.81</v>
      </c>
      <c r="F9" s="83"/>
      <c r="G9" s="83"/>
      <c r="H9" s="83"/>
      <c r="I9" s="83"/>
      <c r="J9" s="83"/>
      <c r="K9" s="83"/>
      <c r="L9" s="83"/>
      <c r="M9" s="83"/>
      <c r="N9" s="83"/>
      <c r="O9" s="83">
        <v>129661.72</v>
      </c>
      <c r="P9" s="83">
        <v>121605.72</v>
      </c>
      <c r="Q9" s="83"/>
      <c r="R9" s="83">
        <v>8056</v>
      </c>
      <c r="S9" s="83"/>
    </row>
    <row r="10" ht="18" customHeight="1" spans="1:19">
      <c r="A10" s="198" t="s">
        <v>70</v>
      </c>
      <c r="B10" s="198" t="s">
        <v>69</v>
      </c>
      <c r="C10" s="83">
        <v>30819360.53</v>
      </c>
      <c r="D10" s="83">
        <v>30689698.81</v>
      </c>
      <c r="E10" s="83">
        <v>30689698.81</v>
      </c>
      <c r="F10" s="83"/>
      <c r="G10" s="83"/>
      <c r="H10" s="83"/>
      <c r="I10" s="83"/>
      <c r="J10" s="83"/>
      <c r="K10" s="83"/>
      <c r="L10" s="83"/>
      <c r="M10" s="83"/>
      <c r="N10" s="83"/>
      <c r="O10" s="83">
        <v>129661.72</v>
      </c>
      <c r="P10" s="83">
        <v>121605.72</v>
      </c>
      <c r="Q10" s="83"/>
      <c r="R10" s="83">
        <v>8056</v>
      </c>
      <c r="S10" s="83"/>
    </row>
    <row r="11" ht="18" customHeight="1" spans="1:19">
      <c r="A11" s="50" t="s">
        <v>55</v>
      </c>
      <c r="B11" s="199"/>
      <c r="C11" s="83">
        <v>30819360.53</v>
      </c>
      <c r="D11" s="83">
        <v>30689698.81</v>
      </c>
      <c r="E11" s="83">
        <v>30689698.81</v>
      </c>
      <c r="F11" s="83"/>
      <c r="G11" s="83"/>
      <c r="H11" s="83"/>
      <c r="I11" s="83"/>
      <c r="J11" s="83"/>
      <c r="K11" s="83"/>
      <c r="L11" s="83"/>
      <c r="M11" s="83"/>
      <c r="N11" s="83"/>
      <c r="O11" s="83">
        <v>129661.72</v>
      </c>
      <c r="P11" s="83">
        <v>121605.72</v>
      </c>
      <c r="Q11" s="83"/>
      <c r="R11" s="83">
        <v>8056</v>
      </c>
      <c r="S11" s="8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2"/>
  <sheetViews>
    <sheetView showGridLines="0" showZeros="0" tabSelected="1" workbookViewId="0">
      <pane ySplit="1" topLeftCell="A4" activePane="bottomLeft" state="frozen"/>
      <selection/>
      <selection pane="bottomLeft" activeCell="E18" sqref="E1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2" t="str">
        <f>"2025"&amp;"年部门支出预算表"</f>
        <v>2025年部门支出预算表</v>
      </c>
    </row>
    <row r="4" ht="17.25" customHeight="1" spans="1:15">
      <c r="A4" s="45" t="str">
        <f>"单位名称："&amp;""</f>
        <v>单位名称：</v>
      </c>
      <c r="O4" s="47" t="s">
        <v>1</v>
      </c>
    </row>
    <row r="5" ht="27" customHeight="1" spans="1:15">
      <c r="A5" s="177" t="s">
        <v>72</v>
      </c>
      <c r="B5" s="177" t="s">
        <v>73</v>
      </c>
      <c r="C5" s="177" t="s">
        <v>55</v>
      </c>
      <c r="D5" s="178" t="s">
        <v>58</v>
      </c>
      <c r="E5" s="179"/>
      <c r="F5" s="180"/>
      <c r="G5" s="181" t="s">
        <v>59</v>
      </c>
      <c r="H5" s="181" t="s">
        <v>60</v>
      </c>
      <c r="I5" s="181" t="s">
        <v>74</v>
      </c>
      <c r="J5" s="178" t="s">
        <v>62</v>
      </c>
      <c r="K5" s="179"/>
      <c r="L5" s="179"/>
      <c r="M5" s="179"/>
      <c r="N5" s="187"/>
      <c r="O5" s="188"/>
    </row>
    <row r="6" ht="42" customHeight="1" spans="1:15">
      <c r="A6" s="182"/>
      <c r="B6" s="182"/>
      <c r="C6" s="183"/>
      <c r="D6" s="184" t="s">
        <v>57</v>
      </c>
      <c r="E6" s="184" t="s">
        <v>75</v>
      </c>
      <c r="F6" s="184" t="s">
        <v>76</v>
      </c>
      <c r="G6" s="183"/>
      <c r="H6" s="183"/>
      <c r="I6" s="189"/>
      <c r="J6" s="184" t="s">
        <v>57</v>
      </c>
      <c r="K6" s="170" t="s">
        <v>77</v>
      </c>
      <c r="L6" s="170" t="s">
        <v>78</v>
      </c>
      <c r="M6" s="170" t="s">
        <v>79</v>
      </c>
      <c r="N6" s="170" t="s">
        <v>80</v>
      </c>
      <c r="O6" s="170" t="s">
        <v>81</v>
      </c>
    </row>
    <row r="7" ht="18" customHeight="1" spans="1:15">
      <c r="A7" s="53" t="s">
        <v>82</v>
      </c>
      <c r="B7" s="53" t="s">
        <v>83</v>
      </c>
      <c r="C7" s="53">
        <v>3</v>
      </c>
      <c r="D7" s="57">
        <v>4</v>
      </c>
      <c r="E7" s="57">
        <v>5</v>
      </c>
      <c r="F7" s="57">
        <v>6</v>
      </c>
      <c r="G7" s="57" t="s">
        <v>84</v>
      </c>
      <c r="H7" s="57" t="s">
        <v>85</v>
      </c>
      <c r="I7" s="57" t="s">
        <v>86</v>
      </c>
      <c r="J7" s="57" t="s">
        <v>87</v>
      </c>
      <c r="K7" s="57" t="s">
        <v>88</v>
      </c>
      <c r="L7" s="57" t="s">
        <v>89</v>
      </c>
      <c r="M7" s="57" t="s">
        <v>90</v>
      </c>
      <c r="N7" s="53" t="s">
        <v>91</v>
      </c>
      <c r="O7" s="57" t="s">
        <v>92</v>
      </c>
    </row>
    <row r="8" s="1" customFormat="1" ht="21" customHeight="1" spans="1:15">
      <c r="A8" s="58" t="s">
        <v>93</v>
      </c>
      <c r="B8" s="58" t="s">
        <v>94</v>
      </c>
      <c r="C8" s="146">
        <v>16789395.33</v>
      </c>
      <c r="D8" s="146">
        <v>16789395.33</v>
      </c>
      <c r="E8" s="146">
        <v>15002705</v>
      </c>
      <c r="F8" s="146">
        <v>1786690.33</v>
      </c>
      <c r="G8" s="146"/>
      <c r="H8" s="146"/>
      <c r="I8" s="146"/>
      <c r="J8" s="146"/>
      <c r="K8" s="146"/>
      <c r="L8" s="146"/>
      <c r="M8" s="146"/>
      <c r="N8" s="146"/>
      <c r="O8" s="146"/>
    </row>
    <row r="9" s="1" customFormat="1" ht="21" customHeight="1" spans="1:15">
      <c r="A9" s="185" t="s">
        <v>95</v>
      </c>
      <c r="B9" s="185" t="s">
        <v>96</v>
      </c>
      <c r="C9" s="146">
        <v>115966</v>
      </c>
      <c r="D9" s="146">
        <v>115966</v>
      </c>
      <c r="E9" s="146">
        <v>41200</v>
      </c>
      <c r="F9" s="146">
        <v>74766</v>
      </c>
      <c r="G9" s="146"/>
      <c r="H9" s="146"/>
      <c r="I9" s="146"/>
      <c r="J9" s="146"/>
      <c r="K9" s="146"/>
      <c r="L9" s="146"/>
      <c r="M9" s="146"/>
      <c r="N9" s="146"/>
      <c r="O9" s="146"/>
    </row>
    <row r="10" s="1" customFormat="1" ht="21" customHeight="1" spans="1:15">
      <c r="A10" s="186" t="s">
        <v>97</v>
      </c>
      <c r="B10" s="186" t="s">
        <v>98</v>
      </c>
      <c r="C10" s="146">
        <v>10000</v>
      </c>
      <c r="D10" s="146">
        <v>10000</v>
      </c>
      <c r="E10" s="146">
        <v>10000</v>
      </c>
      <c r="F10" s="146"/>
      <c r="G10" s="146"/>
      <c r="H10" s="146"/>
      <c r="I10" s="146"/>
      <c r="J10" s="146"/>
      <c r="K10" s="146"/>
      <c r="L10" s="146"/>
      <c r="M10" s="146"/>
      <c r="N10" s="146"/>
      <c r="O10" s="146"/>
    </row>
    <row r="11" s="1" customFormat="1" ht="21" customHeight="1" spans="1:15">
      <c r="A11" s="186" t="s">
        <v>99</v>
      </c>
      <c r="B11" s="186" t="s">
        <v>100</v>
      </c>
      <c r="C11" s="146">
        <v>4500</v>
      </c>
      <c r="D11" s="146">
        <v>4500</v>
      </c>
      <c r="E11" s="146"/>
      <c r="F11" s="146">
        <v>4500</v>
      </c>
      <c r="G11" s="146"/>
      <c r="H11" s="146"/>
      <c r="I11" s="146"/>
      <c r="J11" s="146"/>
      <c r="K11" s="146"/>
      <c r="L11" s="146"/>
      <c r="M11" s="146"/>
      <c r="N11" s="146"/>
      <c r="O11" s="146"/>
    </row>
    <row r="12" s="1" customFormat="1" ht="21" customHeight="1" spans="1:15">
      <c r="A12" s="186" t="s">
        <v>101</v>
      </c>
      <c r="B12" s="186" t="s">
        <v>102</v>
      </c>
      <c r="C12" s="146">
        <v>62266</v>
      </c>
      <c r="D12" s="146">
        <v>62266</v>
      </c>
      <c r="E12" s="146"/>
      <c r="F12" s="146">
        <v>62266</v>
      </c>
      <c r="G12" s="146"/>
      <c r="H12" s="146"/>
      <c r="I12" s="146"/>
      <c r="J12" s="146"/>
      <c r="K12" s="146"/>
      <c r="L12" s="146"/>
      <c r="M12" s="146"/>
      <c r="N12" s="146"/>
      <c r="O12" s="146"/>
    </row>
    <row r="13" s="1" customFormat="1" ht="21" customHeight="1" spans="1:15">
      <c r="A13" s="186" t="s">
        <v>103</v>
      </c>
      <c r="B13" s="186" t="s">
        <v>104</v>
      </c>
      <c r="C13" s="146">
        <v>39200</v>
      </c>
      <c r="D13" s="146">
        <v>39200</v>
      </c>
      <c r="E13" s="146">
        <v>31200</v>
      </c>
      <c r="F13" s="146">
        <v>8000</v>
      </c>
      <c r="G13" s="146"/>
      <c r="H13" s="146"/>
      <c r="I13" s="146"/>
      <c r="J13" s="146"/>
      <c r="K13" s="146"/>
      <c r="L13" s="146"/>
      <c r="M13" s="146"/>
      <c r="N13" s="146"/>
      <c r="O13" s="146"/>
    </row>
    <row r="14" s="1" customFormat="1" ht="21" customHeight="1" spans="1:15">
      <c r="A14" s="185" t="s">
        <v>105</v>
      </c>
      <c r="B14" s="185" t="s">
        <v>106</v>
      </c>
      <c r="C14" s="146">
        <v>10000</v>
      </c>
      <c r="D14" s="146">
        <v>10000</v>
      </c>
      <c r="E14" s="146"/>
      <c r="F14" s="146">
        <v>10000</v>
      </c>
      <c r="G14" s="146"/>
      <c r="H14" s="146"/>
      <c r="I14" s="146"/>
      <c r="J14" s="146"/>
      <c r="K14" s="146"/>
      <c r="L14" s="146"/>
      <c r="M14" s="146"/>
      <c r="N14" s="146"/>
      <c r="O14" s="146"/>
    </row>
    <row r="15" s="1" customFormat="1" ht="21" customHeight="1" spans="1:15">
      <c r="A15" s="186" t="s">
        <v>107</v>
      </c>
      <c r="B15" s="186" t="s">
        <v>108</v>
      </c>
      <c r="C15" s="146">
        <v>10000</v>
      </c>
      <c r="D15" s="146">
        <v>10000</v>
      </c>
      <c r="E15" s="146"/>
      <c r="F15" s="146">
        <v>10000</v>
      </c>
      <c r="G15" s="146"/>
      <c r="H15" s="146"/>
      <c r="I15" s="146"/>
      <c r="J15" s="146"/>
      <c r="K15" s="146"/>
      <c r="L15" s="146"/>
      <c r="M15" s="146"/>
      <c r="N15" s="146"/>
      <c r="O15" s="146"/>
    </row>
    <row r="16" s="1" customFormat="1" ht="21" customHeight="1" spans="1:15">
      <c r="A16" s="185" t="s">
        <v>109</v>
      </c>
      <c r="B16" s="185" t="s">
        <v>110</v>
      </c>
      <c r="C16" s="146">
        <v>9109455</v>
      </c>
      <c r="D16" s="146">
        <v>9109455</v>
      </c>
      <c r="E16" s="146">
        <v>8764555</v>
      </c>
      <c r="F16" s="146">
        <v>344900</v>
      </c>
      <c r="G16" s="146"/>
      <c r="H16" s="146"/>
      <c r="I16" s="146"/>
      <c r="J16" s="146"/>
      <c r="K16" s="146"/>
      <c r="L16" s="146"/>
      <c r="M16" s="146"/>
      <c r="N16" s="146"/>
      <c r="O16" s="146"/>
    </row>
    <row r="17" s="1" customFormat="1" ht="21" customHeight="1" spans="1:15">
      <c r="A17" s="186" t="s">
        <v>111</v>
      </c>
      <c r="B17" s="186" t="s">
        <v>98</v>
      </c>
      <c r="C17" s="146">
        <v>5415304</v>
      </c>
      <c r="D17" s="146">
        <v>5415304</v>
      </c>
      <c r="E17" s="146">
        <v>5070404</v>
      </c>
      <c r="F17" s="146">
        <v>344900</v>
      </c>
      <c r="G17" s="146"/>
      <c r="H17" s="146"/>
      <c r="I17" s="146"/>
      <c r="J17" s="146"/>
      <c r="K17" s="146"/>
      <c r="L17" s="146"/>
      <c r="M17" s="146"/>
      <c r="N17" s="146"/>
      <c r="O17" s="146"/>
    </row>
    <row r="18" s="1" customFormat="1" ht="21" customHeight="1" spans="1:15">
      <c r="A18" s="186" t="s">
        <v>112</v>
      </c>
      <c r="B18" s="186" t="s">
        <v>113</v>
      </c>
      <c r="C18" s="146">
        <v>3694151</v>
      </c>
      <c r="D18" s="146">
        <v>3694151</v>
      </c>
      <c r="E18" s="146">
        <v>3694151</v>
      </c>
      <c r="F18" s="146"/>
      <c r="G18" s="146"/>
      <c r="H18" s="146"/>
      <c r="I18" s="146"/>
      <c r="J18" s="146"/>
      <c r="K18" s="146"/>
      <c r="L18" s="146"/>
      <c r="M18" s="146"/>
      <c r="N18" s="146"/>
      <c r="O18" s="146"/>
    </row>
    <row r="19" s="1" customFormat="1" ht="21" customHeight="1" spans="1:15">
      <c r="A19" s="185" t="s">
        <v>114</v>
      </c>
      <c r="B19" s="185" t="s">
        <v>115</v>
      </c>
      <c r="C19" s="146">
        <v>33201</v>
      </c>
      <c r="D19" s="146">
        <v>33201</v>
      </c>
      <c r="E19" s="146"/>
      <c r="F19" s="146">
        <v>33201</v>
      </c>
      <c r="G19" s="146"/>
      <c r="H19" s="146"/>
      <c r="I19" s="146"/>
      <c r="J19" s="146"/>
      <c r="K19" s="146"/>
      <c r="L19" s="146"/>
      <c r="M19" s="146"/>
      <c r="N19" s="146"/>
      <c r="O19" s="146"/>
    </row>
    <row r="20" s="1" customFormat="1" ht="21" customHeight="1" spans="1:15">
      <c r="A20" s="186" t="s">
        <v>116</v>
      </c>
      <c r="B20" s="186" t="s">
        <v>117</v>
      </c>
      <c r="C20" s="146">
        <v>33201</v>
      </c>
      <c r="D20" s="146">
        <v>33201</v>
      </c>
      <c r="E20" s="146"/>
      <c r="F20" s="146">
        <v>33201</v>
      </c>
      <c r="G20" s="146"/>
      <c r="H20" s="146"/>
      <c r="I20" s="146"/>
      <c r="J20" s="146"/>
      <c r="K20" s="146"/>
      <c r="L20" s="146"/>
      <c r="M20" s="146"/>
      <c r="N20" s="146"/>
      <c r="O20" s="146"/>
    </row>
    <row r="21" s="1" customFormat="1" ht="21" customHeight="1" spans="1:15">
      <c r="A21" s="185" t="s">
        <v>118</v>
      </c>
      <c r="B21" s="185" t="s">
        <v>119</v>
      </c>
      <c r="C21" s="146">
        <v>40000</v>
      </c>
      <c r="D21" s="146">
        <v>40000</v>
      </c>
      <c r="E21" s="146"/>
      <c r="F21" s="146">
        <v>40000</v>
      </c>
      <c r="G21" s="146"/>
      <c r="H21" s="146"/>
      <c r="I21" s="146"/>
      <c r="J21" s="146"/>
      <c r="K21" s="146"/>
      <c r="L21" s="146"/>
      <c r="M21" s="146"/>
      <c r="N21" s="146"/>
      <c r="O21" s="146"/>
    </row>
    <row r="22" s="1" customFormat="1" ht="21" customHeight="1" spans="1:15">
      <c r="A22" s="186" t="s">
        <v>120</v>
      </c>
      <c r="B22" s="186" t="s">
        <v>98</v>
      </c>
      <c r="C22" s="146">
        <v>20000</v>
      </c>
      <c r="D22" s="146">
        <v>20000</v>
      </c>
      <c r="E22" s="146"/>
      <c r="F22" s="146">
        <v>20000</v>
      </c>
      <c r="G22" s="146"/>
      <c r="H22" s="146"/>
      <c r="I22" s="146"/>
      <c r="J22" s="146"/>
      <c r="K22" s="146"/>
      <c r="L22" s="146"/>
      <c r="M22" s="146"/>
      <c r="N22" s="146"/>
      <c r="O22" s="146"/>
    </row>
    <row r="23" s="1" customFormat="1" ht="21" customHeight="1" spans="1:15">
      <c r="A23" s="186" t="s">
        <v>121</v>
      </c>
      <c r="B23" s="186" t="s">
        <v>122</v>
      </c>
      <c r="C23" s="146">
        <v>20000</v>
      </c>
      <c r="D23" s="146">
        <v>20000</v>
      </c>
      <c r="E23" s="146"/>
      <c r="F23" s="146">
        <v>20000</v>
      </c>
      <c r="G23" s="146"/>
      <c r="H23" s="146"/>
      <c r="I23" s="146"/>
      <c r="J23" s="146"/>
      <c r="K23" s="146"/>
      <c r="L23" s="146"/>
      <c r="M23" s="146"/>
      <c r="N23" s="146"/>
      <c r="O23" s="146"/>
    </row>
    <row r="24" s="1" customFormat="1" ht="21" customHeight="1" spans="1:15">
      <c r="A24" s="185" t="s">
        <v>123</v>
      </c>
      <c r="B24" s="185" t="s">
        <v>124</v>
      </c>
      <c r="C24" s="146">
        <v>14365.33</v>
      </c>
      <c r="D24" s="146">
        <v>14365.33</v>
      </c>
      <c r="E24" s="146"/>
      <c r="F24" s="146">
        <v>14365.33</v>
      </c>
      <c r="G24" s="146"/>
      <c r="H24" s="146"/>
      <c r="I24" s="146"/>
      <c r="J24" s="146"/>
      <c r="K24" s="146"/>
      <c r="L24" s="146"/>
      <c r="M24" s="146"/>
      <c r="N24" s="146"/>
      <c r="O24" s="146"/>
    </row>
    <row r="25" s="1" customFormat="1" ht="21" customHeight="1" spans="1:15">
      <c r="A25" s="186" t="s">
        <v>125</v>
      </c>
      <c r="B25" s="186" t="s">
        <v>126</v>
      </c>
      <c r="C25" s="146">
        <v>14365.33</v>
      </c>
      <c r="D25" s="146">
        <v>14365.33</v>
      </c>
      <c r="E25" s="146"/>
      <c r="F25" s="146">
        <v>14365.33</v>
      </c>
      <c r="G25" s="146"/>
      <c r="H25" s="146"/>
      <c r="I25" s="146"/>
      <c r="J25" s="146"/>
      <c r="K25" s="146"/>
      <c r="L25" s="146"/>
      <c r="M25" s="146"/>
      <c r="N25" s="146"/>
      <c r="O25" s="146"/>
    </row>
    <row r="26" s="1" customFormat="1" ht="21" customHeight="1" spans="1:15">
      <c r="A26" s="185" t="s">
        <v>127</v>
      </c>
      <c r="B26" s="185" t="s">
        <v>128</v>
      </c>
      <c r="C26" s="146">
        <v>40000</v>
      </c>
      <c r="D26" s="146">
        <v>40000</v>
      </c>
      <c r="E26" s="146"/>
      <c r="F26" s="146">
        <v>40000</v>
      </c>
      <c r="G26" s="146"/>
      <c r="H26" s="146"/>
      <c r="I26" s="146"/>
      <c r="J26" s="146"/>
      <c r="K26" s="146"/>
      <c r="L26" s="146"/>
      <c r="M26" s="146"/>
      <c r="N26" s="146"/>
      <c r="O26" s="146"/>
    </row>
    <row r="27" s="1" customFormat="1" ht="21" customHeight="1" spans="1:15">
      <c r="A27" s="186" t="s">
        <v>129</v>
      </c>
      <c r="B27" s="186" t="s">
        <v>130</v>
      </c>
      <c r="C27" s="146">
        <v>40000</v>
      </c>
      <c r="D27" s="146">
        <v>40000</v>
      </c>
      <c r="E27" s="146"/>
      <c r="F27" s="146">
        <v>40000</v>
      </c>
      <c r="G27" s="146"/>
      <c r="H27" s="146"/>
      <c r="I27" s="146"/>
      <c r="J27" s="146"/>
      <c r="K27" s="146"/>
      <c r="L27" s="146"/>
      <c r="M27" s="146"/>
      <c r="N27" s="146"/>
      <c r="O27" s="146"/>
    </row>
    <row r="28" s="1" customFormat="1" ht="21" customHeight="1" spans="1:15">
      <c r="A28" s="185" t="s">
        <v>131</v>
      </c>
      <c r="B28" s="185" t="s">
        <v>132</v>
      </c>
      <c r="C28" s="146">
        <v>60000</v>
      </c>
      <c r="D28" s="146">
        <v>60000</v>
      </c>
      <c r="E28" s="146"/>
      <c r="F28" s="146">
        <v>60000</v>
      </c>
      <c r="G28" s="146"/>
      <c r="H28" s="146"/>
      <c r="I28" s="146"/>
      <c r="J28" s="146"/>
      <c r="K28" s="146"/>
      <c r="L28" s="146"/>
      <c r="M28" s="146"/>
      <c r="N28" s="146"/>
      <c r="O28" s="146"/>
    </row>
    <row r="29" s="1" customFormat="1" ht="21" customHeight="1" spans="1:15">
      <c r="A29" s="186" t="s">
        <v>133</v>
      </c>
      <c r="B29" s="186" t="s">
        <v>134</v>
      </c>
      <c r="C29" s="146">
        <v>60000</v>
      </c>
      <c r="D29" s="146">
        <v>60000</v>
      </c>
      <c r="E29" s="146"/>
      <c r="F29" s="146">
        <v>60000</v>
      </c>
      <c r="G29" s="146"/>
      <c r="H29" s="146"/>
      <c r="I29" s="146"/>
      <c r="J29" s="146"/>
      <c r="K29" s="146"/>
      <c r="L29" s="146"/>
      <c r="M29" s="146"/>
      <c r="N29" s="146"/>
      <c r="O29" s="146"/>
    </row>
    <row r="30" s="1" customFormat="1" ht="21" customHeight="1" spans="1:15">
      <c r="A30" s="185" t="s">
        <v>135</v>
      </c>
      <c r="B30" s="185" t="s">
        <v>136</v>
      </c>
      <c r="C30" s="146">
        <v>1174358</v>
      </c>
      <c r="D30" s="146">
        <v>1174358</v>
      </c>
      <c r="E30" s="146">
        <v>4900</v>
      </c>
      <c r="F30" s="146">
        <v>1169458</v>
      </c>
      <c r="G30" s="146"/>
      <c r="H30" s="146"/>
      <c r="I30" s="146"/>
      <c r="J30" s="146"/>
      <c r="K30" s="146"/>
      <c r="L30" s="146"/>
      <c r="M30" s="146"/>
      <c r="N30" s="146"/>
      <c r="O30" s="146"/>
    </row>
    <row r="31" s="1" customFormat="1" ht="21" customHeight="1" spans="1:15">
      <c r="A31" s="186" t="s">
        <v>137</v>
      </c>
      <c r="B31" s="186" t="s">
        <v>138</v>
      </c>
      <c r="C31" s="146">
        <v>4900</v>
      </c>
      <c r="D31" s="146">
        <v>4900</v>
      </c>
      <c r="E31" s="146">
        <v>4900</v>
      </c>
      <c r="F31" s="146"/>
      <c r="G31" s="146"/>
      <c r="H31" s="146"/>
      <c r="I31" s="146"/>
      <c r="J31" s="146"/>
      <c r="K31" s="146"/>
      <c r="L31" s="146"/>
      <c r="M31" s="146"/>
      <c r="N31" s="146"/>
      <c r="O31" s="146"/>
    </row>
    <row r="32" s="1" customFormat="1" ht="21" customHeight="1" spans="1:15">
      <c r="A32" s="186" t="s">
        <v>139</v>
      </c>
      <c r="B32" s="186" t="s">
        <v>140</v>
      </c>
      <c r="C32" s="146">
        <v>1169458</v>
      </c>
      <c r="D32" s="146">
        <v>1169458</v>
      </c>
      <c r="E32" s="146"/>
      <c r="F32" s="146">
        <v>1169458</v>
      </c>
      <c r="G32" s="146"/>
      <c r="H32" s="146"/>
      <c r="I32" s="146"/>
      <c r="J32" s="146"/>
      <c r="K32" s="146"/>
      <c r="L32" s="146"/>
      <c r="M32" s="146"/>
      <c r="N32" s="146"/>
      <c r="O32" s="146"/>
    </row>
    <row r="33" s="1" customFormat="1" ht="21" customHeight="1" spans="1:15">
      <c r="A33" s="185" t="s">
        <v>141</v>
      </c>
      <c r="B33" s="185" t="s">
        <v>142</v>
      </c>
      <c r="C33" s="146">
        <v>6192050</v>
      </c>
      <c r="D33" s="146">
        <v>6192050</v>
      </c>
      <c r="E33" s="146">
        <v>6192050</v>
      </c>
      <c r="F33" s="146"/>
      <c r="G33" s="146"/>
      <c r="H33" s="146"/>
      <c r="I33" s="146"/>
      <c r="J33" s="146"/>
      <c r="K33" s="146"/>
      <c r="L33" s="146"/>
      <c r="M33" s="146"/>
      <c r="N33" s="146"/>
      <c r="O33" s="146"/>
    </row>
    <row r="34" s="1" customFormat="1" ht="21" customHeight="1" spans="1:15">
      <c r="A34" s="186" t="s">
        <v>143</v>
      </c>
      <c r="B34" s="186" t="s">
        <v>144</v>
      </c>
      <c r="C34" s="146">
        <v>6192050</v>
      </c>
      <c r="D34" s="146">
        <v>6192050</v>
      </c>
      <c r="E34" s="146">
        <v>6192050</v>
      </c>
      <c r="F34" s="146"/>
      <c r="G34" s="146"/>
      <c r="H34" s="146"/>
      <c r="I34" s="146"/>
      <c r="J34" s="146"/>
      <c r="K34" s="146"/>
      <c r="L34" s="146"/>
      <c r="M34" s="146"/>
      <c r="N34" s="146"/>
      <c r="O34" s="146"/>
    </row>
    <row r="35" s="1" customFormat="1" ht="21" customHeight="1" spans="1:15">
      <c r="A35" s="58" t="s">
        <v>145</v>
      </c>
      <c r="B35" s="58" t="s">
        <v>146</v>
      </c>
      <c r="C35" s="146">
        <v>10000</v>
      </c>
      <c r="D35" s="146">
        <v>10000</v>
      </c>
      <c r="E35" s="146">
        <v>10000</v>
      </c>
      <c r="F35" s="146"/>
      <c r="G35" s="146"/>
      <c r="H35" s="146"/>
      <c r="I35" s="146"/>
      <c r="J35" s="146"/>
      <c r="K35" s="146"/>
      <c r="L35" s="146"/>
      <c r="M35" s="146"/>
      <c r="N35" s="146"/>
      <c r="O35" s="146"/>
    </row>
    <row r="36" s="1" customFormat="1" ht="21" customHeight="1" spans="1:15">
      <c r="A36" s="185" t="s">
        <v>147</v>
      </c>
      <c r="B36" s="185" t="s">
        <v>148</v>
      </c>
      <c r="C36" s="146">
        <v>10000</v>
      </c>
      <c r="D36" s="146">
        <v>10000</v>
      </c>
      <c r="E36" s="146">
        <v>10000</v>
      </c>
      <c r="F36" s="146"/>
      <c r="G36" s="146"/>
      <c r="H36" s="146"/>
      <c r="I36" s="146"/>
      <c r="J36" s="146"/>
      <c r="K36" s="146"/>
      <c r="L36" s="146"/>
      <c r="M36" s="146"/>
      <c r="N36" s="146"/>
      <c r="O36" s="146"/>
    </row>
    <row r="37" s="1" customFormat="1" ht="21" customHeight="1" spans="1:15">
      <c r="A37" s="186" t="s">
        <v>149</v>
      </c>
      <c r="B37" s="186" t="s">
        <v>150</v>
      </c>
      <c r="C37" s="146">
        <v>10000</v>
      </c>
      <c r="D37" s="146">
        <v>10000</v>
      </c>
      <c r="E37" s="146">
        <v>10000</v>
      </c>
      <c r="F37" s="146"/>
      <c r="G37" s="146"/>
      <c r="H37" s="146"/>
      <c r="I37" s="146"/>
      <c r="J37" s="146"/>
      <c r="K37" s="146"/>
      <c r="L37" s="146"/>
      <c r="M37" s="146"/>
      <c r="N37" s="146"/>
      <c r="O37" s="146"/>
    </row>
    <row r="38" s="1" customFormat="1" ht="21" customHeight="1" spans="1:15">
      <c r="A38" s="58" t="s">
        <v>151</v>
      </c>
      <c r="B38" s="58" t="s">
        <v>152</v>
      </c>
      <c r="C38" s="146">
        <v>32442</v>
      </c>
      <c r="D38" s="146">
        <v>32442</v>
      </c>
      <c r="E38" s="146"/>
      <c r="F38" s="146">
        <v>32442</v>
      </c>
      <c r="G38" s="146"/>
      <c r="H38" s="146"/>
      <c r="I38" s="146"/>
      <c r="J38" s="146"/>
      <c r="K38" s="146"/>
      <c r="L38" s="146"/>
      <c r="M38" s="146"/>
      <c r="N38" s="146"/>
      <c r="O38" s="146"/>
    </row>
    <row r="39" s="1" customFormat="1" ht="21" customHeight="1" spans="1:15">
      <c r="A39" s="185" t="s">
        <v>153</v>
      </c>
      <c r="B39" s="185" t="s">
        <v>154</v>
      </c>
      <c r="C39" s="146">
        <v>32442</v>
      </c>
      <c r="D39" s="146">
        <v>32442</v>
      </c>
      <c r="E39" s="146"/>
      <c r="F39" s="146">
        <v>32442</v>
      </c>
      <c r="G39" s="146"/>
      <c r="H39" s="146"/>
      <c r="I39" s="146"/>
      <c r="J39" s="146"/>
      <c r="K39" s="146"/>
      <c r="L39" s="146"/>
      <c r="M39" s="146"/>
      <c r="N39" s="146"/>
      <c r="O39" s="146"/>
    </row>
    <row r="40" s="1" customFormat="1" ht="21" customHeight="1" spans="1:15">
      <c r="A40" s="186" t="s">
        <v>155</v>
      </c>
      <c r="B40" s="186" t="s">
        <v>154</v>
      </c>
      <c r="C40" s="146">
        <v>32442</v>
      </c>
      <c r="D40" s="146">
        <v>32442</v>
      </c>
      <c r="E40" s="146"/>
      <c r="F40" s="146">
        <v>32442</v>
      </c>
      <c r="G40" s="146"/>
      <c r="H40" s="146"/>
      <c r="I40" s="146"/>
      <c r="J40" s="146"/>
      <c r="K40" s="146"/>
      <c r="L40" s="146"/>
      <c r="M40" s="146"/>
      <c r="N40" s="146"/>
      <c r="O40" s="146"/>
    </row>
    <row r="41" s="1" customFormat="1" ht="21" customHeight="1" spans="1:15">
      <c r="A41" s="58" t="s">
        <v>156</v>
      </c>
      <c r="B41" s="58" t="s">
        <v>157</v>
      </c>
      <c r="C41" s="146">
        <v>5000</v>
      </c>
      <c r="D41" s="146">
        <v>5000</v>
      </c>
      <c r="E41" s="146"/>
      <c r="F41" s="146">
        <v>5000</v>
      </c>
      <c r="G41" s="146"/>
      <c r="H41" s="146"/>
      <c r="I41" s="146"/>
      <c r="J41" s="146"/>
      <c r="K41" s="146"/>
      <c r="L41" s="146"/>
      <c r="M41" s="146"/>
      <c r="N41" s="146"/>
      <c r="O41" s="146"/>
    </row>
    <row r="42" s="1" customFormat="1" ht="21" customHeight="1" spans="1:15">
      <c r="A42" s="185" t="s">
        <v>158</v>
      </c>
      <c r="B42" s="185" t="s">
        <v>159</v>
      </c>
      <c r="C42" s="146">
        <v>5000</v>
      </c>
      <c r="D42" s="146">
        <v>5000</v>
      </c>
      <c r="E42" s="146"/>
      <c r="F42" s="146">
        <v>5000</v>
      </c>
      <c r="G42" s="146"/>
      <c r="H42" s="146"/>
      <c r="I42" s="146"/>
      <c r="J42" s="146"/>
      <c r="K42" s="146"/>
      <c r="L42" s="146"/>
      <c r="M42" s="146"/>
      <c r="N42" s="146"/>
      <c r="O42" s="146"/>
    </row>
    <row r="43" s="1" customFormat="1" ht="21" customHeight="1" spans="1:15">
      <c r="A43" s="186" t="s">
        <v>160</v>
      </c>
      <c r="B43" s="186" t="s">
        <v>161</v>
      </c>
      <c r="C43" s="146">
        <v>5000</v>
      </c>
      <c r="D43" s="146">
        <v>5000</v>
      </c>
      <c r="E43" s="146"/>
      <c r="F43" s="146">
        <v>5000</v>
      </c>
      <c r="G43" s="146"/>
      <c r="H43" s="146"/>
      <c r="I43" s="146"/>
      <c r="J43" s="146"/>
      <c r="K43" s="146"/>
      <c r="L43" s="146"/>
      <c r="M43" s="146"/>
      <c r="N43" s="146"/>
      <c r="O43" s="146"/>
    </row>
    <row r="44" s="1" customFormat="1" ht="21" customHeight="1" spans="1:15">
      <c r="A44" s="58" t="s">
        <v>162</v>
      </c>
      <c r="B44" s="58" t="s">
        <v>163</v>
      </c>
      <c r="C44" s="146">
        <v>180401.5</v>
      </c>
      <c r="D44" s="146">
        <v>180401.5</v>
      </c>
      <c r="E44" s="146"/>
      <c r="F44" s="146">
        <v>180401.5</v>
      </c>
      <c r="G44" s="146"/>
      <c r="H44" s="146"/>
      <c r="I44" s="146"/>
      <c r="J44" s="146"/>
      <c r="K44" s="146"/>
      <c r="L44" s="146"/>
      <c r="M44" s="146"/>
      <c r="N44" s="146"/>
      <c r="O44" s="146"/>
    </row>
    <row r="45" s="1" customFormat="1" ht="21" customHeight="1" spans="1:15">
      <c r="A45" s="185" t="s">
        <v>164</v>
      </c>
      <c r="B45" s="185" t="s">
        <v>165</v>
      </c>
      <c r="C45" s="146">
        <v>69284.5</v>
      </c>
      <c r="D45" s="146">
        <v>69284.5</v>
      </c>
      <c r="E45" s="146"/>
      <c r="F45" s="146">
        <v>69284.5</v>
      </c>
      <c r="G45" s="146"/>
      <c r="H45" s="146"/>
      <c r="I45" s="146"/>
      <c r="J45" s="146"/>
      <c r="K45" s="146"/>
      <c r="L45" s="146"/>
      <c r="M45" s="146"/>
      <c r="N45" s="146"/>
      <c r="O45" s="146"/>
    </row>
    <row r="46" s="1" customFormat="1" ht="21" customHeight="1" spans="1:15">
      <c r="A46" s="186" t="s">
        <v>166</v>
      </c>
      <c r="B46" s="186" t="s">
        <v>167</v>
      </c>
      <c r="C46" s="146">
        <v>69284.5</v>
      </c>
      <c r="D46" s="146">
        <v>69284.5</v>
      </c>
      <c r="E46" s="146"/>
      <c r="F46" s="146">
        <v>69284.5</v>
      </c>
      <c r="G46" s="146"/>
      <c r="H46" s="146"/>
      <c r="I46" s="146"/>
      <c r="J46" s="146"/>
      <c r="K46" s="146"/>
      <c r="L46" s="146"/>
      <c r="M46" s="146"/>
      <c r="N46" s="146"/>
      <c r="O46" s="146"/>
    </row>
    <row r="47" s="1" customFormat="1" ht="21" customHeight="1" spans="1:15">
      <c r="A47" s="185" t="s">
        <v>168</v>
      </c>
      <c r="B47" s="185" t="s">
        <v>169</v>
      </c>
      <c r="C47" s="146">
        <v>111117</v>
      </c>
      <c r="D47" s="146">
        <v>111117</v>
      </c>
      <c r="E47" s="146"/>
      <c r="F47" s="146">
        <v>111117</v>
      </c>
      <c r="G47" s="146"/>
      <c r="H47" s="146"/>
      <c r="I47" s="146"/>
      <c r="J47" s="146"/>
      <c r="K47" s="146"/>
      <c r="L47" s="146"/>
      <c r="M47" s="146"/>
      <c r="N47" s="146"/>
      <c r="O47" s="146"/>
    </row>
    <row r="48" s="1" customFormat="1" ht="21" customHeight="1" spans="1:15">
      <c r="A48" s="186" t="s">
        <v>170</v>
      </c>
      <c r="B48" s="186" t="s">
        <v>169</v>
      </c>
      <c r="C48" s="146">
        <v>111117</v>
      </c>
      <c r="D48" s="146">
        <v>111117</v>
      </c>
      <c r="E48" s="146"/>
      <c r="F48" s="146">
        <v>111117</v>
      </c>
      <c r="G48" s="146"/>
      <c r="H48" s="146"/>
      <c r="I48" s="146"/>
      <c r="J48" s="146"/>
      <c r="K48" s="146"/>
      <c r="L48" s="146"/>
      <c r="M48" s="146"/>
      <c r="N48" s="146"/>
      <c r="O48" s="146"/>
    </row>
    <row r="49" s="1" customFormat="1" ht="21" customHeight="1" spans="1:15">
      <c r="A49" s="58" t="s">
        <v>171</v>
      </c>
      <c r="B49" s="58" t="s">
        <v>172</v>
      </c>
      <c r="C49" s="146">
        <v>2210419.18</v>
      </c>
      <c r="D49" s="146">
        <v>2210419.18</v>
      </c>
      <c r="E49" s="146">
        <v>2121273.58</v>
      </c>
      <c r="F49" s="146">
        <v>89145.6</v>
      </c>
      <c r="G49" s="146"/>
      <c r="H49" s="146"/>
      <c r="I49" s="146"/>
      <c r="J49" s="146"/>
      <c r="K49" s="146"/>
      <c r="L49" s="146"/>
      <c r="M49" s="146"/>
      <c r="N49" s="146"/>
      <c r="O49" s="146"/>
    </row>
    <row r="50" s="1" customFormat="1" ht="21" customHeight="1" spans="1:15">
      <c r="A50" s="185" t="s">
        <v>173</v>
      </c>
      <c r="B50" s="185" t="s">
        <v>174</v>
      </c>
      <c r="C50" s="146">
        <v>2121273.58</v>
      </c>
      <c r="D50" s="146">
        <v>2121273.58</v>
      </c>
      <c r="E50" s="146">
        <v>2121273.58</v>
      </c>
      <c r="F50" s="146"/>
      <c r="G50" s="146"/>
      <c r="H50" s="146"/>
      <c r="I50" s="146"/>
      <c r="J50" s="146"/>
      <c r="K50" s="146"/>
      <c r="L50" s="146"/>
      <c r="M50" s="146"/>
      <c r="N50" s="146"/>
      <c r="O50" s="146"/>
    </row>
    <row r="51" s="1" customFormat="1" ht="21" customHeight="1" spans="1:15">
      <c r="A51" s="186" t="s">
        <v>175</v>
      </c>
      <c r="B51" s="186" t="s">
        <v>176</v>
      </c>
      <c r="C51" s="146">
        <v>1685273.58</v>
      </c>
      <c r="D51" s="146">
        <v>1685273.58</v>
      </c>
      <c r="E51" s="146">
        <v>1685273.58</v>
      </c>
      <c r="F51" s="146"/>
      <c r="G51" s="146"/>
      <c r="H51" s="146"/>
      <c r="I51" s="146"/>
      <c r="J51" s="146"/>
      <c r="K51" s="146"/>
      <c r="L51" s="146"/>
      <c r="M51" s="146"/>
      <c r="N51" s="146"/>
      <c r="O51" s="146"/>
    </row>
    <row r="52" s="1" customFormat="1" ht="21" customHeight="1" spans="1:15">
      <c r="A52" s="186" t="s">
        <v>177</v>
      </c>
      <c r="B52" s="186" t="s">
        <v>178</v>
      </c>
      <c r="C52" s="146">
        <v>415000</v>
      </c>
      <c r="D52" s="146">
        <v>415000</v>
      </c>
      <c r="E52" s="146">
        <v>415000</v>
      </c>
      <c r="F52" s="146"/>
      <c r="G52" s="146"/>
      <c r="H52" s="146"/>
      <c r="I52" s="146"/>
      <c r="J52" s="146"/>
      <c r="K52" s="146"/>
      <c r="L52" s="146"/>
      <c r="M52" s="146"/>
      <c r="N52" s="146"/>
      <c r="O52" s="146"/>
    </row>
    <row r="53" s="1" customFormat="1" ht="21" customHeight="1" spans="1:15">
      <c r="A53" s="186" t="s">
        <v>179</v>
      </c>
      <c r="B53" s="186" t="s">
        <v>180</v>
      </c>
      <c r="C53" s="146">
        <v>21000</v>
      </c>
      <c r="D53" s="146">
        <v>21000</v>
      </c>
      <c r="E53" s="146">
        <v>21000</v>
      </c>
      <c r="F53" s="146"/>
      <c r="G53" s="146"/>
      <c r="H53" s="146"/>
      <c r="I53" s="146"/>
      <c r="J53" s="146"/>
      <c r="K53" s="146"/>
      <c r="L53" s="146"/>
      <c r="M53" s="146"/>
      <c r="N53" s="146"/>
      <c r="O53" s="146"/>
    </row>
    <row r="54" s="1" customFormat="1" ht="21" customHeight="1" spans="1:15">
      <c r="A54" s="185" t="s">
        <v>181</v>
      </c>
      <c r="B54" s="185" t="s">
        <v>182</v>
      </c>
      <c r="C54" s="146">
        <v>3000</v>
      </c>
      <c r="D54" s="146">
        <v>3000</v>
      </c>
      <c r="E54" s="146"/>
      <c r="F54" s="146">
        <v>3000</v>
      </c>
      <c r="G54" s="146"/>
      <c r="H54" s="146"/>
      <c r="I54" s="146"/>
      <c r="J54" s="146"/>
      <c r="K54" s="146"/>
      <c r="L54" s="146"/>
      <c r="M54" s="146"/>
      <c r="N54" s="146"/>
      <c r="O54" s="146"/>
    </row>
    <row r="55" s="1" customFormat="1" ht="21" customHeight="1" spans="1:15">
      <c r="A55" s="186" t="s">
        <v>183</v>
      </c>
      <c r="B55" s="186" t="s">
        <v>184</v>
      </c>
      <c r="C55" s="146">
        <v>3000</v>
      </c>
      <c r="D55" s="146">
        <v>3000</v>
      </c>
      <c r="E55" s="146"/>
      <c r="F55" s="146">
        <v>3000</v>
      </c>
      <c r="G55" s="146"/>
      <c r="H55" s="146"/>
      <c r="I55" s="146"/>
      <c r="J55" s="146"/>
      <c r="K55" s="146"/>
      <c r="L55" s="146"/>
      <c r="M55" s="146"/>
      <c r="N55" s="146"/>
      <c r="O55" s="146"/>
    </row>
    <row r="56" s="1" customFormat="1" ht="21" customHeight="1" spans="1:15">
      <c r="A56" s="185" t="s">
        <v>185</v>
      </c>
      <c r="B56" s="185" t="s">
        <v>186</v>
      </c>
      <c r="C56" s="146">
        <v>36132</v>
      </c>
      <c r="D56" s="146">
        <v>36132</v>
      </c>
      <c r="E56" s="146"/>
      <c r="F56" s="146">
        <v>36132</v>
      </c>
      <c r="G56" s="146"/>
      <c r="H56" s="146"/>
      <c r="I56" s="146"/>
      <c r="J56" s="146"/>
      <c r="K56" s="146"/>
      <c r="L56" s="146"/>
      <c r="M56" s="146"/>
      <c r="N56" s="146"/>
      <c r="O56" s="146"/>
    </row>
    <row r="57" s="1" customFormat="1" ht="21" customHeight="1" spans="1:15">
      <c r="A57" s="186" t="s">
        <v>187</v>
      </c>
      <c r="B57" s="186" t="s">
        <v>188</v>
      </c>
      <c r="C57" s="146">
        <v>36132</v>
      </c>
      <c r="D57" s="146">
        <v>36132</v>
      </c>
      <c r="E57" s="146"/>
      <c r="F57" s="146">
        <v>36132</v>
      </c>
      <c r="G57" s="146"/>
      <c r="H57" s="146"/>
      <c r="I57" s="146"/>
      <c r="J57" s="146"/>
      <c r="K57" s="146"/>
      <c r="L57" s="146"/>
      <c r="M57" s="146"/>
      <c r="N57" s="146"/>
      <c r="O57" s="146"/>
    </row>
    <row r="58" s="1" customFormat="1" ht="21" customHeight="1" spans="1:15">
      <c r="A58" s="185" t="s">
        <v>189</v>
      </c>
      <c r="B58" s="185" t="s">
        <v>190</v>
      </c>
      <c r="C58" s="146">
        <v>50013.6</v>
      </c>
      <c r="D58" s="146">
        <v>50013.6</v>
      </c>
      <c r="E58" s="146"/>
      <c r="F58" s="146">
        <v>50013.6</v>
      </c>
      <c r="G58" s="146"/>
      <c r="H58" s="146"/>
      <c r="I58" s="146"/>
      <c r="J58" s="146"/>
      <c r="K58" s="146"/>
      <c r="L58" s="146"/>
      <c r="M58" s="146"/>
      <c r="N58" s="146"/>
      <c r="O58" s="146"/>
    </row>
    <row r="59" s="1" customFormat="1" ht="21" customHeight="1" spans="1:15">
      <c r="A59" s="186" t="s">
        <v>191</v>
      </c>
      <c r="B59" s="186" t="s">
        <v>192</v>
      </c>
      <c r="C59" s="146">
        <v>50013.6</v>
      </c>
      <c r="D59" s="146">
        <v>50013.6</v>
      </c>
      <c r="E59" s="146"/>
      <c r="F59" s="146">
        <v>50013.6</v>
      </c>
      <c r="G59" s="146"/>
      <c r="H59" s="146"/>
      <c r="I59" s="146"/>
      <c r="J59" s="146"/>
      <c r="K59" s="146"/>
      <c r="L59" s="146"/>
      <c r="M59" s="146"/>
      <c r="N59" s="146"/>
      <c r="O59" s="146"/>
    </row>
    <row r="60" s="1" customFormat="1" ht="21" customHeight="1" spans="1:15">
      <c r="A60" s="58" t="s">
        <v>193</v>
      </c>
      <c r="B60" s="58" t="s">
        <v>194</v>
      </c>
      <c r="C60" s="146">
        <v>1632671.32</v>
      </c>
      <c r="D60" s="146">
        <v>1632671.32</v>
      </c>
      <c r="E60" s="146">
        <v>1632671.32</v>
      </c>
      <c r="F60" s="146"/>
      <c r="G60" s="146"/>
      <c r="H60" s="146"/>
      <c r="I60" s="146"/>
      <c r="J60" s="146"/>
      <c r="K60" s="146"/>
      <c r="L60" s="146"/>
      <c r="M60" s="146"/>
      <c r="N60" s="146"/>
      <c r="O60" s="146"/>
    </row>
    <row r="61" s="1" customFormat="1" ht="21" customHeight="1" spans="1:15">
      <c r="A61" s="185" t="s">
        <v>195</v>
      </c>
      <c r="B61" s="185" t="s">
        <v>196</v>
      </c>
      <c r="C61" s="146">
        <v>1632671.32</v>
      </c>
      <c r="D61" s="146">
        <v>1632671.32</v>
      </c>
      <c r="E61" s="146">
        <v>1632671.32</v>
      </c>
      <c r="F61" s="146"/>
      <c r="G61" s="146"/>
      <c r="H61" s="146"/>
      <c r="I61" s="146"/>
      <c r="J61" s="146"/>
      <c r="K61" s="146"/>
      <c r="L61" s="146"/>
      <c r="M61" s="146"/>
      <c r="N61" s="146"/>
      <c r="O61" s="146"/>
    </row>
    <row r="62" s="1" customFormat="1" ht="21" customHeight="1" spans="1:15">
      <c r="A62" s="186" t="s">
        <v>197</v>
      </c>
      <c r="B62" s="186" t="s">
        <v>198</v>
      </c>
      <c r="C62" s="146">
        <v>319825.44</v>
      </c>
      <c r="D62" s="146">
        <v>319825.44</v>
      </c>
      <c r="E62" s="146">
        <v>319825.44</v>
      </c>
      <c r="F62" s="146"/>
      <c r="G62" s="146"/>
      <c r="H62" s="146"/>
      <c r="I62" s="146"/>
      <c r="J62" s="146"/>
      <c r="K62" s="146"/>
      <c r="L62" s="146"/>
      <c r="M62" s="146"/>
      <c r="N62" s="146"/>
      <c r="O62" s="146"/>
    </row>
    <row r="63" s="1" customFormat="1" ht="21" customHeight="1" spans="1:15">
      <c r="A63" s="186" t="s">
        <v>199</v>
      </c>
      <c r="B63" s="186" t="s">
        <v>200</v>
      </c>
      <c r="C63" s="146">
        <v>634419.72</v>
      </c>
      <c r="D63" s="146">
        <v>634419.72</v>
      </c>
      <c r="E63" s="146">
        <v>634419.72</v>
      </c>
      <c r="F63" s="146"/>
      <c r="G63" s="146"/>
      <c r="H63" s="146"/>
      <c r="I63" s="146"/>
      <c r="J63" s="146"/>
      <c r="K63" s="146"/>
      <c r="L63" s="146"/>
      <c r="M63" s="146"/>
      <c r="N63" s="146"/>
      <c r="O63" s="146"/>
    </row>
    <row r="64" s="1" customFormat="1" ht="21" customHeight="1" spans="1:15">
      <c r="A64" s="186" t="s">
        <v>201</v>
      </c>
      <c r="B64" s="186" t="s">
        <v>202</v>
      </c>
      <c r="C64" s="146">
        <v>621942</v>
      </c>
      <c r="D64" s="146">
        <v>621942</v>
      </c>
      <c r="E64" s="146">
        <v>621942</v>
      </c>
      <c r="F64" s="146"/>
      <c r="G64" s="146"/>
      <c r="H64" s="146"/>
      <c r="I64" s="146"/>
      <c r="J64" s="146"/>
      <c r="K64" s="146"/>
      <c r="L64" s="146"/>
      <c r="M64" s="146"/>
      <c r="N64" s="146"/>
      <c r="O64" s="146"/>
    </row>
    <row r="65" s="1" customFormat="1" ht="21" customHeight="1" spans="1:15">
      <c r="A65" s="186" t="s">
        <v>203</v>
      </c>
      <c r="B65" s="186" t="s">
        <v>204</v>
      </c>
      <c r="C65" s="146">
        <v>56484.16</v>
      </c>
      <c r="D65" s="146">
        <v>56484.16</v>
      </c>
      <c r="E65" s="146">
        <v>56484.16</v>
      </c>
      <c r="F65" s="146"/>
      <c r="G65" s="146"/>
      <c r="H65" s="146"/>
      <c r="I65" s="146"/>
      <c r="J65" s="146"/>
      <c r="K65" s="146"/>
      <c r="L65" s="146"/>
      <c r="M65" s="146"/>
      <c r="N65" s="146"/>
      <c r="O65" s="146"/>
    </row>
    <row r="66" s="1" customFormat="1" ht="21" customHeight="1" spans="1:15">
      <c r="A66" s="58" t="s">
        <v>205</v>
      </c>
      <c r="B66" s="58" t="s">
        <v>206</v>
      </c>
      <c r="C66" s="146">
        <v>81800</v>
      </c>
      <c r="D66" s="146">
        <v>81800</v>
      </c>
      <c r="E66" s="146">
        <v>81800</v>
      </c>
      <c r="F66" s="146"/>
      <c r="G66" s="146"/>
      <c r="H66" s="146"/>
      <c r="I66" s="146"/>
      <c r="J66" s="146"/>
      <c r="K66" s="146"/>
      <c r="L66" s="146"/>
      <c r="M66" s="146"/>
      <c r="N66" s="146"/>
      <c r="O66" s="146"/>
    </row>
    <row r="67" s="1" customFormat="1" ht="21" customHeight="1" spans="1:15">
      <c r="A67" s="185" t="s">
        <v>207</v>
      </c>
      <c r="B67" s="185" t="s">
        <v>208</v>
      </c>
      <c r="C67" s="146">
        <v>5000</v>
      </c>
      <c r="D67" s="146">
        <v>5000</v>
      </c>
      <c r="E67" s="146">
        <v>5000</v>
      </c>
      <c r="F67" s="146"/>
      <c r="G67" s="146"/>
      <c r="H67" s="146"/>
      <c r="I67" s="146"/>
      <c r="J67" s="146"/>
      <c r="K67" s="146"/>
      <c r="L67" s="146"/>
      <c r="M67" s="146"/>
      <c r="N67" s="146"/>
      <c r="O67" s="146"/>
    </row>
    <row r="68" s="1" customFormat="1" ht="21" customHeight="1" spans="1:15">
      <c r="A68" s="186" t="s">
        <v>209</v>
      </c>
      <c r="B68" s="186" t="s">
        <v>210</v>
      </c>
      <c r="C68" s="146">
        <v>5000</v>
      </c>
      <c r="D68" s="146">
        <v>5000</v>
      </c>
      <c r="E68" s="146">
        <v>5000</v>
      </c>
      <c r="F68" s="146"/>
      <c r="G68" s="146"/>
      <c r="H68" s="146"/>
      <c r="I68" s="146"/>
      <c r="J68" s="146"/>
      <c r="K68" s="146"/>
      <c r="L68" s="146"/>
      <c r="M68" s="146"/>
      <c r="N68" s="146"/>
      <c r="O68" s="146"/>
    </row>
    <row r="69" s="1" customFormat="1" ht="21" customHeight="1" spans="1:15">
      <c r="A69" s="185" t="s">
        <v>211</v>
      </c>
      <c r="B69" s="185" t="s">
        <v>212</v>
      </c>
      <c r="C69" s="146">
        <v>76800</v>
      </c>
      <c r="D69" s="146">
        <v>76800</v>
      </c>
      <c r="E69" s="146">
        <v>76800</v>
      </c>
      <c r="F69" s="146"/>
      <c r="G69" s="146"/>
      <c r="H69" s="146"/>
      <c r="I69" s="146"/>
      <c r="J69" s="146"/>
      <c r="K69" s="146"/>
      <c r="L69" s="146"/>
      <c r="M69" s="146"/>
      <c r="N69" s="146"/>
      <c r="O69" s="146"/>
    </row>
    <row r="70" s="1" customFormat="1" ht="21" customHeight="1" spans="1:15">
      <c r="A70" s="186" t="s">
        <v>213</v>
      </c>
      <c r="B70" s="186" t="s">
        <v>214</v>
      </c>
      <c r="C70" s="146">
        <v>76800</v>
      </c>
      <c r="D70" s="146">
        <v>76800</v>
      </c>
      <c r="E70" s="146">
        <v>76800</v>
      </c>
      <c r="F70" s="146"/>
      <c r="G70" s="146"/>
      <c r="H70" s="146"/>
      <c r="I70" s="146"/>
      <c r="J70" s="146"/>
      <c r="K70" s="146"/>
      <c r="L70" s="146"/>
      <c r="M70" s="146"/>
      <c r="N70" s="146"/>
      <c r="O70" s="146"/>
    </row>
    <row r="71" s="1" customFormat="1" ht="21" customHeight="1" spans="1:15">
      <c r="A71" s="58" t="s">
        <v>215</v>
      </c>
      <c r="B71" s="58" t="s">
        <v>216</v>
      </c>
      <c r="C71" s="146">
        <v>485000</v>
      </c>
      <c r="D71" s="146">
        <v>485000</v>
      </c>
      <c r="E71" s="146">
        <v>355000</v>
      </c>
      <c r="F71" s="146">
        <v>130000</v>
      </c>
      <c r="G71" s="146"/>
      <c r="H71" s="146"/>
      <c r="I71" s="146"/>
      <c r="J71" s="146"/>
      <c r="K71" s="146"/>
      <c r="L71" s="146"/>
      <c r="M71" s="146"/>
      <c r="N71" s="146"/>
      <c r="O71" s="146"/>
    </row>
    <row r="72" s="1" customFormat="1" ht="21" customHeight="1" spans="1:15">
      <c r="A72" s="185" t="s">
        <v>217</v>
      </c>
      <c r="B72" s="185" t="s">
        <v>218</v>
      </c>
      <c r="C72" s="146">
        <v>365000</v>
      </c>
      <c r="D72" s="146">
        <v>365000</v>
      </c>
      <c r="E72" s="146">
        <v>355000</v>
      </c>
      <c r="F72" s="146">
        <v>10000</v>
      </c>
      <c r="G72" s="146"/>
      <c r="H72" s="146"/>
      <c r="I72" s="146"/>
      <c r="J72" s="146"/>
      <c r="K72" s="146"/>
      <c r="L72" s="146"/>
      <c r="M72" s="146"/>
      <c r="N72" s="146"/>
      <c r="O72" s="146"/>
    </row>
    <row r="73" s="1" customFormat="1" ht="21" customHeight="1" spans="1:15">
      <c r="A73" s="186" t="s">
        <v>219</v>
      </c>
      <c r="B73" s="186" t="s">
        <v>220</v>
      </c>
      <c r="C73" s="146">
        <v>365000</v>
      </c>
      <c r="D73" s="146">
        <v>365000</v>
      </c>
      <c r="E73" s="146">
        <v>355000</v>
      </c>
      <c r="F73" s="146">
        <v>10000</v>
      </c>
      <c r="G73" s="146"/>
      <c r="H73" s="146"/>
      <c r="I73" s="146"/>
      <c r="J73" s="146"/>
      <c r="K73" s="146"/>
      <c r="L73" s="146"/>
      <c r="M73" s="146"/>
      <c r="N73" s="146"/>
      <c r="O73" s="146"/>
    </row>
    <row r="74" s="1" customFormat="1" ht="21" customHeight="1" spans="1:15">
      <c r="A74" s="185" t="s">
        <v>221</v>
      </c>
      <c r="B74" s="185" t="s">
        <v>222</v>
      </c>
      <c r="C74" s="146">
        <v>20000</v>
      </c>
      <c r="D74" s="146">
        <v>20000</v>
      </c>
      <c r="E74" s="146"/>
      <c r="F74" s="146">
        <v>20000</v>
      </c>
      <c r="G74" s="146"/>
      <c r="H74" s="146"/>
      <c r="I74" s="146"/>
      <c r="J74" s="146"/>
      <c r="K74" s="146"/>
      <c r="L74" s="146"/>
      <c r="M74" s="146"/>
      <c r="N74" s="146"/>
      <c r="O74" s="146"/>
    </row>
    <row r="75" s="1" customFormat="1" ht="21" customHeight="1" spans="1:15">
      <c r="A75" s="186" t="s">
        <v>223</v>
      </c>
      <c r="B75" s="186" t="s">
        <v>222</v>
      </c>
      <c r="C75" s="146">
        <v>20000</v>
      </c>
      <c r="D75" s="146">
        <v>20000</v>
      </c>
      <c r="E75" s="146"/>
      <c r="F75" s="146">
        <v>20000</v>
      </c>
      <c r="G75" s="146"/>
      <c r="H75" s="146"/>
      <c r="I75" s="146"/>
      <c r="J75" s="146"/>
      <c r="K75" s="146"/>
      <c r="L75" s="146"/>
      <c r="M75" s="146"/>
      <c r="N75" s="146"/>
      <c r="O75" s="146"/>
    </row>
    <row r="76" s="1" customFormat="1" ht="21" customHeight="1" spans="1:15">
      <c r="A76" s="185" t="s">
        <v>224</v>
      </c>
      <c r="B76" s="185" t="s">
        <v>225</v>
      </c>
      <c r="C76" s="146">
        <v>100000</v>
      </c>
      <c r="D76" s="146">
        <v>100000</v>
      </c>
      <c r="E76" s="146"/>
      <c r="F76" s="146">
        <v>100000</v>
      </c>
      <c r="G76" s="146"/>
      <c r="H76" s="146"/>
      <c r="I76" s="146"/>
      <c r="J76" s="146"/>
      <c r="K76" s="146"/>
      <c r="L76" s="146"/>
      <c r="M76" s="146"/>
      <c r="N76" s="146"/>
      <c r="O76" s="146"/>
    </row>
    <row r="77" s="1" customFormat="1" ht="21" customHeight="1" spans="1:15">
      <c r="A77" s="186" t="s">
        <v>226</v>
      </c>
      <c r="B77" s="186" t="s">
        <v>225</v>
      </c>
      <c r="C77" s="146">
        <v>100000</v>
      </c>
      <c r="D77" s="146">
        <v>100000</v>
      </c>
      <c r="E77" s="146"/>
      <c r="F77" s="146">
        <v>100000</v>
      </c>
      <c r="G77" s="146"/>
      <c r="H77" s="146"/>
      <c r="I77" s="146"/>
      <c r="J77" s="146"/>
      <c r="K77" s="146"/>
      <c r="L77" s="146"/>
      <c r="M77" s="146"/>
      <c r="N77" s="146"/>
      <c r="O77" s="146"/>
    </row>
    <row r="78" s="1" customFormat="1" ht="21" customHeight="1" spans="1:15">
      <c r="A78" s="58" t="s">
        <v>227</v>
      </c>
      <c r="B78" s="58" t="s">
        <v>228</v>
      </c>
      <c r="C78" s="146">
        <v>8031420</v>
      </c>
      <c r="D78" s="146">
        <v>8031420</v>
      </c>
      <c r="E78" s="146">
        <v>3918345</v>
      </c>
      <c r="F78" s="146">
        <v>4113075</v>
      </c>
      <c r="G78" s="146"/>
      <c r="H78" s="146"/>
      <c r="I78" s="146"/>
      <c r="J78" s="146"/>
      <c r="K78" s="146"/>
      <c r="L78" s="146"/>
      <c r="M78" s="146"/>
      <c r="N78" s="146"/>
      <c r="O78" s="146"/>
    </row>
    <row r="79" s="1" customFormat="1" ht="21" customHeight="1" spans="1:15">
      <c r="A79" s="185" t="s">
        <v>229</v>
      </c>
      <c r="B79" s="185" t="s">
        <v>230</v>
      </c>
      <c r="C79" s="146">
        <v>4513097</v>
      </c>
      <c r="D79" s="146">
        <v>4513097</v>
      </c>
      <c r="E79" s="146">
        <v>3818345</v>
      </c>
      <c r="F79" s="146">
        <v>694752</v>
      </c>
      <c r="G79" s="146"/>
      <c r="H79" s="146"/>
      <c r="I79" s="146"/>
      <c r="J79" s="146"/>
      <c r="K79" s="146"/>
      <c r="L79" s="146"/>
      <c r="M79" s="146"/>
      <c r="N79" s="146"/>
      <c r="O79" s="146"/>
    </row>
    <row r="80" s="1" customFormat="1" ht="21" customHeight="1" spans="1:15">
      <c r="A80" s="186" t="s">
        <v>231</v>
      </c>
      <c r="B80" s="186" t="s">
        <v>113</v>
      </c>
      <c r="C80" s="146">
        <v>3818345</v>
      </c>
      <c r="D80" s="146">
        <v>3818345</v>
      </c>
      <c r="E80" s="146">
        <v>3818345</v>
      </c>
      <c r="F80" s="146"/>
      <c r="G80" s="146"/>
      <c r="H80" s="146"/>
      <c r="I80" s="146"/>
      <c r="J80" s="146"/>
      <c r="K80" s="146"/>
      <c r="L80" s="146"/>
      <c r="M80" s="146"/>
      <c r="N80" s="146"/>
      <c r="O80" s="146"/>
    </row>
    <row r="81" s="1" customFormat="1" ht="21" customHeight="1" spans="1:15">
      <c r="A81" s="186" t="s">
        <v>232</v>
      </c>
      <c r="B81" s="186" t="s">
        <v>233</v>
      </c>
      <c r="C81" s="146">
        <v>16800</v>
      </c>
      <c r="D81" s="146">
        <v>16800</v>
      </c>
      <c r="E81" s="146"/>
      <c r="F81" s="146">
        <v>16800</v>
      </c>
      <c r="G81" s="146"/>
      <c r="H81" s="146"/>
      <c r="I81" s="146"/>
      <c r="J81" s="146"/>
      <c r="K81" s="146"/>
      <c r="L81" s="146"/>
      <c r="M81" s="146"/>
      <c r="N81" s="146"/>
      <c r="O81" s="146"/>
    </row>
    <row r="82" s="1" customFormat="1" ht="21" customHeight="1" spans="1:15">
      <c r="A82" s="186" t="s">
        <v>234</v>
      </c>
      <c r="B82" s="186" t="s">
        <v>235</v>
      </c>
      <c r="C82" s="146">
        <v>70000</v>
      </c>
      <c r="D82" s="146">
        <v>70000</v>
      </c>
      <c r="E82" s="146"/>
      <c r="F82" s="146">
        <v>70000</v>
      </c>
      <c r="G82" s="146"/>
      <c r="H82" s="146"/>
      <c r="I82" s="146"/>
      <c r="J82" s="146"/>
      <c r="K82" s="146"/>
      <c r="L82" s="146"/>
      <c r="M82" s="146"/>
      <c r="N82" s="146"/>
      <c r="O82" s="146"/>
    </row>
    <row r="83" s="1" customFormat="1" ht="21" customHeight="1" spans="1:15">
      <c r="A83" s="186" t="s">
        <v>236</v>
      </c>
      <c r="B83" s="186" t="s">
        <v>237</v>
      </c>
      <c r="C83" s="146">
        <v>24000</v>
      </c>
      <c r="D83" s="146">
        <v>24000</v>
      </c>
      <c r="E83" s="146"/>
      <c r="F83" s="146">
        <v>24000</v>
      </c>
      <c r="G83" s="146"/>
      <c r="H83" s="146"/>
      <c r="I83" s="146"/>
      <c r="J83" s="146"/>
      <c r="K83" s="146"/>
      <c r="L83" s="146"/>
      <c r="M83" s="146"/>
      <c r="N83" s="146"/>
      <c r="O83" s="146"/>
    </row>
    <row r="84" s="1" customFormat="1" ht="21" customHeight="1" spans="1:15">
      <c r="A84" s="186" t="s">
        <v>238</v>
      </c>
      <c r="B84" s="186" t="s">
        <v>239</v>
      </c>
      <c r="C84" s="146">
        <v>77000</v>
      </c>
      <c r="D84" s="146">
        <v>77000</v>
      </c>
      <c r="E84" s="146"/>
      <c r="F84" s="146">
        <v>77000</v>
      </c>
      <c r="G84" s="146"/>
      <c r="H84" s="146"/>
      <c r="I84" s="146"/>
      <c r="J84" s="146"/>
      <c r="K84" s="146"/>
      <c r="L84" s="146"/>
      <c r="M84" s="146"/>
      <c r="N84" s="146"/>
      <c r="O84" s="146"/>
    </row>
    <row r="85" s="1" customFormat="1" ht="21" customHeight="1" spans="1:15">
      <c r="A85" s="186" t="s">
        <v>240</v>
      </c>
      <c r="B85" s="186" t="s">
        <v>241</v>
      </c>
      <c r="C85" s="146">
        <v>251852</v>
      </c>
      <c r="D85" s="146">
        <v>251852</v>
      </c>
      <c r="E85" s="146"/>
      <c r="F85" s="146">
        <v>251852</v>
      </c>
      <c r="G85" s="146"/>
      <c r="H85" s="146"/>
      <c r="I85" s="146"/>
      <c r="J85" s="146"/>
      <c r="K85" s="146"/>
      <c r="L85" s="146"/>
      <c r="M85" s="146"/>
      <c r="N85" s="146"/>
      <c r="O85" s="146"/>
    </row>
    <row r="86" s="1" customFormat="1" ht="21" customHeight="1" spans="1:15">
      <c r="A86" s="186" t="s">
        <v>242</v>
      </c>
      <c r="B86" s="186" t="s">
        <v>243</v>
      </c>
      <c r="C86" s="146">
        <v>255100</v>
      </c>
      <c r="D86" s="146">
        <v>255100</v>
      </c>
      <c r="E86" s="146"/>
      <c r="F86" s="146">
        <v>255100</v>
      </c>
      <c r="G86" s="146"/>
      <c r="H86" s="146"/>
      <c r="I86" s="146"/>
      <c r="J86" s="146"/>
      <c r="K86" s="146"/>
      <c r="L86" s="146"/>
      <c r="M86" s="146"/>
      <c r="N86" s="146"/>
      <c r="O86" s="146"/>
    </row>
    <row r="87" s="1" customFormat="1" ht="21" customHeight="1" spans="1:15">
      <c r="A87" s="185" t="s">
        <v>244</v>
      </c>
      <c r="B87" s="185" t="s">
        <v>245</v>
      </c>
      <c r="C87" s="146">
        <v>100000</v>
      </c>
      <c r="D87" s="146">
        <v>100000</v>
      </c>
      <c r="E87" s="146">
        <v>100000</v>
      </c>
      <c r="F87" s="146"/>
      <c r="G87" s="146"/>
      <c r="H87" s="146"/>
      <c r="I87" s="146"/>
      <c r="J87" s="146"/>
      <c r="K87" s="146"/>
      <c r="L87" s="146"/>
      <c r="M87" s="146"/>
      <c r="N87" s="146"/>
      <c r="O87" s="146"/>
    </row>
    <row r="88" s="1" customFormat="1" ht="21" customHeight="1" spans="1:15">
      <c r="A88" s="186" t="s">
        <v>246</v>
      </c>
      <c r="B88" s="186" t="s">
        <v>247</v>
      </c>
      <c r="C88" s="146">
        <v>100000</v>
      </c>
      <c r="D88" s="146">
        <v>100000</v>
      </c>
      <c r="E88" s="146">
        <v>100000</v>
      </c>
      <c r="F88" s="146"/>
      <c r="G88" s="146"/>
      <c r="H88" s="146"/>
      <c r="I88" s="146"/>
      <c r="J88" s="146"/>
      <c r="K88" s="146"/>
      <c r="L88" s="146"/>
      <c r="M88" s="146"/>
      <c r="N88" s="146"/>
      <c r="O88" s="146"/>
    </row>
    <row r="89" s="1" customFormat="1" ht="21" customHeight="1" spans="1:15">
      <c r="A89" s="185" t="s">
        <v>248</v>
      </c>
      <c r="B89" s="185" t="s">
        <v>249</v>
      </c>
      <c r="C89" s="146">
        <v>386400</v>
      </c>
      <c r="D89" s="146">
        <v>386400</v>
      </c>
      <c r="E89" s="146"/>
      <c r="F89" s="146">
        <v>386400</v>
      </c>
      <c r="G89" s="146"/>
      <c r="H89" s="146"/>
      <c r="I89" s="146"/>
      <c r="J89" s="146"/>
      <c r="K89" s="146"/>
      <c r="L89" s="146"/>
      <c r="M89" s="146"/>
      <c r="N89" s="146"/>
      <c r="O89" s="146"/>
    </row>
    <row r="90" s="1" customFormat="1" ht="21" customHeight="1" spans="1:15">
      <c r="A90" s="186" t="s">
        <v>250</v>
      </c>
      <c r="B90" s="186" t="s">
        <v>251</v>
      </c>
      <c r="C90" s="146">
        <v>87000</v>
      </c>
      <c r="D90" s="146">
        <v>87000</v>
      </c>
      <c r="E90" s="146"/>
      <c r="F90" s="146">
        <v>87000</v>
      </c>
      <c r="G90" s="146"/>
      <c r="H90" s="146"/>
      <c r="I90" s="146"/>
      <c r="J90" s="146"/>
      <c r="K90" s="146"/>
      <c r="L90" s="146"/>
      <c r="M90" s="146"/>
      <c r="N90" s="146"/>
      <c r="O90" s="146"/>
    </row>
    <row r="91" s="1" customFormat="1" ht="21" customHeight="1" spans="1:15">
      <c r="A91" s="186" t="s">
        <v>252</v>
      </c>
      <c r="B91" s="186" t="s">
        <v>253</v>
      </c>
      <c r="C91" s="146">
        <v>40000</v>
      </c>
      <c r="D91" s="146">
        <v>40000</v>
      </c>
      <c r="E91" s="146"/>
      <c r="F91" s="146">
        <v>40000</v>
      </c>
      <c r="G91" s="146"/>
      <c r="H91" s="146"/>
      <c r="I91" s="146"/>
      <c r="J91" s="146"/>
      <c r="K91" s="146"/>
      <c r="L91" s="146"/>
      <c r="M91" s="146"/>
      <c r="N91" s="146"/>
      <c r="O91" s="146"/>
    </row>
    <row r="92" s="1" customFormat="1" ht="21" customHeight="1" spans="1:15">
      <c r="A92" s="186" t="s">
        <v>254</v>
      </c>
      <c r="B92" s="186" t="s">
        <v>255</v>
      </c>
      <c r="C92" s="146">
        <v>49400</v>
      </c>
      <c r="D92" s="146">
        <v>49400</v>
      </c>
      <c r="E92" s="146"/>
      <c r="F92" s="146">
        <v>49400</v>
      </c>
      <c r="G92" s="146"/>
      <c r="H92" s="146"/>
      <c r="I92" s="146"/>
      <c r="J92" s="146"/>
      <c r="K92" s="146"/>
      <c r="L92" s="146"/>
      <c r="M92" s="146"/>
      <c r="N92" s="146"/>
      <c r="O92" s="146"/>
    </row>
    <row r="93" s="1" customFormat="1" ht="21" customHeight="1" spans="1:15">
      <c r="A93" s="186" t="s">
        <v>256</v>
      </c>
      <c r="B93" s="186" t="s">
        <v>257</v>
      </c>
      <c r="C93" s="146">
        <v>210000</v>
      </c>
      <c r="D93" s="146">
        <v>210000</v>
      </c>
      <c r="E93" s="146"/>
      <c r="F93" s="146">
        <v>210000</v>
      </c>
      <c r="G93" s="146"/>
      <c r="H93" s="146"/>
      <c r="I93" s="146"/>
      <c r="J93" s="146"/>
      <c r="K93" s="146"/>
      <c r="L93" s="146"/>
      <c r="M93" s="146"/>
      <c r="N93" s="146"/>
      <c r="O93" s="146"/>
    </row>
    <row r="94" s="1" customFormat="1" ht="21" customHeight="1" spans="1:15">
      <c r="A94" s="185" t="s">
        <v>258</v>
      </c>
      <c r="B94" s="185" t="s">
        <v>259</v>
      </c>
      <c r="C94" s="146">
        <v>2961923</v>
      </c>
      <c r="D94" s="146">
        <v>2961923</v>
      </c>
      <c r="E94" s="146"/>
      <c r="F94" s="146">
        <v>2961923</v>
      </c>
      <c r="G94" s="146"/>
      <c r="H94" s="146"/>
      <c r="I94" s="146"/>
      <c r="J94" s="146"/>
      <c r="K94" s="146"/>
      <c r="L94" s="146"/>
      <c r="M94" s="146"/>
      <c r="N94" s="146"/>
      <c r="O94" s="146"/>
    </row>
    <row r="95" s="1" customFormat="1" ht="21" customHeight="1" spans="1:15">
      <c r="A95" s="186" t="s">
        <v>260</v>
      </c>
      <c r="B95" s="186" t="s">
        <v>261</v>
      </c>
      <c r="C95" s="146">
        <v>1224600</v>
      </c>
      <c r="D95" s="146">
        <v>1224600</v>
      </c>
      <c r="E95" s="146"/>
      <c r="F95" s="146">
        <v>1224600</v>
      </c>
      <c r="G95" s="146"/>
      <c r="H95" s="146"/>
      <c r="I95" s="146"/>
      <c r="J95" s="146"/>
      <c r="K95" s="146"/>
      <c r="L95" s="146"/>
      <c r="M95" s="146"/>
      <c r="N95" s="146"/>
      <c r="O95" s="146"/>
    </row>
    <row r="96" s="1" customFormat="1" ht="21" customHeight="1" spans="1:15">
      <c r="A96" s="186" t="s">
        <v>262</v>
      </c>
      <c r="B96" s="186" t="s">
        <v>263</v>
      </c>
      <c r="C96" s="146">
        <v>1537000</v>
      </c>
      <c r="D96" s="146">
        <v>1537000</v>
      </c>
      <c r="E96" s="146"/>
      <c r="F96" s="146">
        <v>1537000</v>
      </c>
      <c r="G96" s="146"/>
      <c r="H96" s="146"/>
      <c r="I96" s="146"/>
      <c r="J96" s="146"/>
      <c r="K96" s="146"/>
      <c r="L96" s="146"/>
      <c r="M96" s="146"/>
      <c r="N96" s="146"/>
      <c r="O96" s="146"/>
    </row>
    <row r="97" s="1" customFormat="1" ht="21" customHeight="1" spans="1:15">
      <c r="A97" s="186" t="s">
        <v>264</v>
      </c>
      <c r="B97" s="186" t="s">
        <v>265</v>
      </c>
      <c r="C97" s="146">
        <v>200323</v>
      </c>
      <c r="D97" s="146">
        <v>200323</v>
      </c>
      <c r="E97" s="146"/>
      <c r="F97" s="146">
        <v>200323</v>
      </c>
      <c r="G97" s="146"/>
      <c r="H97" s="146"/>
      <c r="I97" s="146"/>
      <c r="J97" s="146"/>
      <c r="K97" s="146"/>
      <c r="L97" s="146"/>
      <c r="M97" s="146"/>
      <c r="N97" s="146"/>
      <c r="O97" s="146"/>
    </row>
    <row r="98" s="1" customFormat="1" ht="21" customHeight="1" spans="1:15">
      <c r="A98" s="185" t="s">
        <v>266</v>
      </c>
      <c r="B98" s="185" t="s">
        <v>267</v>
      </c>
      <c r="C98" s="146">
        <v>70000</v>
      </c>
      <c r="D98" s="146">
        <v>70000</v>
      </c>
      <c r="E98" s="146"/>
      <c r="F98" s="146">
        <v>70000</v>
      </c>
      <c r="G98" s="146"/>
      <c r="H98" s="146"/>
      <c r="I98" s="146"/>
      <c r="J98" s="146"/>
      <c r="K98" s="146"/>
      <c r="L98" s="146"/>
      <c r="M98" s="146"/>
      <c r="N98" s="146"/>
      <c r="O98" s="146"/>
    </row>
    <row r="99" s="1" customFormat="1" ht="21" customHeight="1" spans="1:15">
      <c r="A99" s="186" t="s">
        <v>268</v>
      </c>
      <c r="B99" s="186" t="s">
        <v>267</v>
      </c>
      <c r="C99" s="146">
        <v>70000</v>
      </c>
      <c r="D99" s="146">
        <v>70000</v>
      </c>
      <c r="E99" s="146"/>
      <c r="F99" s="146">
        <v>70000</v>
      </c>
      <c r="G99" s="146"/>
      <c r="H99" s="146"/>
      <c r="I99" s="146"/>
      <c r="J99" s="146"/>
      <c r="K99" s="146"/>
      <c r="L99" s="146"/>
      <c r="M99" s="146"/>
      <c r="N99" s="146"/>
      <c r="O99" s="146"/>
    </row>
    <row r="100" s="1" customFormat="1" ht="21" customHeight="1" spans="1:15">
      <c r="A100" s="58" t="s">
        <v>269</v>
      </c>
      <c r="B100" s="58" t="s">
        <v>270</v>
      </c>
      <c r="C100" s="146">
        <v>68800</v>
      </c>
      <c r="D100" s="146">
        <v>68800</v>
      </c>
      <c r="E100" s="146">
        <v>28800</v>
      </c>
      <c r="F100" s="146">
        <v>40000</v>
      </c>
      <c r="G100" s="146"/>
      <c r="H100" s="146"/>
      <c r="I100" s="146"/>
      <c r="J100" s="146"/>
      <c r="K100" s="146"/>
      <c r="L100" s="146"/>
      <c r="M100" s="146"/>
      <c r="N100" s="146"/>
      <c r="O100" s="146"/>
    </row>
    <row r="101" s="1" customFormat="1" ht="21" customHeight="1" spans="1:15">
      <c r="A101" s="185" t="s">
        <v>271</v>
      </c>
      <c r="B101" s="185" t="s">
        <v>272</v>
      </c>
      <c r="C101" s="146">
        <v>68800</v>
      </c>
      <c r="D101" s="146">
        <v>68800</v>
      </c>
      <c r="E101" s="146">
        <v>28800</v>
      </c>
      <c r="F101" s="146">
        <v>40000</v>
      </c>
      <c r="G101" s="146"/>
      <c r="H101" s="146"/>
      <c r="I101" s="146"/>
      <c r="J101" s="146"/>
      <c r="K101" s="146"/>
      <c r="L101" s="146"/>
      <c r="M101" s="146"/>
      <c r="N101" s="146"/>
      <c r="O101" s="146"/>
    </row>
    <row r="102" s="1" customFormat="1" ht="21" customHeight="1" spans="1:15">
      <c r="A102" s="186" t="s">
        <v>273</v>
      </c>
      <c r="B102" s="186" t="s">
        <v>274</v>
      </c>
      <c r="C102" s="146">
        <v>68800</v>
      </c>
      <c r="D102" s="146">
        <v>68800</v>
      </c>
      <c r="E102" s="146">
        <v>28800</v>
      </c>
      <c r="F102" s="146">
        <v>40000</v>
      </c>
      <c r="G102" s="146"/>
      <c r="H102" s="146"/>
      <c r="I102" s="146"/>
      <c r="J102" s="146"/>
      <c r="K102" s="146"/>
      <c r="L102" s="146"/>
      <c r="M102" s="146"/>
      <c r="N102" s="146"/>
      <c r="O102" s="146"/>
    </row>
    <row r="103" s="1" customFormat="1" ht="21" customHeight="1" spans="1:15">
      <c r="A103" s="58" t="s">
        <v>275</v>
      </c>
      <c r="B103" s="58" t="s">
        <v>276</v>
      </c>
      <c r="C103" s="146">
        <v>1263955.2</v>
      </c>
      <c r="D103" s="146">
        <v>1263955.2</v>
      </c>
      <c r="E103" s="146">
        <v>1263955.2</v>
      </c>
      <c r="F103" s="146"/>
      <c r="G103" s="146"/>
      <c r="H103" s="146"/>
      <c r="I103" s="146"/>
      <c r="J103" s="146"/>
      <c r="K103" s="146"/>
      <c r="L103" s="146"/>
      <c r="M103" s="146"/>
      <c r="N103" s="146"/>
      <c r="O103" s="146"/>
    </row>
    <row r="104" s="1" customFormat="1" ht="21" customHeight="1" spans="1:15">
      <c r="A104" s="185" t="s">
        <v>277</v>
      </c>
      <c r="B104" s="185" t="s">
        <v>278</v>
      </c>
      <c r="C104" s="146">
        <v>1263955.2</v>
      </c>
      <c r="D104" s="146">
        <v>1263955.2</v>
      </c>
      <c r="E104" s="146">
        <v>1263955.2</v>
      </c>
      <c r="F104" s="146"/>
      <c r="G104" s="146"/>
      <c r="H104" s="146"/>
      <c r="I104" s="146"/>
      <c r="J104" s="146"/>
      <c r="K104" s="146"/>
      <c r="L104" s="146"/>
      <c r="M104" s="146"/>
      <c r="N104" s="146"/>
      <c r="O104" s="146"/>
    </row>
    <row r="105" s="1" customFormat="1" ht="21" customHeight="1" spans="1:15">
      <c r="A105" s="186" t="s">
        <v>279</v>
      </c>
      <c r="B105" s="186" t="s">
        <v>280</v>
      </c>
      <c r="C105" s="146">
        <v>1263955.2</v>
      </c>
      <c r="D105" s="146">
        <v>1263955.2</v>
      </c>
      <c r="E105" s="146">
        <v>1263955.2</v>
      </c>
      <c r="F105" s="146"/>
      <c r="G105" s="146"/>
      <c r="H105" s="146"/>
      <c r="I105" s="146"/>
      <c r="J105" s="146"/>
      <c r="K105" s="146"/>
      <c r="L105" s="146"/>
      <c r="M105" s="146"/>
      <c r="N105" s="146"/>
      <c r="O105" s="146"/>
    </row>
    <row r="106" s="1" customFormat="1" ht="21" customHeight="1" spans="1:15">
      <c r="A106" s="58" t="s">
        <v>281</v>
      </c>
      <c r="B106" s="58" t="s">
        <v>282</v>
      </c>
      <c r="C106" s="146">
        <v>8056</v>
      </c>
      <c r="D106" s="146"/>
      <c r="E106" s="146"/>
      <c r="F106" s="146"/>
      <c r="G106" s="146"/>
      <c r="H106" s="146">
        <v>8056</v>
      </c>
      <c r="I106" s="146"/>
      <c r="J106" s="146"/>
      <c r="K106" s="146"/>
      <c r="L106" s="146"/>
      <c r="M106" s="146"/>
      <c r="N106" s="146"/>
      <c r="O106" s="146"/>
    </row>
    <row r="107" s="1" customFormat="1" ht="21" customHeight="1" spans="1:15">
      <c r="A107" s="185" t="s">
        <v>283</v>
      </c>
      <c r="B107" s="185" t="s">
        <v>284</v>
      </c>
      <c r="C107" s="146">
        <v>8056</v>
      </c>
      <c r="D107" s="146"/>
      <c r="E107" s="146"/>
      <c r="F107" s="146"/>
      <c r="G107" s="146"/>
      <c r="H107" s="146">
        <v>8056</v>
      </c>
      <c r="I107" s="146"/>
      <c r="J107" s="146"/>
      <c r="K107" s="146"/>
      <c r="L107" s="146"/>
      <c r="M107" s="146"/>
      <c r="N107" s="146"/>
      <c r="O107" s="146"/>
    </row>
    <row r="108" s="1" customFormat="1" ht="21" customHeight="1" spans="1:15">
      <c r="A108" s="186" t="s">
        <v>285</v>
      </c>
      <c r="B108" s="186" t="s">
        <v>286</v>
      </c>
      <c r="C108" s="146">
        <v>8056</v>
      </c>
      <c r="D108" s="146"/>
      <c r="E108" s="146"/>
      <c r="F108" s="146"/>
      <c r="G108" s="146"/>
      <c r="H108" s="146">
        <v>8056</v>
      </c>
      <c r="I108" s="146"/>
      <c r="J108" s="146"/>
      <c r="K108" s="146"/>
      <c r="L108" s="146"/>
      <c r="M108" s="146"/>
      <c r="N108" s="146"/>
      <c r="O108" s="146"/>
    </row>
    <row r="109" s="1" customFormat="1" ht="21" customHeight="1" spans="1:15">
      <c r="A109" s="58" t="s">
        <v>287</v>
      </c>
      <c r="B109" s="58" t="s">
        <v>288</v>
      </c>
      <c r="C109" s="146">
        <v>20000</v>
      </c>
      <c r="D109" s="146">
        <v>20000</v>
      </c>
      <c r="E109" s="146">
        <v>20000</v>
      </c>
      <c r="F109" s="146"/>
      <c r="G109" s="146"/>
      <c r="H109" s="146"/>
      <c r="I109" s="146"/>
      <c r="J109" s="146"/>
      <c r="K109" s="146"/>
      <c r="L109" s="146"/>
      <c r="M109" s="146"/>
      <c r="N109" s="146"/>
      <c r="O109" s="146"/>
    </row>
    <row r="110" s="1" customFormat="1" ht="21" customHeight="1" spans="1:15">
      <c r="A110" s="185" t="s">
        <v>289</v>
      </c>
      <c r="B110" s="185" t="s">
        <v>290</v>
      </c>
      <c r="C110" s="146">
        <v>20000</v>
      </c>
      <c r="D110" s="146">
        <v>20000</v>
      </c>
      <c r="E110" s="146">
        <v>20000</v>
      </c>
      <c r="F110" s="146"/>
      <c r="G110" s="146"/>
      <c r="H110" s="146"/>
      <c r="I110" s="146"/>
      <c r="J110" s="146"/>
      <c r="K110" s="146"/>
      <c r="L110" s="146"/>
      <c r="M110" s="146"/>
      <c r="N110" s="146"/>
      <c r="O110" s="146"/>
    </row>
    <row r="111" s="1" customFormat="1" ht="21" customHeight="1" spans="1:15">
      <c r="A111" s="186" t="s">
        <v>291</v>
      </c>
      <c r="B111" s="186" t="s">
        <v>292</v>
      </c>
      <c r="C111" s="146">
        <v>20000</v>
      </c>
      <c r="D111" s="146">
        <v>20000</v>
      </c>
      <c r="E111" s="146">
        <v>20000</v>
      </c>
      <c r="F111" s="146"/>
      <c r="G111" s="146"/>
      <c r="H111" s="146"/>
      <c r="I111" s="146"/>
      <c r="J111" s="146"/>
      <c r="K111" s="146"/>
      <c r="L111" s="146"/>
      <c r="M111" s="146"/>
      <c r="N111" s="146"/>
      <c r="O111" s="146"/>
    </row>
    <row r="112" s="1" customFormat="1" ht="21" customHeight="1" spans="1:15">
      <c r="A112" s="190" t="s">
        <v>55</v>
      </c>
      <c r="B112" s="36"/>
      <c r="C112" s="146">
        <v>30819360.53</v>
      </c>
      <c r="D112" s="146">
        <v>30811304.53</v>
      </c>
      <c r="E112" s="146">
        <v>24434550.1</v>
      </c>
      <c r="F112" s="146">
        <v>6376754.43</v>
      </c>
      <c r="G112" s="146"/>
      <c r="H112" s="146">
        <v>8056</v>
      </c>
      <c r="I112" s="146"/>
      <c r="J112" s="146"/>
      <c r="K112" s="146"/>
      <c r="L112" s="146"/>
      <c r="M112" s="146"/>
      <c r="N112" s="146"/>
      <c r="O112" s="146"/>
    </row>
  </sheetData>
  <mergeCells count="12">
    <mergeCell ref="A2:O2"/>
    <mergeCell ref="A3:O3"/>
    <mergeCell ref="A4:B4"/>
    <mergeCell ref="D5:F5"/>
    <mergeCell ref="J5:O5"/>
    <mergeCell ref="A112:B11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C30" sqref="C30"/>
    </sheetView>
  </sheetViews>
  <sheetFormatPr defaultColWidth="8.575" defaultRowHeight="12.75" customHeight="1" outlineLevelCol="3"/>
  <cols>
    <col min="1" max="4" width="35.575" customWidth="1"/>
  </cols>
  <sheetData>
    <row r="1" customHeight="1" spans="1:4">
      <c r="A1" s="2"/>
      <c r="B1" s="2"/>
      <c r="C1" s="2"/>
      <c r="D1" s="2"/>
    </row>
    <row r="2" ht="15" customHeight="1" spans="1:4">
      <c r="A2" s="43"/>
      <c r="B2" s="47"/>
      <c r="C2" s="47"/>
      <c r="D2" s="47" t="s">
        <v>293</v>
      </c>
    </row>
    <row r="3" ht="41.25" customHeight="1" spans="1:1">
      <c r="A3" s="42" t="str">
        <f>"2025"&amp;"年部门财政拨款收支预算总表"</f>
        <v>2025年部门财政拨款收支预算总表</v>
      </c>
    </row>
    <row r="4" ht="17.25" customHeight="1" spans="1:4">
      <c r="A4" s="45" t="str">
        <f>"单位名称："&amp;""</f>
        <v>单位名称：</v>
      </c>
      <c r="B4" s="169"/>
      <c r="D4" s="47" t="s">
        <v>1</v>
      </c>
    </row>
    <row r="5" ht="17.25" customHeight="1" spans="1:4">
      <c r="A5" s="170" t="s">
        <v>2</v>
      </c>
      <c r="B5" s="171"/>
      <c r="C5" s="170" t="s">
        <v>3</v>
      </c>
      <c r="D5" s="171"/>
    </row>
    <row r="6" ht="18.75" customHeight="1" spans="1:4">
      <c r="A6" s="170" t="s">
        <v>4</v>
      </c>
      <c r="B6" s="170" t="s">
        <v>5</v>
      </c>
      <c r="C6" s="170" t="s">
        <v>6</v>
      </c>
      <c r="D6" s="170" t="s">
        <v>5</v>
      </c>
    </row>
    <row r="7" ht="16.5" customHeight="1" spans="1:4">
      <c r="A7" s="172" t="s">
        <v>294</v>
      </c>
      <c r="B7" s="146">
        <v>30689698.81</v>
      </c>
      <c r="C7" s="172" t="s">
        <v>295</v>
      </c>
      <c r="D7" s="147">
        <v>30819360.53</v>
      </c>
    </row>
    <row r="8" ht="16.5" customHeight="1" spans="1:4">
      <c r="A8" s="172" t="s">
        <v>296</v>
      </c>
      <c r="B8" s="146">
        <v>30689698.81</v>
      </c>
      <c r="C8" s="172" t="s">
        <v>297</v>
      </c>
      <c r="D8" s="147">
        <v>16789395.33</v>
      </c>
    </row>
    <row r="9" ht="16.5" customHeight="1" spans="1:4">
      <c r="A9" s="172" t="s">
        <v>298</v>
      </c>
      <c r="B9" s="146"/>
      <c r="C9" s="172" t="s">
        <v>299</v>
      </c>
      <c r="D9" s="147"/>
    </row>
    <row r="10" ht="16.5" customHeight="1" spans="1:4">
      <c r="A10" s="172" t="s">
        <v>300</v>
      </c>
      <c r="B10" s="146"/>
      <c r="C10" s="172" t="s">
        <v>301</v>
      </c>
      <c r="D10" s="147">
        <v>10000</v>
      </c>
    </row>
    <row r="11" ht="16.5" customHeight="1" spans="1:4">
      <c r="A11" s="172" t="s">
        <v>302</v>
      </c>
      <c r="B11" s="146">
        <v>129661.72</v>
      </c>
      <c r="C11" s="172" t="s">
        <v>303</v>
      </c>
      <c r="D11" s="147">
        <v>32442</v>
      </c>
    </row>
    <row r="12" ht="16.5" customHeight="1" spans="1:4">
      <c r="A12" s="172" t="s">
        <v>296</v>
      </c>
      <c r="B12" s="146">
        <v>121605.72</v>
      </c>
      <c r="C12" s="172" t="s">
        <v>304</v>
      </c>
      <c r="D12" s="147"/>
    </row>
    <row r="13" ht="16.5" customHeight="1" spans="1:4">
      <c r="A13" s="173" t="s">
        <v>298</v>
      </c>
      <c r="B13" s="146"/>
      <c r="C13" s="72" t="s">
        <v>305</v>
      </c>
      <c r="D13" s="147">
        <v>5000</v>
      </c>
    </row>
    <row r="14" ht="16.5" customHeight="1" spans="1:4">
      <c r="A14" s="173" t="s">
        <v>300</v>
      </c>
      <c r="B14" s="146">
        <v>8056</v>
      </c>
      <c r="C14" s="72" t="s">
        <v>306</v>
      </c>
      <c r="D14" s="147">
        <v>180401.5</v>
      </c>
    </row>
    <row r="15" ht="16.5" customHeight="1" spans="1:4">
      <c r="A15" s="174"/>
      <c r="B15" s="83"/>
      <c r="C15" s="72" t="s">
        <v>307</v>
      </c>
      <c r="D15" s="147">
        <v>2210419.18</v>
      </c>
    </row>
    <row r="16" ht="16.5" customHeight="1" spans="1:4">
      <c r="A16" s="174"/>
      <c r="B16" s="83"/>
      <c r="C16" s="72" t="s">
        <v>308</v>
      </c>
      <c r="D16" s="147">
        <v>1632671.32</v>
      </c>
    </row>
    <row r="17" ht="16.5" customHeight="1" spans="1:4">
      <c r="A17" s="174"/>
      <c r="B17" s="83"/>
      <c r="C17" s="72" t="s">
        <v>309</v>
      </c>
      <c r="D17" s="147">
        <v>81800</v>
      </c>
    </row>
    <row r="18" ht="16.5" customHeight="1" spans="1:4">
      <c r="A18" s="174"/>
      <c r="B18" s="83"/>
      <c r="C18" s="72" t="s">
        <v>310</v>
      </c>
      <c r="D18" s="147">
        <v>485000</v>
      </c>
    </row>
    <row r="19" ht="16.5" customHeight="1" spans="1:4">
      <c r="A19" s="174"/>
      <c r="B19" s="83"/>
      <c r="C19" s="72" t="s">
        <v>311</v>
      </c>
      <c r="D19" s="147">
        <v>8031420</v>
      </c>
    </row>
    <row r="20" ht="16.5" customHeight="1" spans="1:4">
      <c r="A20" s="174"/>
      <c r="B20" s="83"/>
      <c r="C20" s="72" t="s">
        <v>312</v>
      </c>
      <c r="D20" s="147">
        <v>68800</v>
      </c>
    </row>
    <row r="21" ht="16.5" customHeight="1" spans="1:4">
      <c r="A21" s="174"/>
      <c r="B21" s="83"/>
      <c r="C21" s="72" t="s">
        <v>313</v>
      </c>
      <c r="D21" s="147"/>
    </row>
    <row r="22" ht="16.5" customHeight="1" spans="1:4">
      <c r="A22" s="174"/>
      <c r="B22" s="83"/>
      <c r="C22" s="72" t="s">
        <v>314</v>
      </c>
      <c r="D22" s="147"/>
    </row>
    <row r="23" ht="16.5" customHeight="1" spans="1:4">
      <c r="A23" s="174"/>
      <c r="B23" s="83"/>
      <c r="C23" s="72" t="s">
        <v>315</v>
      </c>
      <c r="D23" s="147"/>
    </row>
    <row r="24" ht="16.5" customHeight="1" spans="1:4">
      <c r="A24" s="174"/>
      <c r="B24" s="83"/>
      <c r="C24" s="72" t="s">
        <v>316</v>
      </c>
      <c r="D24" s="147"/>
    </row>
    <row r="25" ht="16.5" customHeight="1" spans="1:4">
      <c r="A25" s="174"/>
      <c r="B25" s="83"/>
      <c r="C25" s="72" t="s">
        <v>317</v>
      </c>
      <c r="D25" s="147"/>
    </row>
    <row r="26" ht="16.5" customHeight="1" spans="1:4">
      <c r="A26" s="174"/>
      <c r="B26" s="83"/>
      <c r="C26" s="72" t="s">
        <v>318</v>
      </c>
      <c r="D26" s="147">
        <v>1263955.2</v>
      </c>
    </row>
    <row r="27" ht="16.5" customHeight="1" spans="1:4">
      <c r="A27" s="174"/>
      <c r="B27" s="83"/>
      <c r="C27" s="72" t="s">
        <v>319</v>
      </c>
      <c r="D27" s="147"/>
    </row>
    <row r="28" ht="16.5" customHeight="1" spans="1:4">
      <c r="A28" s="174"/>
      <c r="B28" s="83"/>
      <c r="C28" s="72" t="s">
        <v>320</v>
      </c>
      <c r="D28" s="147">
        <v>8056</v>
      </c>
    </row>
    <row r="29" ht="16.5" customHeight="1" spans="1:4">
      <c r="A29" s="174"/>
      <c r="B29" s="83"/>
      <c r="C29" s="72" t="s">
        <v>321</v>
      </c>
      <c r="D29" s="147">
        <v>20000</v>
      </c>
    </row>
    <row r="30" ht="16.5" customHeight="1" spans="1:4">
      <c r="A30" s="174"/>
      <c r="B30" s="83"/>
      <c r="C30" s="72" t="s">
        <v>322</v>
      </c>
      <c r="D30" s="147"/>
    </row>
    <row r="31" ht="16.5" customHeight="1" spans="1:4">
      <c r="A31" s="174"/>
      <c r="B31" s="83"/>
      <c r="C31" s="72" t="s">
        <v>323</v>
      </c>
      <c r="D31" s="147"/>
    </row>
    <row r="32" ht="16.5" customHeight="1" spans="1:4">
      <c r="A32" s="174"/>
      <c r="B32" s="83"/>
      <c r="C32" s="173" t="s">
        <v>324</v>
      </c>
      <c r="D32" s="147"/>
    </row>
    <row r="33" ht="16.5" customHeight="1" spans="1:4">
      <c r="A33" s="174"/>
      <c r="B33" s="83"/>
      <c r="C33" s="173" t="s">
        <v>325</v>
      </c>
      <c r="D33" s="147"/>
    </row>
    <row r="34" ht="16.5" customHeight="1" spans="1:4">
      <c r="A34" s="174"/>
      <c r="B34" s="83"/>
      <c r="C34" s="60" t="s">
        <v>326</v>
      </c>
      <c r="D34" s="147"/>
    </row>
    <row r="35" ht="15" customHeight="1" spans="1:4">
      <c r="A35" s="175" t="s">
        <v>50</v>
      </c>
      <c r="B35" s="176">
        <v>30819360.53</v>
      </c>
      <c r="C35" s="175" t="s">
        <v>51</v>
      </c>
      <c r="D35" s="176">
        <v>30819360.53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4"/>
  <sheetViews>
    <sheetView showZeros="0" workbookViewId="0">
      <pane ySplit="1" topLeftCell="A100" activePane="bottomLeft" state="frozen"/>
      <selection/>
      <selection pane="bottomLeft" activeCell="A124" sqref="$A124:$XFD12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1"/>
      <c r="F2" s="75"/>
      <c r="G2" s="148" t="s">
        <v>327</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6" t="str">
        <f>"单位名称："&amp;""</f>
        <v>单位名称：</v>
      </c>
      <c r="F4" s="124"/>
      <c r="G4" s="148" t="s">
        <v>1</v>
      </c>
    </row>
    <row r="5" ht="20.25" customHeight="1" spans="1:7">
      <c r="A5" s="164" t="s">
        <v>328</v>
      </c>
      <c r="B5" s="165"/>
      <c r="C5" s="128" t="s">
        <v>55</v>
      </c>
      <c r="D5" s="154" t="s">
        <v>75</v>
      </c>
      <c r="E5" s="13"/>
      <c r="F5" s="14"/>
      <c r="G5" s="143" t="s">
        <v>76</v>
      </c>
    </row>
    <row r="6" ht="20.25" customHeight="1" spans="1:7">
      <c r="A6" s="166" t="s">
        <v>72</v>
      </c>
      <c r="B6" s="166" t="s">
        <v>73</v>
      </c>
      <c r="C6" s="20"/>
      <c r="D6" s="133" t="s">
        <v>57</v>
      </c>
      <c r="E6" s="133" t="s">
        <v>329</v>
      </c>
      <c r="F6" s="133" t="s">
        <v>330</v>
      </c>
      <c r="G6" s="145"/>
    </row>
    <row r="7" ht="15" customHeight="1" spans="1:7">
      <c r="A7" s="63" t="s">
        <v>82</v>
      </c>
      <c r="B7" s="63" t="s">
        <v>83</v>
      </c>
      <c r="C7" s="63" t="s">
        <v>331</v>
      </c>
      <c r="D7" s="63" t="s">
        <v>332</v>
      </c>
      <c r="E7" s="63" t="s">
        <v>333</v>
      </c>
      <c r="F7" s="63" t="s">
        <v>334</v>
      </c>
      <c r="G7" s="63" t="s">
        <v>84</v>
      </c>
    </row>
    <row r="8" s="1" customFormat="1" ht="18" customHeight="1" spans="1:7">
      <c r="A8" s="31" t="s">
        <v>93</v>
      </c>
      <c r="B8" s="31" t="s">
        <v>94</v>
      </c>
      <c r="C8" s="146">
        <v>16789395.33</v>
      </c>
      <c r="D8" s="146">
        <v>15002705</v>
      </c>
      <c r="E8" s="146">
        <v>13182389</v>
      </c>
      <c r="F8" s="146">
        <v>1820316</v>
      </c>
      <c r="G8" s="146">
        <v>1786690.33</v>
      </c>
    </row>
    <row r="9" s="1" customFormat="1" ht="18" customHeight="1" spans="1:7">
      <c r="A9" s="139" t="s">
        <v>95</v>
      </c>
      <c r="B9" s="139" t="s">
        <v>96</v>
      </c>
      <c r="C9" s="146">
        <v>115966</v>
      </c>
      <c r="D9" s="146">
        <v>41200</v>
      </c>
      <c r="E9" s="146"/>
      <c r="F9" s="146">
        <v>41200</v>
      </c>
      <c r="G9" s="146">
        <v>74766</v>
      </c>
    </row>
    <row r="10" s="1" customFormat="1" ht="18" customHeight="1" spans="1:7">
      <c r="A10" s="140" t="s">
        <v>97</v>
      </c>
      <c r="B10" s="140" t="s">
        <v>98</v>
      </c>
      <c r="C10" s="146">
        <v>10000</v>
      </c>
      <c r="D10" s="146">
        <v>10000</v>
      </c>
      <c r="E10" s="146"/>
      <c r="F10" s="146">
        <v>10000</v>
      </c>
      <c r="G10" s="146"/>
    </row>
    <row r="11" s="1" customFormat="1" ht="18" customHeight="1" spans="1:7">
      <c r="A11" s="140" t="s">
        <v>99</v>
      </c>
      <c r="B11" s="140" t="s">
        <v>100</v>
      </c>
      <c r="C11" s="146">
        <v>4500</v>
      </c>
      <c r="D11" s="146"/>
      <c r="E11" s="146"/>
      <c r="F11" s="146"/>
      <c r="G11" s="146">
        <v>4500</v>
      </c>
    </row>
    <row r="12" s="1" customFormat="1" ht="18" customHeight="1" spans="1:7">
      <c r="A12" s="140" t="s">
        <v>101</v>
      </c>
      <c r="B12" s="140" t="s">
        <v>102</v>
      </c>
      <c r="C12" s="146">
        <v>62266</v>
      </c>
      <c r="D12" s="146"/>
      <c r="E12" s="146"/>
      <c r="F12" s="146"/>
      <c r="G12" s="146">
        <v>62266</v>
      </c>
    </row>
    <row r="13" s="1" customFormat="1" ht="18" customHeight="1" spans="1:7">
      <c r="A13" s="140" t="s">
        <v>103</v>
      </c>
      <c r="B13" s="140" t="s">
        <v>104</v>
      </c>
      <c r="C13" s="146">
        <v>39200</v>
      </c>
      <c r="D13" s="146">
        <v>31200</v>
      </c>
      <c r="E13" s="146"/>
      <c r="F13" s="146">
        <v>31200</v>
      </c>
      <c r="G13" s="146">
        <v>8000</v>
      </c>
    </row>
    <row r="14" s="1" customFormat="1" ht="18" customHeight="1" spans="1:7">
      <c r="A14" s="140" t="s">
        <v>335</v>
      </c>
      <c r="B14" s="140" t="s">
        <v>336</v>
      </c>
      <c r="C14" s="146"/>
      <c r="D14" s="146"/>
      <c r="E14" s="146"/>
      <c r="F14" s="146"/>
      <c r="G14" s="146"/>
    </row>
    <row r="15" s="1" customFormat="1" ht="18" customHeight="1" spans="1:7">
      <c r="A15" s="139" t="s">
        <v>105</v>
      </c>
      <c r="B15" s="139" t="s">
        <v>106</v>
      </c>
      <c r="C15" s="146">
        <v>10000</v>
      </c>
      <c r="D15" s="146"/>
      <c r="E15" s="146"/>
      <c r="F15" s="146"/>
      <c r="G15" s="146">
        <v>10000</v>
      </c>
    </row>
    <row r="16" s="1" customFormat="1" ht="18" customHeight="1" spans="1:7">
      <c r="A16" s="140" t="s">
        <v>107</v>
      </c>
      <c r="B16" s="140" t="s">
        <v>108</v>
      </c>
      <c r="C16" s="146">
        <v>10000</v>
      </c>
      <c r="D16" s="146"/>
      <c r="E16" s="146"/>
      <c r="F16" s="146"/>
      <c r="G16" s="146">
        <v>10000</v>
      </c>
    </row>
    <row r="17" s="1" customFormat="1" ht="18" customHeight="1" spans="1:7">
      <c r="A17" s="140" t="s">
        <v>337</v>
      </c>
      <c r="B17" s="140" t="s">
        <v>338</v>
      </c>
      <c r="C17" s="146"/>
      <c r="D17" s="146"/>
      <c r="E17" s="146"/>
      <c r="F17" s="146"/>
      <c r="G17" s="146"/>
    </row>
    <row r="18" s="1" customFormat="1" ht="18" customHeight="1" spans="1:7">
      <c r="A18" s="139" t="s">
        <v>109</v>
      </c>
      <c r="B18" s="139" t="s">
        <v>110</v>
      </c>
      <c r="C18" s="146">
        <v>9109455</v>
      </c>
      <c r="D18" s="146">
        <v>8764555</v>
      </c>
      <c r="E18" s="146">
        <v>7748439</v>
      </c>
      <c r="F18" s="146">
        <v>1016116</v>
      </c>
      <c r="G18" s="146">
        <v>344900</v>
      </c>
    </row>
    <row r="19" s="1" customFormat="1" ht="18" customHeight="1" spans="1:7">
      <c r="A19" s="140" t="s">
        <v>111</v>
      </c>
      <c r="B19" s="140" t="s">
        <v>98</v>
      </c>
      <c r="C19" s="146">
        <v>5415304</v>
      </c>
      <c r="D19" s="146">
        <v>5070404</v>
      </c>
      <c r="E19" s="146">
        <v>4179248</v>
      </c>
      <c r="F19" s="146">
        <v>891156</v>
      </c>
      <c r="G19" s="146">
        <v>344900</v>
      </c>
    </row>
    <row r="20" s="1" customFormat="1" ht="18" customHeight="1" spans="1:7">
      <c r="A20" s="140" t="s">
        <v>339</v>
      </c>
      <c r="B20" s="140" t="s">
        <v>340</v>
      </c>
      <c r="C20" s="146"/>
      <c r="D20" s="146"/>
      <c r="E20" s="146"/>
      <c r="F20" s="146"/>
      <c r="G20" s="146"/>
    </row>
    <row r="21" s="1" customFormat="1" ht="18" customHeight="1" spans="1:7">
      <c r="A21" s="140" t="s">
        <v>112</v>
      </c>
      <c r="B21" s="140" t="s">
        <v>113</v>
      </c>
      <c r="C21" s="146">
        <v>3694151</v>
      </c>
      <c r="D21" s="146">
        <v>3694151</v>
      </c>
      <c r="E21" s="146">
        <v>3569191</v>
      </c>
      <c r="F21" s="146">
        <v>124960</v>
      </c>
      <c r="G21" s="146"/>
    </row>
    <row r="22" s="1" customFormat="1" ht="18" customHeight="1" spans="1:7">
      <c r="A22" s="139" t="s">
        <v>114</v>
      </c>
      <c r="B22" s="139" t="s">
        <v>115</v>
      </c>
      <c r="C22" s="146">
        <v>33201</v>
      </c>
      <c r="D22" s="146"/>
      <c r="E22" s="146"/>
      <c r="F22" s="146"/>
      <c r="G22" s="146">
        <v>33201</v>
      </c>
    </row>
    <row r="23" s="1" customFormat="1" ht="18" customHeight="1" spans="1:7">
      <c r="A23" s="140" t="s">
        <v>116</v>
      </c>
      <c r="B23" s="140" t="s">
        <v>117</v>
      </c>
      <c r="C23" s="146">
        <v>33201</v>
      </c>
      <c r="D23" s="146"/>
      <c r="E23" s="146"/>
      <c r="F23" s="146"/>
      <c r="G23" s="146">
        <v>33201</v>
      </c>
    </row>
    <row r="24" s="1" customFormat="1" ht="18" customHeight="1" spans="1:7">
      <c r="A24" s="139" t="s">
        <v>118</v>
      </c>
      <c r="B24" s="139" t="s">
        <v>119</v>
      </c>
      <c r="C24" s="146">
        <v>40000</v>
      </c>
      <c r="D24" s="146"/>
      <c r="E24" s="146"/>
      <c r="F24" s="146"/>
      <c r="G24" s="146">
        <v>40000</v>
      </c>
    </row>
    <row r="25" s="1" customFormat="1" ht="18" customHeight="1" spans="1:7">
      <c r="A25" s="140" t="s">
        <v>120</v>
      </c>
      <c r="B25" s="140" t="s">
        <v>98</v>
      </c>
      <c r="C25" s="146">
        <v>20000</v>
      </c>
      <c r="D25" s="146"/>
      <c r="E25" s="146"/>
      <c r="F25" s="146"/>
      <c r="G25" s="146">
        <v>20000</v>
      </c>
    </row>
    <row r="26" s="1" customFormat="1" ht="18" customHeight="1" spans="1:7">
      <c r="A26" s="140" t="s">
        <v>121</v>
      </c>
      <c r="B26" s="140" t="s">
        <v>122</v>
      </c>
      <c r="C26" s="146">
        <v>20000</v>
      </c>
      <c r="D26" s="146"/>
      <c r="E26" s="146"/>
      <c r="F26" s="146"/>
      <c r="G26" s="146">
        <v>20000</v>
      </c>
    </row>
    <row r="27" s="1" customFormat="1" ht="18" customHeight="1" spans="1:7">
      <c r="A27" s="139" t="s">
        <v>123</v>
      </c>
      <c r="B27" s="139" t="s">
        <v>124</v>
      </c>
      <c r="C27" s="146">
        <v>14365.33</v>
      </c>
      <c r="D27" s="146"/>
      <c r="E27" s="146"/>
      <c r="F27" s="146"/>
      <c r="G27" s="146">
        <v>14365.33</v>
      </c>
    </row>
    <row r="28" s="1" customFormat="1" ht="18" customHeight="1" spans="1:7">
      <c r="A28" s="140" t="s">
        <v>125</v>
      </c>
      <c r="B28" s="140" t="s">
        <v>126</v>
      </c>
      <c r="C28" s="146">
        <v>14365.33</v>
      </c>
      <c r="D28" s="146"/>
      <c r="E28" s="146"/>
      <c r="F28" s="146"/>
      <c r="G28" s="146">
        <v>14365.33</v>
      </c>
    </row>
    <row r="29" s="1" customFormat="1" ht="18" customHeight="1" spans="1:7">
      <c r="A29" s="139" t="s">
        <v>127</v>
      </c>
      <c r="B29" s="139" t="s">
        <v>128</v>
      </c>
      <c r="C29" s="146">
        <v>40000</v>
      </c>
      <c r="D29" s="146"/>
      <c r="E29" s="146"/>
      <c r="F29" s="146"/>
      <c r="G29" s="146">
        <v>40000</v>
      </c>
    </row>
    <row r="30" s="1" customFormat="1" ht="18" customHeight="1" spans="1:7">
      <c r="A30" s="140" t="s">
        <v>129</v>
      </c>
      <c r="B30" s="140" t="s">
        <v>130</v>
      </c>
      <c r="C30" s="146">
        <v>40000</v>
      </c>
      <c r="D30" s="146"/>
      <c r="E30" s="146"/>
      <c r="F30" s="146"/>
      <c r="G30" s="146">
        <v>40000</v>
      </c>
    </row>
    <row r="31" s="1" customFormat="1" ht="18" customHeight="1" spans="1:7">
      <c r="A31" s="139" t="s">
        <v>131</v>
      </c>
      <c r="B31" s="139" t="s">
        <v>132</v>
      </c>
      <c r="C31" s="146">
        <v>60000</v>
      </c>
      <c r="D31" s="146"/>
      <c r="E31" s="146"/>
      <c r="F31" s="146"/>
      <c r="G31" s="146">
        <v>60000</v>
      </c>
    </row>
    <row r="32" s="1" customFormat="1" ht="18" customHeight="1" spans="1:7">
      <c r="A32" s="140" t="s">
        <v>133</v>
      </c>
      <c r="B32" s="140" t="s">
        <v>134</v>
      </c>
      <c r="C32" s="146">
        <v>60000</v>
      </c>
      <c r="D32" s="146"/>
      <c r="E32" s="146"/>
      <c r="F32" s="146"/>
      <c r="G32" s="146">
        <v>60000</v>
      </c>
    </row>
    <row r="33" s="1" customFormat="1" ht="18" customHeight="1" spans="1:7">
      <c r="A33" s="139" t="s">
        <v>135</v>
      </c>
      <c r="B33" s="139" t="s">
        <v>136</v>
      </c>
      <c r="C33" s="146">
        <v>1174358</v>
      </c>
      <c r="D33" s="146">
        <v>4900</v>
      </c>
      <c r="E33" s="146">
        <v>4900</v>
      </c>
      <c r="F33" s="146"/>
      <c r="G33" s="146">
        <v>1169458</v>
      </c>
    </row>
    <row r="34" s="1" customFormat="1" ht="18" customHeight="1" spans="1:7">
      <c r="A34" s="140" t="s">
        <v>137</v>
      </c>
      <c r="B34" s="140" t="s">
        <v>138</v>
      </c>
      <c r="C34" s="146">
        <v>4900</v>
      </c>
      <c r="D34" s="146">
        <v>4900</v>
      </c>
      <c r="E34" s="146">
        <v>4900</v>
      </c>
      <c r="F34" s="146"/>
      <c r="G34" s="146"/>
    </row>
    <row r="35" s="1" customFormat="1" ht="18" customHeight="1" spans="1:7">
      <c r="A35" s="140" t="s">
        <v>139</v>
      </c>
      <c r="B35" s="140" t="s">
        <v>140</v>
      </c>
      <c r="C35" s="146">
        <v>1169458</v>
      </c>
      <c r="D35" s="146"/>
      <c r="E35" s="146"/>
      <c r="F35" s="146"/>
      <c r="G35" s="146">
        <v>1169458</v>
      </c>
    </row>
    <row r="36" s="1" customFormat="1" ht="18" customHeight="1" spans="1:7">
      <c r="A36" s="139" t="s">
        <v>141</v>
      </c>
      <c r="B36" s="139" t="s">
        <v>142</v>
      </c>
      <c r="C36" s="146">
        <v>6192050</v>
      </c>
      <c r="D36" s="146">
        <v>6192050</v>
      </c>
      <c r="E36" s="146">
        <v>5429050</v>
      </c>
      <c r="F36" s="146">
        <v>763000</v>
      </c>
      <c r="G36" s="146"/>
    </row>
    <row r="37" s="1" customFormat="1" ht="18" customHeight="1" spans="1:7">
      <c r="A37" s="140" t="s">
        <v>143</v>
      </c>
      <c r="B37" s="140" t="s">
        <v>144</v>
      </c>
      <c r="C37" s="146">
        <v>6192050</v>
      </c>
      <c r="D37" s="146">
        <v>6192050</v>
      </c>
      <c r="E37" s="146">
        <v>5429050</v>
      </c>
      <c r="F37" s="146">
        <v>763000</v>
      </c>
      <c r="G37" s="146"/>
    </row>
    <row r="38" s="1" customFormat="1" ht="18" customHeight="1" spans="1:7">
      <c r="A38" s="31" t="s">
        <v>145</v>
      </c>
      <c r="B38" s="31" t="s">
        <v>146</v>
      </c>
      <c r="C38" s="146">
        <v>10000</v>
      </c>
      <c r="D38" s="146">
        <v>10000</v>
      </c>
      <c r="E38" s="146"/>
      <c r="F38" s="146">
        <v>10000</v>
      </c>
      <c r="G38" s="146"/>
    </row>
    <row r="39" s="1" customFormat="1" ht="18" customHeight="1" spans="1:7">
      <c r="A39" s="139" t="s">
        <v>147</v>
      </c>
      <c r="B39" s="139" t="s">
        <v>148</v>
      </c>
      <c r="C39" s="146">
        <v>10000</v>
      </c>
      <c r="D39" s="146">
        <v>10000</v>
      </c>
      <c r="E39" s="146"/>
      <c r="F39" s="146">
        <v>10000</v>
      </c>
      <c r="G39" s="146"/>
    </row>
    <row r="40" s="1" customFormat="1" ht="18" customHeight="1" spans="1:7">
      <c r="A40" s="140" t="s">
        <v>149</v>
      </c>
      <c r="B40" s="140" t="s">
        <v>150</v>
      </c>
      <c r="C40" s="146">
        <v>10000</v>
      </c>
      <c r="D40" s="146">
        <v>10000</v>
      </c>
      <c r="E40" s="146"/>
      <c r="F40" s="146">
        <v>10000</v>
      </c>
      <c r="G40" s="146"/>
    </row>
    <row r="41" s="1" customFormat="1" ht="18" customHeight="1" spans="1:7">
      <c r="A41" s="31" t="s">
        <v>151</v>
      </c>
      <c r="B41" s="31" t="s">
        <v>152</v>
      </c>
      <c r="C41" s="146">
        <v>32442</v>
      </c>
      <c r="D41" s="146"/>
      <c r="E41" s="146"/>
      <c r="F41" s="146"/>
      <c r="G41" s="146">
        <v>32442</v>
      </c>
    </row>
    <row r="42" s="1" customFormat="1" ht="18" customHeight="1" spans="1:7">
      <c r="A42" s="139" t="s">
        <v>153</v>
      </c>
      <c r="B42" s="139" t="s">
        <v>154</v>
      </c>
      <c r="C42" s="146">
        <v>32442</v>
      </c>
      <c r="D42" s="146"/>
      <c r="E42" s="146"/>
      <c r="F42" s="146"/>
      <c r="G42" s="146">
        <v>32442</v>
      </c>
    </row>
    <row r="43" s="1" customFormat="1" ht="18" customHeight="1" spans="1:7">
      <c r="A43" s="140" t="s">
        <v>155</v>
      </c>
      <c r="B43" s="140" t="s">
        <v>154</v>
      </c>
      <c r="C43" s="146">
        <v>32442</v>
      </c>
      <c r="D43" s="146"/>
      <c r="E43" s="146"/>
      <c r="F43" s="146"/>
      <c r="G43" s="146">
        <v>32442</v>
      </c>
    </row>
    <row r="44" s="1" customFormat="1" ht="18" customHeight="1" spans="1:7">
      <c r="A44" s="31" t="s">
        <v>156</v>
      </c>
      <c r="B44" s="31" t="s">
        <v>157</v>
      </c>
      <c r="C44" s="146">
        <v>5000</v>
      </c>
      <c r="D44" s="146"/>
      <c r="E44" s="146"/>
      <c r="F44" s="146"/>
      <c r="G44" s="146">
        <v>5000</v>
      </c>
    </row>
    <row r="45" s="1" customFormat="1" ht="18" customHeight="1" spans="1:7">
      <c r="A45" s="139" t="s">
        <v>158</v>
      </c>
      <c r="B45" s="139" t="s">
        <v>159</v>
      </c>
      <c r="C45" s="146">
        <v>5000</v>
      </c>
      <c r="D45" s="146"/>
      <c r="E45" s="146"/>
      <c r="F45" s="146"/>
      <c r="G45" s="146">
        <v>5000</v>
      </c>
    </row>
    <row r="46" s="1" customFormat="1" ht="18" customHeight="1" spans="1:7">
      <c r="A46" s="140" t="s">
        <v>160</v>
      </c>
      <c r="B46" s="140" t="s">
        <v>161</v>
      </c>
      <c r="C46" s="146">
        <v>5000</v>
      </c>
      <c r="D46" s="146"/>
      <c r="E46" s="146"/>
      <c r="F46" s="146"/>
      <c r="G46" s="146">
        <v>5000</v>
      </c>
    </row>
    <row r="47" s="1" customFormat="1" ht="18" customHeight="1" spans="1:7">
      <c r="A47" s="31" t="s">
        <v>162</v>
      </c>
      <c r="B47" s="31" t="s">
        <v>163</v>
      </c>
      <c r="C47" s="146">
        <v>180401.5</v>
      </c>
      <c r="D47" s="146"/>
      <c r="E47" s="146"/>
      <c r="F47" s="146"/>
      <c r="G47" s="146">
        <v>180401.5</v>
      </c>
    </row>
    <row r="48" s="1" customFormat="1" ht="18" customHeight="1" spans="1:7">
      <c r="A48" s="139" t="s">
        <v>164</v>
      </c>
      <c r="B48" s="139" t="s">
        <v>165</v>
      </c>
      <c r="C48" s="146">
        <v>69284.5</v>
      </c>
      <c r="D48" s="146"/>
      <c r="E48" s="146"/>
      <c r="F48" s="146"/>
      <c r="G48" s="146">
        <v>69284.5</v>
      </c>
    </row>
    <row r="49" s="1" customFormat="1" ht="18" customHeight="1" spans="1:7">
      <c r="A49" s="140" t="s">
        <v>166</v>
      </c>
      <c r="B49" s="140" t="s">
        <v>167</v>
      </c>
      <c r="C49" s="146">
        <v>69284.5</v>
      </c>
      <c r="D49" s="146"/>
      <c r="E49" s="146"/>
      <c r="F49" s="146"/>
      <c r="G49" s="146">
        <v>69284.5</v>
      </c>
    </row>
    <row r="50" s="1" customFormat="1" ht="18" customHeight="1" spans="1:7">
      <c r="A50" s="139" t="s">
        <v>168</v>
      </c>
      <c r="B50" s="139" t="s">
        <v>169</v>
      </c>
      <c r="C50" s="146">
        <v>111117</v>
      </c>
      <c r="D50" s="146"/>
      <c r="E50" s="146"/>
      <c r="F50" s="146"/>
      <c r="G50" s="146">
        <v>111117</v>
      </c>
    </row>
    <row r="51" s="1" customFormat="1" ht="18" customHeight="1" spans="1:7">
      <c r="A51" s="140" t="s">
        <v>170</v>
      </c>
      <c r="B51" s="140" t="s">
        <v>169</v>
      </c>
      <c r="C51" s="146">
        <v>111117</v>
      </c>
      <c r="D51" s="146"/>
      <c r="E51" s="146"/>
      <c r="F51" s="146"/>
      <c r="G51" s="146">
        <v>111117</v>
      </c>
    </row>
    <row r="52" s="1" customFormat="1" ht="18" customHeight="1" spans="1:7">
      <c r="A52" s="31" t="s">
        <v>171</v>
      </c>
      <c r="B52" s="31" t="s">
        <v>172</v>
      </c>
      <c r="C52" s="146">
        <v>2210419.18</v>
      </c>
      <c r="D52" s="146">
        <v>2121273.58</v>
      </c>
      <c r="E52" s="146">
        <v>2100273.58</v>
      </c>
      <c r="F52" s="146">
        <v>21000</v>
      </c>
      <c r="G52" s="146">
        <v>89145.6</v>
      </c>
    </row>
    <row r="53" s="1" customFormat="1" ht="18" customHeight="1" spans="1:7">
      <c r="A53" s="139" t="s">
        <v>173</v>
      </c>
      <c r="B53" s="139" t="s">
        <v>174</v>
      </c>
      <c r="C53" s="146">
        <v>2121273.58</v>
      </c>
      <c r="D53" s="146">
        <v>2121273.58</v>
      </c>
      <c r="E53" s="146">
        <v>2100273.58</v>
      </c>
      <c r="F53" s="146">
        <v>21000</v>
      </c>
      <c r="G53" s="146"/>
    </row>
    <row r="54" s="1" customFormat="1" ht="18" customHeight="1" spans="1:7">
      <c r="A54" s="140" t="s">
        <v>175</v>
      </c>
      <c r="B54" s="140" t="s">
        <v>176</v>
      </c>
      <c r="C54" s="146">
        <v>1685273.58</v>
      </c>
      <c r="D54" s="146">
        <v>1685273.58</v>
      </c>
      <c r="E54" s="146">
        <v>1685273.58</v>
      </c>
      <c r="F54" s="146"/>
      <c r="G54" s="146"/>
    </row>
    <row r="55" s="1" customFormat="1" ht="18" customHeight="1" spans="1:7">
      <c r="A55" s="140" t="s">
        <v>177</v>
      </c>
      <c r="B55" s="140" t="s">
        <v>178</v>
      </c>
      <c r="C55" s="146">
        <v>415000</v>
      </c>
      <c r="D55" s="146">
        <v>415000</v>
      </c>
      <c r="E55" s="146">
        <v>415000</v>
      </c>
      <c r="F55" s="146"/>
      <c r="G55" s="146"/>
    </row>
    <row r="56" s="1" customFormat="1" ht="18" customHeight="1" spans="1:7">
      <c r="A56" s="140" t="s">
        <v>179</v>
      </c>
      <c r="B56" s="140" t="s">
        <v>180</v>
      </c>
      <c r="C56" s="146">
        <v>21000</v>
      </c>
      <c r="D56" s="146">
        <v>21000</v>
      </c>
      <c r="E56" s="146"/>
      <c r="F56" s="146">
        <v>21000</v>
      </c>
      <c r="G56" s="146"/>
    </row>
    <row r="57" s="1" customFormat="1" ht="18" customHeight="1" spans="1:7">
      <c r="A57" s="139" t="s">
        <v>181</v>
      </c>
      <c r="B57" s="139" t="s">
        <v>182</v>
      </c>
      <c r="C57" s="146">
        <v>3000</v>
      </c>
      <c r="D57" s="146"/>
      <c r="E57" s="146"/>
      <c r="F57" s="146"/>
      <c r="G57" s="146">
        <v>3000</v>
      </c>
    </row>
    <row r="58" s="1" customFormat="1" ht="18" customHeight="1" spans="1:7">
      <c r="A58" s="140" t="s">
        <v>183</v>
      </c>
      <c r="B58" s="140" t="s">
        <v>184</v>
      </c>
      <c r="C58" s="146">
        <v>3000</v>
      </c>
      <c r="D58" s="146"/>
      <c r="E58" s="146"/>
      <c r="F58" s="146"/>
      <c r="G58" s="146">
        <v>3000</v>
      </c>
    </row>
    <row r="59" s="1" customFormat="1" ht="18" customHeight="1" spans="1:7">
      <c r="A59" s="139" t="s">
        <v>185</v>
      </c>
      <c r="B59" s="139" t="s">
        <v>186</v>
      </c>
      <c r="C59" s="146">
        <v>36132</v>
      </c>
      <c r="D59" s="146"/>
      <c r="E59" s="146"/>
      <c r="F59" s="146"/>
      <c r="G59" s="146">
        <v>36132</v>
      </c>
    </row>
    <row r="60" s="1" customFormat="1" ht="18" customHeight="1" spans="1:7">
      <c r="A60" s="140" t="s">
        <v>187</v>
      </c>
      <c r="B60" s="140" t="s">
        <v>188</v>
      </c>
      <c r="C60" s="146">
        <v>36132</v>
      </c>
      <c r="D60" s="146"/>
      <c r="E60" s="146"/>
      <c r="F60" s="146"/>
      <c r="G60" s="146">
        <v>36132</v>
      </c>
    </row>
    <row r="61" s="1" customFormat="1" ht="18" customHeight="1" spans="1:7">
      <c r="A61" s="139" t="s">
        <v>189</v>
      </c>
      <c r="B61" s="139" t="s">
        <v>190</v>
      </c>
      <c r="C61" s="146">
        <v>50013.6</v>
      </c>
      <c r="D61" s="146"/>
      <c r="E61" s="146"/>
      <c r="F61" s="146"/>
      <c r="G61" s="146">
        <v>50013.6</v>
      </c>
    </row>
    <row r="62" s="1" customFormat="1" ht="18" customHeight="1" spans="1:7">
      <c r="A62" s="140" t="s">
        <v>191</v>
      </c>
      <c r="B62" s="140" t="s">
        <v>192</v>
      </c>
      <c r="C62" s="146">
        <v>50013.6</v>
      </c>
      <c r="D62" s="146"/>
      <c r="E62" s="146"/>
      <c r="F62" s="146"/>
      <c r="G62" s="146">
        <v>50013.6</v>
      </c>
    </row>
    <row r="63" s="1" customFormat="1" ht="18" customHeight="1" spans="1:7">
      <c r="A63" s="31" t="s">
        <v>193</v>
      </c>
      <c r="B63" s="31" t="s">
        <v>194</v>
      </c>
      <c r="C63" s="146">
        <v>1632671.32</v>
      </c>
      <c r="D63" s="146">
        <v>1632671.32</v>
      </c>
      <c r="E63" s="146">
        <v>1632671.32</v>
      </c>
      <c r="F63" s="146"/>
      <c r="G63" s="146"/>
    </row>
    <row r="64" s="1" customFormat="1" ht="18" customHeight="1" spans="1:7">
      <c r="A64" s="139" t="s">
        <v>195</v>
      </c>
      <c r="B64" s="139" t="s">
        <v>196</v>
      </c>
      <c r="C64" s="146">
        <v>1632671.32</v>
      </c>
      <c r="D64" s="146">
        <v>1632671.32</v>
      </c>
      <c r="E64" s="146">
        <v>1632671.32</v>
      </c>
      <c r="F64" s="146"/>
      <c r="G64" s="146"/>
    </row>
    <row r="65" s="1" customFormat="1" ht="18" customHeight="1" spans="1:7">
      <c r="A65" s="140" t="s">
        <v>197</v>
      </c>
      <c r="B65" s="140" t="s">
        <v>198</v>
      </c>
      <c r="C65" s="146">
        <v>319825.44</v>
      </c>
      <c r="D65" s="146">
        <v>319825.44</v>
      </c>
      <c r="E65" s="146">
        <v>319825.44</v>
      </c>
      <c r="F65" s="146"/>
      <c r="G65" s="146"/>
    </row>
    <row r="66" s="1" customFormat="1" ht="18" customHeight="1" spans="1:7">
      <c r="A66" s="140" t="s">
        <v>199</v>
      </c>
      <c r="B66" s="140" t="s">
        <v>200</v>
      </c>
      <c r="C66" s="146">
        <v>634419.72</v>
      </c>
      <c r="D66" s="146">
        <v>634419.72</v>
      </c>
      <c r="E66" s="146">
        <v>634419.72</v>
      </c>
      <c r="F66" s="146"/>
      <c r="G66" s="146"/>
    </row>
    <row r="67" s="1" customFormat="1" ht="18" customHeight="1" spans="1:7">
      <c r="A67" s="140" t="s">
        <v>201</v>
      </c>
      <c r="B67" s="140" t="s">
        <v>202</v>
      </c>
      <c r="C67" s="146">
        <v>621942</v>
      </c>
      <c r="D67" s="146">
        <v>621942</v>
      </c>
      <c r="E67" s="146">
        <v>621942</v>
      </c>
      <c r="F67" s="146"/>
      <c r="G67" s="146"/>
    </row>
    <row r="68" s="1" customFormat="1" ht="18" customHeight="1" spans="1:7">
      <c r="A68" s="140" t="s">
        <v>203</v>
      </c>
      <c r="B68" s="140" t="s">
        <v>204</v>
      </c>
      <c r="C68" s="146">
        <v>56484.16</v>
      </c>
      <c r="D68" s="146">
        <v>56484.16</v>
      </c>
      <c r="E68" s="146">
        <v>56484.16</v>
      </c>
      <c r="F68" s="146"/>
      <c r="G68" s="146"/>
    </row>
    <row r="69" s="1" customFormat="1" ht="18" customHeight="1" spans="1:7">
      <c r="A69" s="31" t="s">
        <v>205</v>
      </c>
      <c r="B69" s="31" t="s">
        <v>206</v>
      </c>
      <c r="C69" s="146">
        <v>81800</v>
      </c>
      <c r="D69" s="146">
        <v>81800</v>
      </c>
      <c r="E69" s="146">
        <v>76800</v>
      </c>
      <c r="F69" s="146">
        <v>5000</v>
      </c>
      <c r="G69" s="146"/>
    </row>
    <row r="70" s="1" customFormat="1" ht="18" customHeight="1" spans="1:7">
      <c r="A70" s="139" t="s">
        <v>207</v>
      </c>
      <c r="B70" s="139" t="s">
        <v>208</v>
      </c>
      <c r="C70" s="146">
        <v>5000</v>
      </c>
      <c r="D70" s="146">
        <v>5000</v>
      </c>
      <c r="E70" s="146"/>
      <c r="F70" s="146">
        <v>5000</v>
      </c>
      <c r="G70" s="146"/>
    </row>
    <row r="71" s="1" customFormat="1" ht="18" customHeight="1" spans="1:7">
      <c r="A71" s="140" t="s">
        <v>209</v>
      </c>
      <c r="B71" s="140" t="s">
        <v>210</v>
      </c>
      <c r="C71" s="146">
        <v>5000</v>
      </c>
      <c r="D71" s="146">
        <v>5000</v>
      </c>
      <c r="E71" s="146"/>
      <c r="F71" s="146">
        <v>5000</v>
      </c>
      <c r="G71" s="146"/>
    </row>
    <row r="72" s="1" customFormat="1" ht="18" customHeight="1" spans="1:7">
      <c r="A72" s="139" t="s">
        <v>341</v>
      </c>
      <c r="B72" s="139" t="s">
        <v>342</v>
      </c>
      <c r="C72" s="146"/>
      <c r="D72" s="146"/>
      <c r="E72" s="146"/>
      <c r="F72" s="146"/>
      <c r="G72" s="146"/>
    </row>
    <row r="73" s="1" customFormat="1" ht="18" customHeight="1" spans="1:7">
      <c r="A73" s="140" t="s">
        <v>343</v>
      </c>
      <c r="B73" s="140" t="s">
        <v>344</v>
      </c>
      <c r="C73" s="146"/>
      <c r="D73" s="146"/>
      <c r="E73" s="146"/>
      <c r="F73" s="146"/>
      <c r="G73" s="146"/>
    </row>
    <row r="74" s="1" customFormat="1" ht="18" customHeight="1" spans="1:7">
      <c r="A74" s="139" t="s">
        <v>211</v>
      </c>
      <c r="B74" s="139" t="s">
        <v>212</v>
      </c>
      <c r="C74" s="146">
        <v>76800</v>
      </c>
      <c r="D74" s="146">
        <v>76800</v>
      </c>
      <c r="E74" s="146">
        <v>76800</v>
      </c>
      <c r="F74" s="146"/>
      <c r="G74" s="146"/>
    </row>
    <row r="75" s="1" customFormat="1" ht="18" customHeight="1" spans="1:7">
      <c r="A75" s="140" t="s">
        <v>213</v>
      </c>
      <c r="B75" s="140" t="s">
        <v>214</v>
      </c>
      <c r="C75" s="146">
        <v>76800</v>
      </c>
      <c r="D75" s="146">
        <v>76800</v>
      </c>
      <c r="E75" s="146">
        <v>76800</v>
      </c>
      <c r="F75" s="146"/>
      <c r="G75" s="146"/>
    </row>
    <row r="76" s="1" customFormat="1" ht="18" customHeight="1" spans="1:7">
      <c r="A76" s="31" t="s">
        <v>215</v>
      </c>
      <c r="B76" s="31" t="s">
        <v>216</v>
      </c>
      <c r="C76" s="146">
        <v>485000</v>
      </c>
      <c r="D76" s="146">
        <v>355000</v>
      </c>
      <c r="E76" s="146">
        <v>350000</v>
      </c>
      <c r="F76" s="146">
        <v>5000</v>
      </c>
      <c r="G76" s="146">
        <v>130000</v>
      </c>
    </row>
    <row r="77" s="1" customFormat="1" ht="18" customHeight="1" spans="1:7">
      <c r="A77" s="139" t="s">
        <v>217</v>
      </c>
      <c r="B77" s="139" t="s">
        <v>218</v>
      </c>
      <c r="C77" s="146">
        <v>365000</v>
      </c>
      <c r="D77" s="146">
        <v>355000</v>
      </c>
      <c r="E77" s="146">
        <v>350000</v>
      </c>
      <c r="F77" s="146">
        <v>5000</v>
      </c>
      <c r="G77" s="146">
        <v>10000</v>
      </c>
    </row>
    <row r="78" s="1" customFormat="1" ht="18" customHeight="1" spans="1:7">
      <c r="A78" s="140" t="s">
        <v>219</v>
      </c>
      <c r="B78" s="140" t="s">
        <v>220</v>
      </c>
      <c r="C78" s="146">
        <v>365000</v>
      </c>
      <c r="D78" s="146">
        <v>355000</v>
      </c>
      <c r="E78" s="146">
        <v>350000</v>
      </c>
      <c r="F78" s="146">
        <v>5000</v>
      </c>
      <c r="G78" s="146">
        <v>10000</v>
      </c>
    </row>
    <row r="79" s="1" customFormat="1" ht="18" customHeight="1" spans="1:7">
      <c r="A79" s="140" t="s">
        <v>345</v>
      </c>
      <c r="B79" s="140" t="s">
        <v>346</v>
      </c>
      <c r="C79" s="146"/>
      <c r="D79" s="146"/>
      <c r="E79" s="146"/>
      <c r="F79" s="146"/>
      <c r="G79" s="146"/>
    </row>
    <row r="80" s="1" customFormat="1" ht="18" customHeight="1" spans="1:7">
      <c r="A80" s="139" t="s">
        <v>221</v>
      </c>
      <c r="B80" s="139" t="s">
        <v>222</v>
      </c>
      <c r="C80" s="146">
        <v>20000</v>
      </c>
      <c r="D80" s="146"/>
      <c r="E80" s="146"/>
      <c r="F80" s="146"/>
      <c r="G80" s="146">
        <v>20000</v>
      </c>
    </row>
    <row r="81" s="1" customFormat="1" ht="18" customHeight="1" spans="1:7">
      <c r="A81" s="140" t="s">
        <v>223</v>
      </c>
      <c r="B81" s="140" t="s">
        <v>222</v>
      </c>
      <c r="C81" s="146">
        <v>20000</v>
      </c>
      <c r="D81" s="146"/>
      <c r="E81" s="146"/>
      <c r="F81" s="146"/>
      <c r="G81" s="146">
        <v>20000</v>
      </c>
    </row>
    <row r="82" s="1" customFormat="1" ht="18" customHeight="1" spans="1:7">
      <c r="A82" s="139" t="s">
        <v>224</v>
      </c>
      <c r="B82" s="139" t="s">
        <v>225</v>
      </c>
      <c r="C82" s="146">
        <v>100000</v>
      </c>
      <c r="D82" s="146"/>
      <c r="E82" s="146"/>
      <c r="F82" s="146"/>
      <c r="G82" s="146">
        <v>100000</v>
      </c>
    </row>
    <row r="83" s="1" customFormat="1" ht="18" customHeight="1" spans="1:7">
      <c r="A83" s="140" t="s">
        <v>226</v>
      </c>
      <c r="B83" s="140" t="s">
        <v>225</v>
      </c>
      <c r="C83" s="146">
        <v>100000</v>
      </c>
      <c r="D83" s="146"/>
      <c r="E83" s="146"/>
      <c r="F83" s="146"/>
      <c r="G83" s="146">
        <v>100000</v>
      </c>
    </row>
    <row r="84" s="1" customFormat="1" ht="18" customHeight="1" spans="1:7">
      <c r="A84" s="31" t="s">
        <v>227</v>
      </c>
      <c r="B84" s="31" t="s">
        <v>228</v>
      </c>
      <c r="C84" s="146">
        <v>8031420</v>
      </c>
      <c r="D84" s="146">
        <v>3918345</v>
      </c>
      <c r="E84" s="146">
        <v>3715205</v>
      </c>
      <c r="F84" s="146">
        <v>203140</v>
      </c>
      <c r="G84" s="146">
        <v>4113075</v>
      </c>
    </row>
    <row r="85" s="1" customFormat="1" ht="18" customHeight="1" spans="1:7">
      <c r="A85" s="139" t="s">
        <v>229</v>
      </c>
      <c r="B85" s="139" t="s">
        <v>230</v>
      </c>
      <c r="C85" s="146">
        <v>4513097</v>
      </c>
      <c r="D85" s="146">
        <v>3818345</v>
      </c>
      <c r="E85" s="146">
        <v>3715205</v>
      </c>
      <c r="F85" s="146">
        <v>103140</v>
      </c>
      <c r="G85" s="146">
        <v>694752</v>
      </c>
    </row>
    <row r="86" s="1" customFormat="1" ht="18" customHeight="1" spans="1:7">
      <c r="A86" s="140" t="s">
        <v>231</v>
      </c>
      <c r="B86" s="140" t="s">
        <v>113</v>
      </c>
      <c r="C86" s="146">
        <v>3818345</v>
      </c>
      <c r="D86" s="146">
        <v>3818345</v>
      </c>
      <c r="E86" s="146">
        <v>3715205</v>
      </c>
      <c r="F86" s="146">
        <v>103140</v>
      </c>
      <c r="G86" s="146"/>
    </row>
    <row r="87" s="1" customFormat="1" ht="18" customHeight="1" spans="1:7">
      <c r="A87" s="140" t="s">
        <v>232</v>
      </c>
      <c r="B87" s="140" t="s">
        <v>233</v>
      </c>
      <c r="C87" s="146">
        <v>16800</v>
      </c>
      <c r="D87" s="146"/>
      <c r="E87" s="146"/>
      <c r="F87" s="146"/>
      <c r="G87" s="146">
        <v>16800</v>
      </c>
    </row>
    <row r="88" s="1" customFormat="1" ht="18" customHeight="1" spans="1:7">
      <c r="A88" s="140" t="s">
        <v>234</v>
      </c>
      <c r="B88" s="140" t="s">
        <v>235</v>
      </c>
      <c r="C88" s="146">
        <v>70000</v>
      </c>
      <c r="D88" s="146"/>
      <c r="E88" s="146"/>
      <c r="F88" s="146"/>
      <c r="G88" s="146">
        <v>70000</v>
      </c>
    </row>
    <row r="89" s="1" customFormat="1" ht="18" customHeight="1" spans="1:7">
      <c r="A89" s="140" t="s">
        <v>236</v>
      </c>
      <c r="B89" s="140" t="s">
        <v>237</v>
      </c>
      <c r="C89" s="146">
        <v>24000</v>
      </c>
      <c r="D89" s="146"/>
      <c r="E89" s="146"/>
      <c r="F89" s="146"/>
      <c r="G89" s="146">
        <v>24000</v>
      </c>
    </row>
    <row r="90" s="1" customFormat="1" ht="18" customHeight="1" spans="1:7">
      <c r="A90" s="140" t="s">
        <v>238</v>
      </c>
      <c r="B90" s="140" t="s">
        <v>239</v>
      </c>
      <c r="C90" s="146">
        <v>77000</v>
      </c>
      <c r="D90" s="146"/>
      <c r="E90" s="146"/>
      <c r="F90" s="146"/>
      <c r="G90" s="146">
        <v>77000</v>
      </c>
    </row>
    <row r="91" s="1" customFormat="1" ht="18" customHeight="1" spans="1:7">
      <c r="A91" s="140" t="s">
        <v>240</v>
      </c>
      <c r="B91" s="140" t="s">
        <v>241</v>
      </c>
      <c r="C91" s="146">
        <v>251852</v>
      </c>
      <c r="D91" s="146"/>
      <c r="E91" s="146"/>
      <c r="F91" s="146"/>
      <c r="G91" s="146">
        <v>251852</v>
      </c>
    </row>
    <row r="92" s="1" customFormat="1" ht="18" customHeight="1" spans="1:7">
      <c r="A92" s="140" t="s">
        <v>242</v>
      </c>
      <c r="B92" s="140" t="s">
        <v>243</v>
      </c>
      <c r="C92" s="146">
        <v>255100</v>
      </c>
      <c r="D92" s="146"/>
      <c r="E92" s="146"/>
      <c r="F92" s="146"/>
      <c r="G92" s="146">
        <v>255100</v>
      </c>
    </row>
    <row r="93" s="1" customFormat="1" ht="18" customHeight="1" spans="1:7">
      <c r="A93" s="139" t="s">
        <v>244</v>
      </c>
      <c r="B93" s="139" t="s">
        <v>245</v>
      </c>
      <c r="C93" s="146">
        <v>100000</v>
      </c>
      <c r="D93" s="146">
        <v>100000</v>
      </c>
      <c r="E93" s="146"/>
      <c r="F93" s="146">
        <v>100000</v>
      </c>
      <c r="G93" s="146"/>
    </row>
    <row r="94" s="1" customFormat="1" ht="18" customHeight="1" spans="1:7">
      <c r="A94" s="140" t="s">
        <v>246</v>
      </c>
      <c r="B94" s="140" t="s">
        <v>247</v>
      </c>
      <c r="C94" s="146">
        <v>100000</v>
      </c>
      <c r="D94" s="146">
        <v>100000</v>
      </c>
      <c r="E94" s="146"/>
      <c r="F94" s="146">
        <v>100000</v>
      </c>
      <c r="G94" s="146"/>
    </row>
    <row r="95" s="1" customFormat="1" ht="18" customHeight="1" spans="1:7">
      <c r="A95" s="139" t="s">
        <v>248</v>
      </c>
      <c r="B95" s="139" t="s">
        <v>249</v>
      </c>
      <c r="C95" s="146">
        <v>386400</v>
      </c>
      <c r="D95" s="146"/>
      <c r="E95" s="146"/>
      <c r="F95" s="146"/>
      <c r="G95" s="146">
        <v>386400</v>
      </c>
    </row>
    <row r="96" s="1" customFormat="1" ht="18" customHeight="1" spans="1:7">
      <c r="A96" s="140" t="s">
        <v>250</v>
      </c>
      <c r="B96" s="140" t="s">
        <v>251</v>
      </c>
      <c r="C96" s="146">
        <v>87000</v>
      </c>
      <c r="D96" s="146"/>
      <c r="E96" s="146"/>
      <c r="F96" s="146"/>
      <c r="G96" s="146">
        <v>87000</v>
      </c>
    </row>
    <row r="97" s="1" customFormat="1" ht="18" customHeight="1" spans="1:7">
      <c r="A97" s="140" t="s">
        <v>252</v>
      </c>
      <c r="B97" s="140" t="s">
        <v>253</v>
      </c>
      <c r="C97" s="146">
        <v>40000</v>
      </c>
      <c r="D97" s="146"/>
      <c r="E97" s="146"/>
      <c r="F97" s="146"/>
      <c r="G97" s="146">
        <v>40000</v>
      </c>
    </row>
    <row r="98" s="1" customFormat="1" ht="18" customHeight="1" spans="1:7">
      <c r="A98" s="140" t="s">
        <v>254</v>
      </c>
      <c r="B98" s="140" t="s">
        <v>255</v>
      </c>
      <c r="C98" s="146">
        <v>49400</v>
      </c>
      <c r="D98" s="146"/>
      <c r="E98" s="146"/>
      <c r="F98" s="146"/>
      <c r="G98" s="146">
        <v>49400</v>
      </c>
    </row>
    <row r="99" s="1" customFormat="1" ht="18" customHeight="1" spans="1:7">
      <c r="A99" s="140" t="s">
        <v>256</v>
      </c>
      <c r="B99" s="140" t="s">
        <v>257</v>
      </c>
      <c r="C99" s="146">
        <v>210000</v>
      </c>
      <c r="D99" s="146"/>
      <c r="E99" s="146"/>
      <c r="F99" s="146"/>
      <c r="G99" s="146">
        <v>210000</v>
      </c>
    </row>
    <row r="100" s="1" customFormat="1" ht="18" customHeight="1" spans="1:7">
      <c r="A100" s="139" t="s">
        <v>258</v>
      </c>
      <c r="B100" s="139" t="s">
        <v>259</v>
      </c>
      <c r="C100" s="146">
        <v>2961923</v>
      </c>
      <c r="D100" s="146"/>
      <c r="E100" s="146"/>
      <c r="F100" s="146"/>
      <c r="G100" s="146">
        <v>2961923</v>
      </c>
    </row>
    <row r="101" s="1" customFormat="1" ht="18" customHeight="1" spans="1:7">
      <c r="A101" s="140" t="s">
        <v>260</v>
      </c>
      <c r="B101" s="140" t="s">
        <v>261</v>
      </c>
      <c r="C101" s="146">
        <v>1224600</v>
      </c>
      <c r="D101" s="146"/>
      <c r="E101" s="146"/>
      <c r="F101" s="146"/>
      <c r="G101" s="146">
        <v>1224600</v>
      </c>
    </row>
    <row r="102" s="1" customFormat="1" ht="18" customHeight="1" spans="1:7">
      <c r="A102" s="140" t="s">
        <v>262</v>
      </c>
      <c r="B102" s="140" t="s">
        <v>263</v>
      </c>
      <c r="C102" s="146">
        <v>1537000</v>
      </c>
      <c r="D102" s="146"/>
      <c r="E102" s="146"/>
      <c r="F102" s="146"/>
      <c r="G102" s="146">
        <v>1537000</v>
      </c>
    </row>
    <row r="103" s="1" customFormat="1" ht="18" customHeight="1" spans="1:7">
      <c r="A103" s="140" t="s">
        <v>264</v>
      </c>
      <c r="B103" s="140" t="s">
        <v>265</v>
      </c>
      <c r="C103" s="146">
        <v>200323</v>
      </c>
      <c r="D103" s="146"/>
      <c r="E103" s="146"/>
      <c r="F103" s="146"/>
      <c r="G103" s="146">
        <v>200323</v>
      </c>
    </row>
    <row r="104" s="1" customFormat="1" ht="18" customHeight="1" spans="1:7">
      <c r="A104" s="139" t="s">
        <v>266</v>
      </c>
      <c r="B104" s="139" t="s">
        <v>267</v>
      </c>
      <c r="C104" s="146">
        <v>70000</v>
      </c>
      <c r="D104" s="146"/>
      <c r="E104" s="146"/>
      <c r="F104" s="146"/>
      <c r="G104" s="146">
        <v>70000</v>
      </c>
    </row>
    <row r="105" s="1" customFormat="1" ht="18" customHeight="1" spans="1:7">
      <c r="A105" s="140" t="s">
        <v>268</v>
      </c>
      <c r="B105" s="140" t="s">
        <v>267</v>
      </c>
      <c r="C105" s="146">
        <v>70000</v>
      </c>
      <c r="D105" s="146"/>
      <c r="E105" s="146"/>
      <c r="F105" s="146"/>
      <c r="G105" s="146">
        <v>70000</v>
      </c>
    </row>
    <row r="106" s="1" customFormat="1" ht="18" customHeight="1" spans="1:7">
      <c r="A106" s="31" t="s">
        <v>269</v>
      </c>
      <c r="B106" s="31" t="s">
        <v>270</v>
      </c>
      <c r="C106" s="146">
        <v>68800</v>
      </c>
      <c r="D106" s="146">
        <v>28800</v>
      </c>
      <c r="E106" s="146">
        <v>28800</v>
      </c>
      <c r="F106" s="146"/>
      <c r="G106" s="146">
        <v>40000</v>
      </c>
    </row>
    <row r="107" s="1" customFormat="1" ht="18" customHeight="1" spans="1:7">
      <c r="A107" s="139" t="s">
        <v>271</v>
      </c>
      <c r="B107" s="139" t="s">
        <v>272</v>
      </c>
      <c r="C107" s="146">
        <v>68800</v>
      </c>
      <c r="D107" s="146">
        <v>28800</v>
      </c>
      <c r="E107" s="146">
        <v>28800</v>
      </c>
      <c r="F107" s="146"/>
      <c r="G107" s="146">
        <v>40000</v>
      </c>
    </row>
    <row r="108" s="1" customFormat="1" ht="18" customHeight="1" spans="1:7">
      <c r="A108" s="140" t="s">
        <v>273</v>
      </c>
      <c r="B108" s="140" t="s">
        <v>274</v>
      </c>
      <c r="C108" s="146">
        <v>68800</v>
      </c>
      <c r="D108" s="146">
        <v>28800</v>
      </c>
      <c r="E108" s="146">
        <v>28800</v>
      </c>
      <c r="F108" s="146"/>
      <c r="G108" s="146">
        <v>40000</v>
      </c>
    </row>
    <row r="109" s="1" customFormat="1" ht="18" customHeight="1" spans="1:7">
      <c r="A109" s="31" t="s">
        <v>347</v>
      </c>
      <c r="B109" s="31" t="s">
        <v>348</v>
      </c>
      <c r="C109" s="146"/>
      <c r="D109" s="146"/>
      <c r="E109" s="146"/>
      <c r="F109" s="146"/>
      <c r="G109" s="146"/>
    </row>
    <row r="110" s="1" customFormat="1" ht="18" customHeight="1" spans="1:7">
      <c r="A110" s="139" t="s">
        <v>349</v>
      </c>
      <c r="B110" s="139" t="s">
        <v>350</v>
      </c>
      <c r="C110" s="146"/>
      <c r="D110" s="146"/>
      <c r="E110" s="146"/>
      <c r="F110" s="146"/>
      <c r="G110" s="146"/>
    </row>
    <row r="111" s="1" customFormat="1" ht="18" customHeight="1" spans="1:7">
      <c r="A111" s="140" t="s">
        <v>351</v>
      </c>
      <c r="B111" s="140" t="s">
        <v>352</v>
      </c>
      <c r="C111" s="146"/>
      <c r="D111" s="146"/>
      <c r="E111" s="146"/>
      <c r="F111" s="146"/>
      <c r="G111" s="146"/>
    </row>
    <row r="112" s="1" customFormat="1" ht="18" customHeight="1" spans="1:7">
      <c r="A112" s="31" t="s">
        <v>275</v>
      </c>
      <c r="B112" s="31" t="s">
        <v>276</v>
      </c>
      <c r="C112" s="146">
        <v>1263955.2</v>
      </c>
      <c r="D112" s="146">
        <v>1263955.2</v>
      </c>
      <c r="E112" s="146">
        <v>1263955.2</v>
      </c>
      <c r="F112" s="146"/>
      <c r="G112" s="146"/>
    </row>
    <row r="113" s="1" customFormat="1" ht="18" customHeight="1" spans="1:7">
      <c r="A113" s="139" t="s">
        <v>277</v>
      </c>
      <c r="B113" s="139" t="s">
        <v>278</v>
      </c>
      <c r="C113" s="146">
        <v>1263955.2</v>
      </c>
      <c r="D113" s="146">
        <v>1263955.2</v>
      </c>
      <c r="E113" s="146">
        <v>1263955.2</v>
      </c>
      <c r="F113" s="146"/>
      <c r="G113" s="146"/>
    </row>
    <row r="114" s="1" customFormat="1" ht="18" customHeight="1" spans="1:7">
      <c r="A114" s="140" t="s">
        <v>279</v>
      </c>
      <c r="B114" s="140" t="s">
        <v>280</v>
      </c>
      <c r="C114" s="146">
        <v>1263955.2</v>
      </c>
      <c r="D114" s="146">
        <v>1263955.2</v>
      </c>
      <c r="E114" s="146">
        <v>1263955.2</v>
      </c>
      <c r="F114" s="146"/>
      <c r="G114" s="146"/>
    </row>
    <row r="115" s="1" customFormat="1" ht="18" customHeight="1" spans="1:7">
      <c r="A115" s="31" t="s">
        <v>281</v>
      </c>
      <c r="B115" s="31" t="s">
        <v>282</v>
      </c>
      <c r="C115" s="146"/>
      <c r="D115" s="146"/>
      <c r="E115" s="146"/>
      <c r="F115" s="146"/>
      <c r="G115" s="146"/>
    </row>
    <row r="116" s="1" customFormat="1" ht="18" customHeight="1" spans="1:7">
      <c r="A116" s="139" t="s">
        <v>283</v>
      </c>
      <c r="B116" s="139" t="s">
        <v>284</v>
      </c>
      <c r="C116" s="146"/>
      <c r="D116" s="146"/>
      <c r="E116" s="146"/>
      <c r="F116" s="146"/>
      <c r="G116" s="146"/>
    </row>
    <row r="117" s="1" customFormat="1" ht="18" customHeight="1" spans="1:7">
      <c r="A117" s="140" t="s">
        <v>285</v>
      </c>
      <c r="B117" s="140" t="s">
        <v>286</v>
      </c>
      <c r="C117" s="146"/>
      <c r="D117" s="146"/>
      <c r="E117" s="146"/>
      <c r="F117" s="146"/>
      <c r="G117" s="146"/>
    </row>
    <row r="118" s="1" customFormat="1" ht="18" customHeight="1" spans="1:7">
      <c r="A118" s="31" t="s">
        <v>287</v>
      </c>
      <c r="B118" s="31" t="s">
        <v>288</v>
      </c>
      <c r="C118" s="146">
        <v>20000</v>
      </c>
      <c r="D118" s="146">
        <v>20000</v>
      </c>
      <c r="E118" s="146"/>
      <c r="F118" s="146">
        <v>20000</v>
      </c>
      <c r="G118" s="146"/>
    </row>
    <row r="119" s="1" customFormat="1" ht="18" customHeight="1" spans="1:7">
      <c r="A119" s="139" t="s">
        <v>289</v>
      </c>
      <c r="B119" s="139" t="s">
        <v>290</v>
      </c>
      <c r="C119" s="146">
        <v>20000</v>
      </c>
      <c r="D119" s="146">
        <v>20000</v>
      </c>
      <c r="E119" s="146"/>
      <c r="F119" s="146">
        <v>20000</v>
      </c>
      <c r="G119" s="146"/>
    </row>
    <row r="120" s="1" customFormat="1" ht="18" customHeight="1" spans="1:7">
      <c r="A120" s="140" t="s">
        <v>291</v>
      </c>
      <c r="B120" s="140" t="s">
        <v>292</v>
      </c>
      <c r="C120" s="146">
        <v>20000</v>
      </c>
      <c r="D120" s="146">
        <v>20000</v>
      </c>
      <c r="E120" s="146"/>
      <c r="F120" s="146">
        <v>20000</v>
      </c>
      <c r="G120" s="146"/>
    </row>
    <row r="121" s="1" customFormat="1" ht="18" customHeight="1" spans="1:7">
      <c r="A121" s="31" t="s">
        <v>353</v>
      </c>
      <c r="B121" s="31" t="s">
        <v>81</v>
      </c>
      <c r="C121" s="146"/>
      <c r="D121" s="146"/>
      <c r="E121" s="146"/>
      <c r="F121" s="146"/>
      <c r="G121" s="146"/>
    </row>
    <row r="122" s="1" customFormat="1" ht="18" customHeight="1" spans="1:7">
      <c r="A122" s="139" t="s">
        <v>354</v>
      </c>
      <c r="B122" s="139" t="s">
        <v>81</v>
      </c>
      <c r="C122" s="146"/>
      <c r="D122" s="146"/>
      <c r="E122" s="146"/>
      <c r="F122" s="146"/>
      <c r="G122" s="146"/>
    </row>
    <row r="123" s="1" customFormat="1" ht="18" customHeight="1" spans="1:7">
      <c r="A123" s="140" t="s">
        <v>355</v>
      </c>
      <c r="B123" s="140" t="s">
        <v>81</v>
      </c>
      <c r="C123" s="146"/>
      <c r="D123" s="146"/>
      <c r="E123" s="146"/>
      <c r="F123" s="146"/>
      <c r="G123" s="146"/>
    </row>
    <row r="124" s="1" customFormat="1" ht="18" customHeight="1" spans="1:7">
      <c r="A124" s="167" t="s">
        <v>356</v>
      </c>
      <c r="B124" s="168"/>
      <c r="C124" s="146">
        <v>30811304.53</v>
      </c>
      <c r="D124" s="146">
        <v>24434550.1</v>
      </c>
      <c r="E124" s="146">
        <v>22350094.1</v>
      </c>
      <c r="F124" s="146">
        <v>2084456</v>
      </c>
      <c r="G124" s="146">
        <v>6376754.43</v>
      </c>
    </row>
  </sheetData>
  <mergeCells count="6">
    <mergeCell ref="A3:G3"/>
    <mergeCell ref="A5:B5"/>
    <mergeCell ref="D5:F5"/>
    <mergeCell ref="A124:B1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8" sqref="C8"/>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44"/>
      <c r="B2" s="44"/>
      <c r="C2" s="44"/>
      <c r="D2" s="44"/>
      <c r="E2" s="43"/>
      <c r="F2" s="160" t="s">
        <v>357</v>
      </c>
    </row>
    <row r="3" ht="41.25" customHeight="1" spans="1:6">
      <c r="A3" s="161" t="str">
        <f>"2025"&amp;"年一般公共预算“三公”经费支出预算表"</f>
        <v>2025年一般公共预算“三公”经费支出预算表</v>
      </c>
      <c r="B3" s="44"/>
      <c r="C3" s="44"/>
      <c r="D3" s="44"/>
      <c r="E3" s="43"/>
      <c r="F3" s="44"/>
    </row>
    <row r="4" customHeight="1" spans="1:6">
      <c r="A4" s="114" t="str">
        <f>"单位名称："&amp;""</f>
        <v>单位名称：</v>
      </c>
      <c r="B4" s="162"/>
      <c r="D4" s="44"/>
      <c r="E4" s="43"/>
      <c r="F4" s="67" t="s">
        <v>1</v>
      </c>
    </row>
    <row r="5" ht="27" customHeight="1" spans="1:6">
      <c r="A5" s="48" t="s">
        <v>358</v>
      </c>
      <c r="B5" s="48" t="s">
        <v>359</v>
      </c>
      <c r="C5" s="50" t="s">
        <v>360</v>
      </c>
      <c r="D5" s="48"/>
      <c r="E5" s="49"/>
      <c r="F5" s="48" t="s">
        <v>361</v>
      </c>
    </row>
    <row r="6" ht="28.5" customHeight="1" spans="1:6">
      <c r="A6" s="163"/>
      <c r="B6" s="52"/>
      <c r="C6" s="49" t="s">
        <v>57</v>
      </c>
      <c r="D6" s="49" t="s">
        <v>362</v>
      </c>
      <c r="E6" s="49" t="s">
        <v>363</v>
      </c>
      <c r="F6" s="51"/>
    </row>
    <row r="7" ht="17.25" customHeight="1" spans="1:6">
      <c r="A7" s="57" t="s">
        <v>82</v>
      </c>
      <c r="B7" s="57" t="s">
        <v>83</v>
      </c>
      <c r="C7" s="57" t="s">
        <v>331</v>
      </c>
      <c r="D7" s="57" t="s">
        <v>332</v>
      </c>
      <c r="E7" s="57" t="s">
        <v>333</v>
      </c>
      <c r="F7" s="57" t="s">
        <v>334</v>
      </c>
    </row>
    <row r="8" s="1" customFormat="1" ht="17.25" customHeight="1" spans="1:6">
      <c r="A8" s="146">
        <v>296000</v>
      </c>
      <c r="B8" s="146"/>
      <c r="C8" s="146">
        <v>96000</v>
      </c>
      <c r="D8" s="146"/>
      <c r="E8" s="146">
        <v>96000</v>
      </c>
      <c r="F8" s="146">
        <v>200000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6"/>
  <sheetViews>
    <sheetView showZeros="0" workbookViewId="0">
      <pane ySplit="1" topLeftCell="A60" activePane="bottomLeft" state="frozen"/>
      <selection/>
      <selection pane="bottomLeft" activeCell="A86" sqref="$A86:$XFD8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1"/>
      <c r="C2" s="149"/>
      <c r="E2" s="150"/>
      <c r="F2" s="150"/>
      <c r="G2" s="150"/>
      <c r="H2" s="150"/>
      <c r="I2" s="87"/>
      <c r="J2" s="87"/>
      <c r="K2" s="87"/>
      <c r="L2" s="87"/>
      <c r="M2" s="87"/>
      <c r="N2" s="87"/>
      <c r="R2" s="87"/>
      <c r="V2" s="149"/>
      <c r="X2" s="4" t="s">
        <v>364</v>
      </c>
    </row>
    <row r="3" ht="45.75" customHeight="1" spans="1:24">
      <c r="A3" s="69" t="str">
        <f>"2025"&amp;"年部门基本支出预算表"</f>
        <v>2025年部门基本支出预算表</v>
      </c>
      <c r="B3" s="5"/>
      <c r="C3" s="69"/>
      <c r="D3" s="69"/>
      <c r="E3" s="69"/>
      <c r="F3" s="69"/>
      <c r="G3" s="69"/>
      <c r="H3" s="69"/>
      <c r="I3" s="69"/>
      <c r="J3" s="69"/>
      <c r="K3" s="69"/>
      <c r="L3" s="69"/>
      <c r="M3" s="69"/>
      <c r="N3" s="69"/>
      <c r="O3" s="5"/>
      <c r="P3" s="5"/>
      <c r="Q3" s="5"/>
      <c r="R3" s="69"/>
      <c r="S3" s="69"/>
      <c r="T3" s="69"/>
      <c r="U3" s="69"/>
      <c r="V3" s="69"/>
      <c r="W3" s="69"/>
      <c r="X3" s="69"/>
    </row>
    <row r="4" ht="18.75" customHeight="1" spans="1:24">
      <c r="A4" s="6" t="str">
        <f>"单位名称："&amp;""</f>
        <v>单位名称：</v>
      </c>
      <c r="B4" s="7"/>
      <c r="C4" s="151"/>
      <c r="D4" s="151"/>
      <c r="E4" s="151"/>
      <c r="F4" s="151"/>
      <c r="G4" s="151"/>
      <c r="H4" s="151"/>
      <c r="I4" s="89"/>
      <c r="J4" s="89"/>
      <c r="K4" s="89"/>
      <c r="L4" s="89"/>
      <c r="M4" s="89"/>
      <c r="N4" s="89"/>
      <c r="O4" s="8"/>
      <c r="P4" s="8"/>
      <c r="Q4" s="8"/>
      <c r="R4" s="89"/>
      <c r="V4" s="149"/>
      <c r="X4" s="4" t="s">
        <v>1</v>
      </c>
    </row>
    <row r="5" ht="18" customHeight="1" spans="1:24">
      <c r="A5" s="10" t="s">
        <v>365</v>
      </c>
      <c r="B5" s="10" t="s">
        <v>366</v>
      </c>
      <c r="C5" s="10" t="s">
        <v>367</v>
      </c>
      <c r="D5" s="10" t="s">
        <v>368</v>
      </c>
      <c r="E5" s="10" t="s">
        <v>369</v>
      </c>
      <c r="F5" s="10" t="s">
        <v>370</v>
      </c>
      <c r="G5" s="10" t="s">
        <v>371</v>
      </c>
      <c r="H5" s="10" t="s">
        <v>372</v>
      </c>
      <c r="I5" s="154" t="s">
        <v>373</v>
      </c>
      <c r="J5" s="84" t="s">
        <v>373</v>
      </c>
      <c r="K5" s="84"/>
      <c r="L5" s="84"/>
      <c r="M5" s="84"/>
      <c r="N5" s="84"/>
      <c r="O5" s="13"/>
      <c r="P5" s="13"/>
      <c r="Q5" s="13"/>
      <c r="R5" s="105" t="s">
        <v>61</v>
      </c>
      <c r="S5" s="84" t="s">
        <v>62</v>
      </c>
      <c r="T5" s="84"/>
      <c r="U5" s="84"/>
      <c r="V5" s="84"/>
      <c r="W5" s="84"/>
      <c r="X5" s="85"/>
    </row>
    <row r="6" ht="18" customHeight="1" spans="1:24">
      <c r="A6" s="15"/>
      <c r="B6" s="30"/>
      <c r="C6" s="130"/>
      <c r="D6" s="15"/>
      <c r="E6" s="15"/>
      <c r="F6" s="15"/>
      <c r="G6" s="15"/>
      <c r="H6" s="15"/>
      <c r="I6" s="128" t="s">
        <v>374</v>
      </c>
      <c r="J6" s="154" t="s">
        <v>58</v>
      </c>
      <c r="K6" s="84"/>
      <c r="L6" s="84"/>
      <c r="M6" s="84"/>
      <c r="N6" s="85"/>
      <c r="O6" s="12" t="s">
        <v>375</v>
      </c>
      <c r="P6" s="13"/>
      <c r="Q6" s="14"/>
      <c r="R6" s="10" t="s">
        <v>61</v>
      </c>
      <c r="S6" s="154" t="s">
        <v>62</v>
      </c>
      <c r="T6" s="105" t="s">
        <v>64</v>
      </c>
      <c r="U6" s="84" t="s">
        <v>62</v>
      </c>
      <c r="V6" s="105" t="s">
        <v>66</v>
      </c>
      <c r="W6" s="105" t="s">
        <v>67</v>
      </c>
      <c r="X6" s="157" t="s">
        <v>68</v>
      </c>
    </row>
    <row r="7" ht="19.5" customHeight="1" spans="1:24">
      <c r="A7" s="30"/>
      <c r="B7" s="30"/>
      <c r="C7" s="30"/>
      <c r="D7" s="30"/>
      <c r="E7" s="30"/>
      <c r="F7" s="30"/>
      <c r="G7" s="30"/>
      <c r="H7" s="30"/>
      <c r="I7" s="30"/>
      <c r="J7" s="155" t="s">
        <v>376</v>
      </c>
      <c r="K7" s="10" t="s">
        <v>377</v>
      </c>
      <c r="L7" s="10" t="s">
        <v>378</v>
      </c>
      <c r="M7" s="10" t="s">
        <v>379</v>
      </c>
      <c r="N7" s="10" t="s">
        <v>380</v>
      </c>
      <c r="O7" s="10" t="s">
        <v>58</v>
      </c>
      <c r="P7" s="10" t="s">
        <v>59</v>
      </c>
      <c r="Q7" s="10" t="s">
        <v>60</v>
      </c>
      <c r="R7" s="30"/>
      <c r="S7" s="10" t="s">
        <v>57</v>
      </c>
      <c r="T7" s="10" t="s">
        <v>64</v>
      </c>
      <c r="U7" s="10" t="s">
        <v>381</v>
      </c>
      <c r="V7" s="10" t="s">
        <v>66</v>
      </c>
      <c r="W7" s="10" t="s">
        <v>67</v>
      </c>
      <c r="X7" s="10" t="s">
        <v>68</v>
      </c>
    </row>
    <row r="8" ht="37.5" customHeight="1" spans="1:24">
      <c r="A8" s="152"/>
      <c r="B8" s="20"/>
      <c r="C8" s="152"/>
      <c r="D8" s="152"/>
      <c r="E8" s="152"/>
      <c r="F8" s="152"/>
      <c r="G8" s="152"/>
      <c r="H8" s="152"/>
      <c r="I8" s="152"/>
      <c r="J8" s="156" t="s">
        <v>57</v>
      </c>
      <c r="K8" s="18" t="s">
        <v>382</v>
      </c>
      <c r="L8" s="18" t="s">
        <v>378</v>
      </c>
      <c r="M8" s="18" t="s">
        <v>379</v>
      </c>
      <c r="N8" s="18" t="s">
        <v>380</v>
      </c>
      <c r="O8" s="18" t="s">
        <v>378</v>
      </c>
      <c r="P8" s="18" t="s">
        <v>379</v>
      </c>
      <c r="Q8" s="18" t="s">
        <v>380</v>
      </c>
      <c r="R8" s="18" t="s">
        <v>61</v>
      </c>
      <c r="S8" s="18" t="s">
        <v>57</v>
      </c>
      <c r="T8" s="18" t="s">
        <v>64</v>
      </c>
      <c r="U8" s="18" t="s">
        <v>381</v>
      </c>
      <c r="V8" s="18" t="s">
        <v>66</v>
      </c>
      <c r="W8" s="18" t="s">
        <v>67</v>
      </c>
      <c r="X8" s="18"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s="1" customFormat="1" ht="20.25" customHeight="1" spans="1:24">
      <c r="A10" s="153" t="s">
        <v>69</v>
      </c>
      <c r="B10" s="153" t="s">
        <v>69</v>
      </c>
      <c r="C10" s="153" t="s">
        <v>383</v>
      </c>
      <c r="D10" s="153" t="s">
        <v>384</v>
      </c>
      <c r="E10" s="153" t="s">
        <v>111</v>
      </c>
      <c r="F10" s="153" t="s">
        <v>98</v>
      </c>
      <c r="G10" s="153" t="s">
        <v>385</v>
      </c>
      <c r="H10" s="153" t="s">
        <v>386</v>
      </c>
      <c r="I10" s="146">
        <v>1361712</v>
      </c>
      <c r="J10" s="146">
        <v>1361712</v>
      </c>
      <c r="K10" s="146"/>
      <c r="L10" s="146"/>
      <c r="M10" s="147">
        <v>1361712</v>
      </c>
      <c r="N10" s="146"/>
      <c r="O10" s="146"/>
      <c r="P10" s="146"/>
      <c r="Q10" s="146"/>
      <c r="R10" s="146"/>
      <c r="S10" s="146"/>
      <c r="T10" s="146"/>
      <c r="U10" s="146"/>
      <c r="V10" s="146"/>
      <c r="W10" s="146"/>
      <c r="X10" s="146"/>
    </row>
    <row r="11" s="1" customFormat="1" ht="20.25" customHeight="1" spans="1:24">
      <c r="A11" s="153" t="s">
        <v>69</v>
      </c>
      <c r="B11" s="153" t="s">
        <v>69</v>
      </c>
      <c r="C11" s="153" t="s">
        <v>383</v>
      </c>
      <c r="D11" s="153" t="s">
        <v>384</v>
      </c>
      <c r="E11" s="153" t="s">
        <v>111</v>
      </c>
      <c r="F11" s="153" t="s">
        <v>98</v>
      </c>
      <c r="G11" s="153" t="s">
        <v>387</v>
      </c>
      <c r="H11" s="153" t="s">
        <v>388</v>
      </c>
      <c r="I11" s="146">
        <v>192000</v>
      </c>
      <c r="J11" s="146">
        <v>192000</v>
      </c>
      <c r="K11" s="25"/>
      <c r="L11" s="25"/>
      <c r="M11" s="147">
        <v>192000</v>
      </c>
      <c r="N11" s="25"/>
      <c r="O11" s="146"/>
      <c r="P11" s="146"/>
      <c r="Q11" s="146"/>
      <c r="R11" s="146"/>
      <c r="S11" s="146"/>
      <c r="T11" s="146"/>
      <c r="U11" s="146"/>
      <c r="V11" s="146"/>
      <c r="W11" s="146"/>
      <c r="X11" s="146"/>
    </row>
    <row r="12" s="1" customFormat="1" ht="20.25" customHeight="1" spans="1:24">
      <c r="A12" s="153" t="s">
        <v>69</v>
      </c>
      <c r="B12" s="153" t="s">
        <v>69</v>
      </c>
      <c r="C12" s="153" t="s">
        <v>383</v>
      </c>
      <c r="D12" s="153" t="s">
        <v>384</v>
      </c>
      <c r="E12" s="153" t="s">
        <v>111</v>
      </c>
      <c r="F12" s="153" t="s">
        <v>98</v>
      </c>
      <c r="G12" s="153" t="s">
        <v>387</v>
      </c>
      <c r="H12" s="153" t="s">
        <v>388</v>
      </c>
      <c r="I12" s="146">
        <v>2106972</v>
      </c>
      <c r="J12" s="146">
        <v>2106972</v>
      </c>
      <c r="K12" s="25"/>
      <c r="L12" s="25"/>
      <c r="M12" s="147">
        <v>2106972</v>
      </c>
      <c r="N12" s="25"/>
      <c r="O12" s="146"/>
      <c r="P12" s="146"/>
      <c r="Q12" s="146"/>
      <c r="R12" s="146"/>
      <c r="S12" s="146"/>
      <c r="T12" s="146"/>
      <c r="U12" s="146"/>
      <c r="V12" s="146"/>
      <c r="W12" s="146"/>
      <c r="X12" s="146"/>
    </row>
    <row r="13" s="1" customFormat="1" ht="20.25" customHeight="1" spans="1:24">
      <c r="A13" s="153" t="s">
        <v>69</v>
      </c>
      <c r="B13" s="153" t="s">
        <v>69</v>
      </c>
      <c r="C13" s="153" t="s">
        <v>383</v>
      </c>
      <c r="D13" s="153" t="s">
        <v>384</v>
      </c>
      <c r="E13" s="153" t="s">
        <v>111</v>
      </c>
      <c r="F13" s="153" t="s">
        <v>98</v>
      </c>
      <c r="G13" s="153" t="s">
        <v>389</v>
      </c>
      <c r="H13" s="153" t="s">
        <v>390</v>
      </c>
      <c r="I13" s="146">
        <v>119276</v>
      </c>
      <c r="J13" s="146">
        <v>119276</v>
      </c>
      <c r="K13" s="25"/>
      <c r="L13" s="25"/>
      <c r="M13" s="147">
        <v>119276</v>
      </c>
      <c r="N13" s="25"/>
      <c r="O13" s="146"/>
      <c r="P13" s="146"/>
      <c r="Q13" s="146"/>
      <c r="R13" s="146"/>
      <c r="S13" s="146"/>
      <c r="T13" s="146"/>
      <c r="U13" s="146"/>
      <c r="V13" s="146"/>
      <c r="W13" s="146"/>
      <c r="X13" s="146"/>
    </row>
    <row r="14" s="1" customFormat="1" ht="20.25" customHeight="1" spans="1:24">
      <c r="A14" s="153" t="s">
        <v>69</v>
      </c>
      <c r="B14" s="153" t="s">
        <v>69</v>
      </c>
      <c r="C14" s="153" t="s">
        <v>391</v>
      </c>
      <c r="D14" s="153" t="s">
        <v>392</v>
      </c>
      <c r="E14" s="153" t="s">
        <v>112</v>
      </c>
      <c r="F14" s="153" t="s">
        <v>113</v>
      </c>
      <c r="G14" s="153" t="s">
        <v>385</v>
      </c>
      <c r="H14" s="153" t="s">
        <v>386</v>
      </c>
      <c r="I14" s="146">
        <v>1286196</v>
      </c>
      <c r="J14" s="146">
        <v>1286196</v>
      </c>
      <c r="K14" s="25"/>
      <c r="L14" s="25"/>
      <c r="M14" s="147">
        <v>1286196</v>
      </c>
      <c r="N14" s="25"/>
      <c r="O14" s="146"/>
      <c r="P14" s="146"/>
      <c r="Q14" s="146"/>
      <c r="R14" s="146"/>
      <c r="S14" s="146"/>
      <c r="T14" s="146"/>
      <c r="U14" s="146"/>
      <c r="V14" s="146"/>
      <c r="W14" s="146"/>
      <c r="X14" s="146"/>
    </row>
    <row r="15" s="1" customFormat="1" ht="20.25" customHeight="1" spans="1:24">
      <c r="A15" s="153" t="s">
        <v>69</v>
      </c>
      <c r="B15" s="153" t="s">
        <v>69</v>
      </c>
      <c r="C15" s="153" t="s">
        <v>391</v>
      </c>
      <c r="D15" s="153" t="s">
        <v>392</v>
      </c>
      <c r="E15" s="153" t="s">
        <v>231</v>
      </c>
      <c r="F15" s="153" t="s">
        <v>113</v>
      </c>
      <c r="G15" s="153" t="s">
        <v>385</v>
      </c>
      <c r="H15" s="153" t="s">
        <v>386</v>
      </c>
      <c r="I15" s="146">
        <v>1606380</v>
      </c>
      <c r="J15" s="146">
        <v>1606380</v>
      </c>
      <c r="K15" s="25"/>
      <c r="L15" s="25"/>
      <c r="M15" s="147">
        <v>1606380</v>
      </c>
      <c r="N15" s="25"/>
      <c r="O15" s="146"/>
      <c r="P15" s="146"/>
      <c r="Q15" s="146"/>
      <c r="R15" s="146"/>
      <c r="S15" s="146"/>
      <c r="T15" s="146"/>
      <c r="U15" s="146"/>
      <c r="V15" s="146"/>
      <c r="W15" s="146"/>
      <c r="X15" s="146"/>
    </row>
    <row r="16" s="1" customFormat="1" ht="20.25" customHeight="1" spans="1:24">
      <c r="A16" s="153" t="s">
        <v>69</v>
      </c>
      <c r="B16" s="153" t="s">
        <v>69</v>
      </c>
      <c r="C16" s="153" t="s">
        <v>391</v>
      </c>
      <c r="D16" s="153" t="s">
        <v>392</v>
      </c>
      <c r="E16" s="153" t="s">
        <v>112</v>
      </c>
      <c r="F16" s="153" t="s">
        <v>113</v>
      </c>
      <c r="G16" s="153" t="s">
        <v>387</v>
      </c>
      <c r="H16" s="153" t="s">
        <v>388</v>
      </c>
      <c r="I16" s="146">
        <v>192000</v>
      </c>
      <c r="J16" s="146">
        <v>192000</v>
      </c>
      <c r="K16" s="25"/>
      <c r="L16" s="25"/>
      <c r="M16" s="147">
        <v>192000</v>
      </c>
      <c r="N16" s="25"/>
      <c r="O16" s="146"/>
      <c r="P16" s="146"/>
      <c r="Q16" s="146"/>
      <c r="R16" s="146"/>
      <c r="S16" s="146"/>
      <c r="T16" s="146"/>
      <c r="U16" s="146"/>
      <c r="V16" s="146"/>
      <c r="W16" s="146"/>
      <c r="X16" s="146"/>
    </row>
    <row r="17" s="1" customFormat="1" ht="20.25" customHeight="1" spans="1:24">
      <c r="A17" s="153" t="s">
        <v>69</v>
      </c>
      <c r="B17" s="153" t="s">
        <v>69</v>
      </c>
      <c r="C17" s="153" t="s">
        <v>391</v>
      </c>
      <c r="D17" s="153" t="s">
        <v>392</v>
      </c>
      <c r="E17" s="153" t="s">
        <v>112</v>
      </c>
      <c r="F17" s="153" t="s">
        <v>113</v>
      </c>
      <c r="G17" s="153" t="s">
        <v>387</v>
      </c>
      <c r="H17" s="153" t="s">
        <v>388</v>
      </c>
      <c r="I17" s="146">
        <v>171792</v>
      </c>
      <c r="J17" s="146">
        <v>171792</v>
      </c>
      <c r="K17" s="25"/>
      <c r="L17" s="25"/>
      <c r="M17" s="147">
        <v>171792</v>
      </c>
      <c r="N17" s="25"/>
      <c r="O17" s="146"/>
      <c r="P17" s="146"/>
      <c r="Q17" s="146"/>
      <c r="R17" s="146"/>
      <c r="S17" s="146"/>
      <c r="T17" s="146"/>
      <c r="U17" s="146"/>
      <c r="V17" s="146"/>
      <c r="W17" s="146"/>
      <c r="X17" s="146"/>
    </row>
    <row r="18" s="1" customFormat="1" ht="20.25" customHeight="1" spans="1:24">
      <c r="A18" s="153" t="s">
        <v>69</v>
      </c>
      <c r="B18" s="153" t="s">
        <v>69</v>
      </c>
      <c r="C18" s="153" t="s">
        <v>391</v>
      </c>
      <c r="D18" s="153" t="s">
        <v>392</v>
      </c>
      <c r="E18" s="153" t="s">
        <v>231</v>
      </c>
      <c r="F18" s="153" t="s">
        <v>113</v>
      </c>
      <c r="G18" s="153" t="s">
        <v>387</v>
      </c>
      <c r="H18" s="153" t="s">
        <v>388</v>
      </c>
      <c r="I18" s="146">
        <v>162000</v>
      </c>
      <c r="J18" s="146">
        <v>162000</v>
      </c>
      <c r="K18" s="25"/>
      <c r="L18" s="25"/>
      <c r="M18" s="147">
        <v>162000</v>
      </c>
      <c r="N18" s="25"/>
      <c r="O18" s="146"/>
      <c r="P18" s="146"/>
      <c r="Q18" s="146"/>
      <c r="R18" s="146"/>
      <c r="S18" s="146"/>
      <c r="T18" s="146"/>
      <c r="U18" s="146"/>
      <c r="V18" s="146"/>
      <c r="W18" s="146"/>
      <c r="X18" s="146"/>
    </row>
    <row r="19" s="1" customFormat="1" ht="20.25" customHeight="1" spans="1:24">
      <c r="A19" s="153" t="s">
        <v>69</v>
      </c>
      <c r="B19" s="153" t="s">
        <v>69</v>
      </c>
      <c r="C19" s="153" t="s">
        <v>391</v>
      </c>
      <c r="D19" s="153" t="s">
        <v>392</v>
      </c>
      <c r="E19" s="153" t="s">
        <v>231</v>
      </c>
      <c r="F19" s="153" t="s">
        <v>113</v>
      </c>
      <c r="G19" s="153" t="s">
        <v>387</v>
      </c>
      <c r="H19" s="153" t="s">
        <v>388</v>
      </c>
      <c r="I19" s="146">
        <v>169656</v>
      </c>
      <c r="J19" s="146">
        <v>169656</v>
      </c>
      <c r="K19" s="25"/>
      <c r="L19" s="25"/>
      <c r="M19" s="147">
        <v>169656</v>
      </c>
      <c r="N19" s="25"/>
      <c r="O19" s="146"/>
      <c r="P19" s="146"/>
      <c r="Q19" s="146"/>
      <c r="R19" s="146"/>
      <c r="S19" s="146"/>
      <c r="T19" s="146"/>
      <c r="U19" s="146"/>
      <c r="V19" s="146"/>
      <c r="W19" s="146"/>
      <c r="X19" s="146"/>
    </row>
    <row r="20" s="1" customFormat="1" ht="20.25" customHeight="1" spans="1:24">
      <c r="A20" s="153" t="s">
        <v>69</v>
      </c>
      <c r="B20" s="153" t="s">
        <v>69</v>
      </c>
      <c r="C20" s="153" t="s">
        <v>391</v>
      </c>
      <c r="D20" s="153" t="s">
        <v>392</v>
      </c>
      <c r="E20" s="153" t="s">
        <v>112</v>
      </c>
      <c r="F20" s="153" t="s">
        <v>113</v>
      </c>
      <c r="G20" s="153" t="s">
        <v>393</v>
      </c>
      <c r="H20" s="153" t="s">
        <v>394</v>
      </c>
      <c r="I20" s="146">
        <v>112783</v>
      </c>
      <c r="J20" s="146">
        <v>112783</v>
      </c>
      <c r="K20" s="25"/>
      <c r="L20" s="25"/>
      <c r="M20" s="147">
        <v>112783</v>
      </c>
      <c r="N20" s="25"/>
      <c r="O20" s="146"/>
      <c r="P20" s="146"/>
      <c r="Q20" s="146"/>
      <c r="R20" s="146"/>
      <c r="S20" s="146"/>
      <c r="T20" s="146"/>
      <c r="U20" s="146"/>
      <c r="V20" s="146"/>
      <c r="W20" s="146"/>
      <c r="X20" s="146"/>
    </row>
    <row r="21" s="1" customFormat="1" ht="20.25" customHeight="1" spans="1:24">
      <c r="A21" s="153" t="s">
        <v>69</v>
      </c>
      <c r="B21" s="153" t="s">
        <v>69</v>
      </c>
      <c r="C21" s="153" t="s">
        <v>391</v>
      </c>
      <c r="D21" s="153" t="s">
        <v>392</v>
      </c>
      <c r="E21" s="153" t="s">
        <v>112</v>
      </c>
      <c r="F21" s="153" t="s">
        <v>113</v>
      </c>
      <c r="G21" s="153" t="s">
        <v>393</v>
      </c>
      <c r="H21" s="153" t="s">
        <v>394</v>
      </c>
      <c r="I21" s="146">
        <v>953268</v>
      </c>
      <c r="J21" s="146">
        <v>953268</v>
      </c>
      <c r="K21" s="25"/>
      <c r="L21" s="25"/>
      <c r="M21" s="147">
        <v>953268</v>
      </c>
      <c r="N21" s="25"/>
      <c r="O21" s="146"/>
      <c r="P21" s="146"/>
      <c r="Q21" s="146"/>
      <c r="R21" s="146"/>
      <c r="S21" s="146"/>
      <c r="T21" s="146"/>
      <c r="U21" s="146"/>
      <c r="V21" s="146"/>
      <c r="W21" s="146"/>
      <c r="X21" s="146"/>
    </row>
    <row r="22" s="1" customFormat="1" ht="20.25" customHeight="1" spans="1:24">
      <c r="A22" s="153" t="s">
        <v>69</v>
      </c>
      <c r="B22" s="153" t="s">
        <v>69</v>
      </c>
      <c r="C22" s="153" t="s">
        <v>391</v>
      </c>
      <c r="D22" s="153" t="s">
        <v>392</v>
      </c>
      <c r="E22" s="153" t="s">
        <v>112</v>
      </c>
      <c r="F22" s="153" t="s">
        <v>113</v>
      </c>
      <c r="G22" s="153" t="s">
        <v>393</v>
      </c>
      <c r="H22" s="153" t="s">
        <v>394</v>
      </c>
      <c r="I22" s="146">
        <v>573600</v>
      </c>
      <c r="J22" s="146">
        <v>573600</v>
      </c>
      <c r="K22" s="25"/>
      <c r="L22" s="25"/>
      <c r="M22" s="147">
        <v>573600</v>
      </c>
      <c r="N22" s="25"/>
      <c r="O22" s="146"/>
      <c r="P22" s="146"/>
      <c r="Q22" s="146"/>
      <c r="R22" s="146"/>
      <c r="S22" s="146"/>
      <c r="T22" s="146"/>
      <c r="U22" s="146"/>
      <c r="V22" s="146"/>
      <c r="W22" s="146"/>
      <c r="X22" s="146"/>
    </row>
    <row r="23" s="1" customFormat="1" ht="20.25" customHeight="1" spans="1:24">
      <c r="A23" s="153" t="s">
        <v>69</v>
      </c>
      <c r="B23" s="153" t="s">
        <v>69</v>
      </c>
      <c r="C23" s="153" t="s">
        <v>391</v>
      </c>
      <c r="D23" s="153" t="s">
        <v>392</v>
      </c>
      <c r="E23" s="153" t="s">
        <v>231</v>
      </c>
      <c r="F23" s="153" t="s">
        <v>113</v>
      </c>
      <c r="G23" s="153" t="s">
        <v>393</v>
      </c>
      <c r="H23" s="153" t="s">
        <v>394</v>
      </c>
      <c r="I23" s="146">
        <v>139265</v>
      </c>
      <c r="J23" s="146">
        <v>139265</v>
      </c>
      <c r="K23" s="25"/>
      <c r="L23" s="25"/>
      <c r="M23" s="147">
        <v>139265</v>
      </c>
      <c r="N23" s="25"/>
      <c r="O23" s="146"/>
      <c r="P23" s="146"/>
      <c r="Q23" s="146"/>
      <c r="R23" s="146"/>
      <c r="S23" s="146"/>
      <c r="T23" s="146"/>
      <c r="U23" s="146"/>
      <c r="V23" s="146"/>
      <c r="W23" s="146"/>
      <c r="X23" s="146"/>
    </row>
    <row r="24" s="1" customFormat="1" ht="20.25" customHeight="1" spans="1:24">
      <c r="A24" s="153" t="s">
        <v>69</v>
      </c>
      <c r="B24" s="153" t="s">
        <v>69</v>
      </c>
      <c r="C24" s="153" t="s">
        <v>391</v>
      </c>
      <c r="D24" s="153" t="s">
        <v>392</v>
      </c>
      <c r="E24" s="153" t="s">
        <v>231</v>
      </c>
      <c r="F24" s="153" t="s">
        <v>113</v>
      </c>
      <c r="G24" s="153" t="s">
        <v>393</v>
      </c>
      <c r="H24" s="153" t="s">
        <v>394</v>
      </c>
      <c r="I24" s="146">
        <v>522360</v>
      </c>
      <c r="J24" s="146">
        <v>522360</v>
      </c>
      <c r="K24" s="25"/>
      <c r="L24" s="25"/>
      <c r="M24" s="147">
        <v>522360</v>
      </c>
      <c r="N24" s="25"/>
      <c r="O24" s="146"/>
      <c r="P24" s="146"/>
      <c r="Q24" s="146"/>
      <c r="R24" s="146"/>
      <c r="S24" s="146"/>
      <c r="T24" s="146"/>
      <c r="U24" s="146"/>
      <c r="V24" s="146"/>
      <c r="W24" s="146"/>
      <c r="X24" s="146"/>
    </row>
    <row r="25" s="1" customFormat="1" ht="20.25" customHeight="1" spans="1:24">
      <c r="A25" s="153" t="s">
        <v>69</v>
      </c>
      <c r="B25" s="153" t="s">
        <v>69</v>
      </c>
      <c r="C25" s="153" t="s">
        <v>391</v>
      </c>
      <c r="D25" s="153" t="s">
        <v>392</v>
      </c>
      <c r="E25" s="153" t="s">
        <v>231</v>
      </c>
      <c r="F25" s="153" t="s">
        <v>113</v>
      </c>
      <c r="G25" s="153" t="s">
        <v>393</v>
      </c>
      <c r="H25" s="153" t="s">
        <v>394</v>
      </c>
      <c r="I25" s="146">
        <v>878376</v>
      </c>
      <c r="J25" s="146">
        <v>878376</v>
      </c>
      <c r="K25" s="25"/>
      <c r="L25" s="25"/>
      <c r="M25" s="147">
        <v>878376</v>
      </c>
      <c r="N25" s="25"/>
      <c r="O25" s="146"/>
      <c r="P25" s="146"/>
      <c r="Q25" s="146"/>
      <c r="R25" s="146"/>
      <c r="S25" s="146"/>
      <c r="T25" s="146"/>
      <c r="U25" s="146"/>
      <c r="V25" s="146"/>
      <c r="W25" s="146"/>
      <c r="X25" s="146"/>
    </row>
    <row r="26" s="1" customFormat="1" ht="20.25" customHeight="1" spans="1:24">
      <c r="A26" s="153" t="s">
        <v>69</v>
      </c>
      <c r="B26" s="153" t="s">
        <v>69</v>
      </c>
      <c r="C26" s="153" t="s">
        <v>395</v>
      </c>
      <c r="D26" s="153" t="s">
        <v>396</v>
      </c>
      <c r="E26" s="153" t="s">
        <v>175</v>
      </c>
      <c r="F26" s="153" t="s">
        <v>176</v>
      </c>
      <c r="G26" s="153" t="s">
        <v>397</v>
      </c>
      <c r="H26" s="153" t="s">
        <v>398</v>
      </c>
      <c r="I26" s="146">
        <v>580652.79</v>
      </c>
      <c r="J26" s="146">
        <v>580652.79</v>
      </c>
      <c r="K26" s="25"/>
      <c r="L26" s="25"/>
      <c r="M26" s="147">
        <v>580652.79</v>
      </c>
      <c r="N26" s="25"/>
      <c r="O26" s="146"/>
      <c r="P26" s="146"/>
      <c r="Q26" s="146"/>
      <c r="R26" s="146"/>
      <c r="S26" s="146"/>
      <c r="T26" s="146"/>
      <c r="U26" s="146"/>
      <c r="V26" s="146"/>
      <c r="W26" s="146"/>
      <c r="X26" s="146"/>
    </row>
    <row r="27" s="1" customFormat="1" ht="20.25" customHeight="1" spans="1:24">
      <c r="A27" s="153" t="s">
        <v>69</v>
      </c>
      <c r="B27" s="153" t="s">
        <v>69</v>
      </c>
      <c r="C27" s="153" t="s">
        <v>395</v>
      </c>
      <c r="D27" s="153" t="s">
        <v>396</v>
      </c>
      <c r="E27" s="153" t="s">
        <v>175</v>
      </c>
      <c r="F27" s="153" t="s">
        <v>176</v>
      </c>
      <c r="G27" s="153" t="s">
        <v>397</v>
      </c>
      <c r="H27" s="153" t="s">
        <v>398</v>
      </c>
      <c r="I27" s="146">
        <v>1104620.79</v>
      </c>
      <c r="J27" s="146">
        <v>1104620.79</v>
      </c>
      <c r="K27" s="25"/>
      <c r="L27" s="25"/>
      <c r="M27" s="147">
        <v>1104620.79</v>
      </c>
      <c r="N27" s="25"/>
      <c r="O27" s="146"/>
      <c r="P27" s="146"/>
      <c r="Q27" s="146"/>
      <c r="R27" s="146"/>
      <c r="S27" s="146"/>
      <c r="T27" s="146"/>
      <c r="U27" s="146"/>
      <c r="V27" s="146"/>
      <c r="W27" s="146"/>
      <c r="X27" s="146"/>
    </row>
    <row r="28" s="1" customFormat="1" ht="20.25" customHeight="1" spans="1:24">
      <c r="A28" s="153" t="s">
        <v>69</v>
      </c>
      <c r="B28" s="153" t="s">
        <v>69</v>
      </c>
      <c r="C28" s="153" t="s">
        <v>395</v>
      </c>
      <c r="D28" s="153" t="s">
        <v>396</v>
      </c>
      <c r="E28" s="153" t="s">
        <v>177</v>
      </c>
      <c r="F28" s="153" t="s">
        <v>178</v>
      </c>
      <c r="G28" s="153" t="s">
        <v>399</v>
      </c>
      <c r="H28" s="153" t="s">
        <v>400</v>
      </c>
      <c r="I28" s="146">
        <v>415000</v>
      </c>
      <c r="J28" s="146">
        <v>415000</v>
      </c>
      <c r="K28" s="25"/>
      <c r="L28" s="25"/>
      <c r="M28" s="147">
        <v>415000</v>
      </c>
      <c r="N28" s="25"/>
      <c r="O28" s="146"/>
      <c r="P28" s="146"/>
      <c r="Q28" s="146"/>
      <c r="R28" s="146"/>
      <c r="S28" s="146"/>
      <c r="T28" s="146"/>
      <c r="U28" s="146"/>
      <c r="V28" s="146"/>
      <c r="W28" s="146"/>
      <c r="X28" s="146"/>
    </row>
    <row r="29" s="1" customFormat="1" ht="20.25" customHeight="1" spans="1:24">
      <c r="A29" s="153" t="s">
        <v>69</v>
      </c>
      <c r="B29" s="153" t="s">
        <v>69</v>
      </c>
      <c r="C29" s="153" t="s">
        <v>395</v>
      </c>
      <c r="D29" s="153" t="s">
        <v>396</v>
      </c>
      <c r="E29" s="153" t="s">
        <v>197</v>
      </c>
      <c r="F29" s="153" t="s">
        <v>198</v>
      </c>
      <c r="G29" s="153" t="s">
        <v>401</v>
      </c>
      <c r="H29" s="153" t="s">
        <v>402</v>
      </c>
      <c r="I29" s="146">
        <v>319825.44</v>
      </c>
      <c r="J29" s="146">
        <v>319825.44</v>
      </c>
      <c r="K29" s="25"/>
      <c r="L29" s="25"/>
      <c r="M29" s="147">
        <v>319825.44</v>
      </c>
      <c r="N29" s="25"/>
      <c r="O29" s="146"/>
      <c r="P29" s="146"/>
      <c r="Q29" s="146"/>
      <c r="R29" s="146"/>
      <c r="S29" s="146"/>
      <c r="T29" s="146"/>
      <c r="U29" s="146"/>
      <c r="V29" s="146"/>
      <c r="W29" s="146"/>
      <c r="X29" s="146"/>
    </row>
    <row r="30" s="1" customFormat="1" ht="20.25" customHeight="1" spans="1:24">
      <c r="A30" s="153" t="s">
        <v>69</v>
      </c>
      <c r="B30" s="153" t="s">
        <v>69</v>
      </c>
      <c r="C30" s="153" t="s">
        <v>395</v>
      </c>
      <c r="D30" s="153" t="s">
        <v>396</v>
      </c>
      <c r="E30" s="153" t="s">
        <v>199</v>
      </c>
      <c r="F30" s="153" t="s">
        <v>200</v>
      </c>
      <c r="G30" s="153" t="s">
        <v>401</v>
      </c>
      <c r="H30" s="153" t="s">
        <v>402</v>
      </c>
      <c r="I30" s="146">
        <v>634419.72</v>
      </c>
      <c r="J30" s="146">
        <v>634419.72</v>
      </c>
      <c r="K30" s="25"/>
      <c r="L30" s="25"/>
      <c r="M30" s="147">
        <v>634419.72</v>
      </c>
      <c r="N30" s="25"/>
      <c r="O30" s="146"/>
      <c r="P30" s="146"/>
      <c r="Q30" s="146"/>
      <c r="R30" s="146"/>
      <c r="S30" s="146"/>
      <c r="T30" s="146"/>
      <c r="U30" s="146"/>
      <c r="V30" s="146"/>
      <c r="W30" s="146"/>
      <c r="X30" s="146"/>
    </row>
    <row r="31" s="1" customFormat="1" ht="20.25" customHeight="1" spans="1:24">
      <c r="A31" s="153" t="s">
        <v>69</v>
      </c>
      <c r="B31" s="153" t="s">
        <v>69</v>
      </c>
      <c r="C31" s="153" t="s">
        <v>395</v>
      </c>
      <c r="D31" s="153" t="s">
        <v>396</v>
      </c>
      <c r="E31" s="153" t="s">
        <v>201</v>
      </c>
      <c r="F31" s="153" t="s">
        <v>202</v>
      </c>
      <c r="G31" s="153" t="s">
        <v>403</v>
      </c>
      <c r="H31" s="153" t="s">
        <v>404</v>
      </c>
      <c r="I31" s="146">
        <v>320414</v>
      </c>
      <c r="J31" s="146">
        <v>320414</v>
      </c>
      <c r="K31" s="25"/>
      <c r="L31" s="25"/>
      <c r="M31" s="147">
        <v>320414</v>
      </c>
      <c r="N31" s="25"/>
      <c r="O31" s="146"/>
      <c r="P31" s="146"/>
      <c r="Q31" s="146"/>
      <c r="R31" s="146"/>
      <c r="S31" s="146"/>
      <c r="T31" s="146"/>
      <c r="U31" s="146"/>
      <c r="V31" s="146"/>
      <c r="W31" s="146"/>
      <c r="X31" s="146"/>
    </row>
    <row r="32" s="1" customFormat="1" ht="20.25" customHeight="1" spans="1:24">
      <c r="A32" s="153" t="s">
        <v>69</v>
      </c>
      <c r="B32" s="153" t="s">
        <v>69</v>
      </c>
      <c r="C32" s="153" t="s">
        <v>395</v>
      </c>
      <c r="D32" s="153" t="s">
        <v>396</v>
      </c>
      <c r="E32" s="153" t="s">
        <v>201</v>
      </c>
      <c r="F32" s="153" t="s">
        <v>202</v>
      </c>
      <c r="G32" s="153" t="s">
        <v>403</v>
      </c>
      <c r="H32" s="153" t="s">
        <v>404</v>
      </c>
      <c r="I32" s="146">
        <v>161528</v>
      </c>
      <c r="J32" s="146">
        <v>161528</v>
      </c>
      <c r="K32" s="25"/>
      <c r="L32" s="25"/>
      <c r="M32" s="147">
        <v>161528</v>
      </c>
      <c r="N32" s="25"/>
      <c r="O32" s="146"/>
      <c r="P32" s="146"/>
      <c r="Q32" s="146"/>
      <c r="R32" s="146"/>
      <c r="S32" s="146"/>
      <c r="T32" s="146"/>
      <c r="U32" s="146"/>
      <c r="V32" s="146"/>
      <c r="W32" s="146"/>
      <c r="X32" s="146"/>
    </row>
    <row r="33" s="1" customFormat="1" ht="20.25" customHeight="1" spans="1:24">
      <c r="A33" s="153" t="s">
        <v>69</v>
      </c>
      <c r="B33" s="153" t="s">
        <v>69</v>
      </c>
      <c r="C33" s="153" t="s">
        <v>395</v>
      </c>
      <c r="D33" s="153" t="s">
        <v>396</v>
      </c>
      <c r="E33" s="153" t="s">
        <v>111</v>
      </c>
      <c r="F33" s="153" t="s">
        <v>98</v>
      </c>
      <c r="G33" s="153" t="s">
        <v>405</v>
      </c>
      <c r="H33" s="153" t="s">
        <v>406</v>
      </c>
      <c r="I33" s="146">
        <v>768</v>
      </c>
      <c r="J33" s="146">
        <v>768</v>
      </c>
      <c r="K33" s="25"/>
      <c r="L33" s="25"/>
      <c r="M33" s="147">
        <v>768</v>
      </c>
      <c r="N33" s="25"/>
      <c r="O33" s="146"/>
      <c r="P33" s="146"/>
      <c r="Q33" s="146"/>
      <c r="R33" s="146"/>
      <c r="S33" s="146"/>
      <c r="T33" s="146"/>
      <c r="U33" s="146"/>
      <c r="V33" s="146"/>
      <c r="W33" s="146"/>
      <c r="X33" s="146"/>
    </row>
    <row r="34" s="1" customFormat="1" ht="20.25" customHeight="1" spans="1:24">
      <c r="A34" s="153" t="s">
        <v>69</v>
      </c>
      <c r="B34" s="153" t="s">
        <v>69</v>
      </c>
      <c r="C34" s="153" t="s">
        <v>395</v>
      </c>
      <c r="D34" s="153" t="s">
        <v>396</v>
      </c>
      <c r="E34" s="153" t="s">
        <v>112</v>
      </c>
      <c r="F34" s="153" t="s">
        <v>113</v>
      </c>
      <c r="G34" s="153" t="s">
        <v>405</v>
      </c>
      <c r="H34" s="153" t="s">
        <v>406</v>
      </c>
      <c r="I34" s="146">
        <v>10752</v>
      </c>
      <c r="J34" s="146">
        <v>10752</v>
      </c>
      <c r="K34" s="25"/>
      <c r="L34" s="25"/>
      <c r="M34" s="147">
        <v>10752</v>
      </c>
      <c r="N34" s="25"/>
      <c r="O34" s="146"/>
      <c r="P34" s="146"/>
      <c r="Q34" s="146"/>
      <c r="R34" s="146"/>
      <c r="S34" s="146"/>
      <c r="T34" s="146"/>
      <c r="U34" s="146"/>
      <c r="V34" s="146"/>
      <c r="W34" s="146"/>
      <c r="X34" s="146"/>
    </row>
    <row r="35" s="1" customFormat="1" ht="20.25" customHeight="1" spans="1:24">
      <c r="A35" s="153" t="s">
        <v>69</v>
      </c>
      <c r="B35" s="153" t="s">
        <v>69</v>
      </c>
      <c r="C35" s="153" t="s">
        <v>395</v>
      </c>
      <c r="D35" s="153" t="s">
        <v>396</v>
      </c>
      <c r="E35" s="153" t="s">
        <v>203</v>
      </c>
      <c r="F35" s="153" t="s">
        <v>204</v>
      </c>
      <c r="G35" s="153" t="s">
        <v>405</v>
      </c>
      <c r="H35" s="153" t="s">
        <v>406</v>
      </c>
      <c r="I35" s="146">
        <v>7258.16</v>
      </c>
      <c r="J35" s="146">
        <v>7258.16</v>
      </c>
      <c r="K35" s="25"/>
      <c r="L35" s="25"/>
      <c r="M35" s="147">
        <v>7258.16</v>
      </c>
      <c r="N35" s="25"/>
      <c r="O35" s="146"/>
      <c r="P35" s="146"/>
      <c r="Q35" s="146"/>
      <c r="R35" s="146"/>
      <c r="S35" s="146"/>
      <c r="T35" s="146"/>
      <c r="U35" s="146"/>
      <c r="V35" s="146"/>
      <c r="W35" s="146"/>
      <c r="X35" s="146"/>
    </row>
    <row r="36" s="1" customFormat="1" ht="20.25" customHeight="1" spans="1:24">
      <c r="A36" s="153" t="s">
        <v>69</v>
      </c>
      <c r="B36" s="153" t="s">
        <v>69</v>
      </c>
      <c r="C36" s="153" t="s">
        <v>395</v>
      </c>
      <c r="D36" s="153" t="s">
        <v>396</v>
      </c>
      <c r="E36" s="153" t="s">
        <v>203</v>
      </c>
      <c r="F36" s="153" t="s">
        <v>204</v>
      </c>
      <c r="G36" s="153" t="s">
        <v>405</v>
      </c>
      <c r="H36" s="153" t="s">
        <v>406</v>
      </c>
      <c r="I36" s="146">
        <v>13807.76</v>
      </c>
      <c r="J36" s="146">
        <v>13807.76</v>
      </c>
      <c r="K36" s="25"/>
      <c r="L36" s="25"/>
      <c r="M36" s="147">
        <v>13807.76</v>
      </c>
      <c r="N36" s="25"/>
      <c r="O36" s="146"/>
      <c r="P36" s="146"/>
      <c r="Q36" s="146"/>
      <c r="R36" s="146"/>
      <c r="S36" s="146"/>
      <c r="T36" s="146"/>
      <c r="U36" s="146"/>
      <c r="V36" s="146"/>
      <c r="W36" s="146"/>
      <c r="X36" s="146"/>
    </row>
    <row r="37" s="1" customFormat="1" ht="20.25" customHeight="1" spans="1:24">
      <c r="A37" s="153" t="s">
        <v>69</v>
      </c>
      <c r="B37" s="153" t="s">
        <v>69</v>
      </c>
      <c r="C37" s="153" t="s">
        <v>395</v>
      </c>
      <c r="D37" s="153" t="s">
        <v>396</v>
      </c>
      <c r="E37" s="153" t="s">
        <v>203</v>
      </c>
      <c r="F37" s="153" t="s">
        <v>204</v>
      </c>
      <c r="G37" s="153" t="s">
        <v>405</v>
      </c>
      <c r="H37" s="153" t="s">
        <v>406</v>
      </c>
      <c r="I37" s="146">
        <v>12767.04</v>
      </c>
      <c r="J37" s="146">
        <v>12767.04</v>
      </c>
      <c r="K37" s="25"/>
      <c r="L37" s="25"/>
      <c r="M37" s="147">
        <v>12767.04</v>
      </c>
      <c r="N37" s="25"/>
      <c r="O37" s="146"/>
      <c r="P37" s="146"/>
      <c r="Q37" s="146"/>
      <c r="R37" s="146"/>
      <c r="S37" s="146"/>
      <c r="T37" s="146"/>
      <c r="U37" s="146"/>
      <c r="V37" s="146"/>
      <c r="W37" s="146"/>
      <c r="X37" s="146"/>
    </row>
    <row r="38" s="1" customFormat="1" ht="20.25" customHeight="1" spans="1:24">
      <c r="A38" s="153" t="s">
        <v>69</v>
      </c>
      <c r="B38" s="153" t="s">
        <v>69</v>
      </c>
      <c r="C38" s="153" t="s">
        <v>395</v>
      </c>
      <c r="D38" s="153" t="s">
        <v>396</v>
      </c>
      <c r="E38" s="153" t="s">
        <v>203</v>
      </c>
      <c r="F38" s="153" t="s">
        <v>204</v>
      </c>
      <c r="G38" s="153" t="s">
        <v>405</v>
      </c>
      <c r="H38" s="153" t="s">
        <v>406</v>
      </c>
      <c r="I38" s="146">
        <v>22651.2</v>
      </c>
      <c r="J38" s="146">
        <v>22651.2</v>
      </c>
      <c r="K38" s="25"/>
      <c r="L38" s="25"/>
      <c r="M38" s="147">
        <v>22651.2</v>
      </c>
      <c r="N38" s="25"/>
      <c r="O38" s="146"/>
      <c r="P38" s="146"/>
      <c r="Q38" s="146"/>
      <c r="R38" s="146"/>
      <c r="S38" s="146"/>
      <c r="T38" s="146"/>
      <c r="U38" s="146"/>
      <c r="V38" s="146"/>
      <c r="W38" s="146"/>
      <c r="X38" s="146"/>
    </row>
    <row r="39" s="1" customFormat="1" ht="20.25" customHeight="1" spans="1:24">
      <c r="A39" s="153" t="s">
        <v>69</v>
      </c>
      <c r="B39" s="153" t="s">
        <v>69</v>
      </c>
      <c r="C39" s="153" t="s">
        <v>395</v>
      </c>
      <c r="D39" s="153" t="s">
        <v>396</v>
      </c>
      <c r="E39" s="153" t="s">
        <v>231</v>
      </c>
      <c r="F39" s="153" t="s">
        <v>113</v>
      </c>
      <c r="G39" s="153" t="s">
        <v>405</v>
      </c>
      <c r="H39" s="153" t="s">
        <v>406</v>
      </c>
      <c r="I39" s="146">
        <v>10368</v>
      </c>
      <c r="J39" s="146">
        <v>10368</v>
      </c>
      <c r="K39" s="25"/>
      <c r="L39" s="25"/>
      <c r="M39" s="147">
        <v>10368</v>
      </c>
      <c r="N39" s="25"/>
      <c r="O39" s="146"/>
      <c r="P39" s="146"/>
      <c r="Q39" s="146"/>
      <c r="R39" s="146"/>
      <c r="S39" s="146"/>
      <c r="T39" s="146"/>
      <c r="U39" s="146"/>
      <c r="V39" s="146"/>
      <c r="W39" s="146"/>
      <c r="X39" s="146"/>
    </row>
    <row r="40" s="1" customFormat="1" ht="20.25" customHeight="1" spans="1:24">
      <c r="A40" s="153" t="s">
        <v>69</v>
      </c>
      <c r="B40" s="153" t="s">
        <v>69</v>
      </c>
      <c r="C40" s="153" t="s">
        <v>407</v>
      </c>
      <c r="D40" s="153" t="s">
        <v>280</v>
      </c>
      <c r="E40" s="153" t="s">
        <v>279</v>
      </c>
      <c r="F40" s="153" t="s">
        <v>280</v>
      </c>
      <c r="G40" s="153" t="s">
        <v>408</v>
      </c>
      <c r="H40" s="153" t="s">
        <v>280</v>
      </c>
      <c r="I40" s="146">
        <v>435489.6</v>
      </c>
      <c r="J40" s="146">
        <v>435489.6</v>
      </c>
      <c r="K40" s="25"/>
      <c r="L40" s="25"/>
      <c r="M40" s="147">
        <v>435489.6</v>
      </c>
      <c r="N40" s="25"/>
      <c r="O40" s="146"/>
      <c r="P40" s="146"/>
      <c r="Q40" s="146"/>
      <c r="R40" s="146"/>
      <c r="S40" s="146"/>
      <c r="T40" s="146"/>
      <c r="U40" s="146"/>
      <c r="V40" s="146"/>
      <c r="W40" s="146"/>
      <c r="X40" s="146"/>
    </row>
    <row r="41" s="1" customFormat="1" ht="20.25" customHeight="1" spans="1:24">
      <c r="A41" s="153" t="s">
        <v>69</v>
      </c>
      <c r="B41" s="153" t="s">
        <v>69</v>
      </c>
      <c r="C41" s="153" t="s">
        <v>407</v>
      </c>
      <c r="D41" s="153" t="s">
        <v>280</v>
      </c>
      <c r="E41" s="153" t="s">
        <v>279</v>
      </c>
      <c r="F41" s="153" t="s">
        <v>280</v>
      </c>
      <c r="G41" s="153" t="s">
        <v>408</v>
      </c>
      <c r="H41" s="153" t="s">
        <v>280</v>
      </c>
      <c r="I41" s="146">
        <v>828465.6</v>
      </c>
      <c r="J41" s="146">
        <v>828465.6</v>
      </c>
      <c r="K41" s="25"/>
      <c r="L41" s="25"/>
      <c r="M41" s="147">
        <v>828465.6</v>
      </c>
      <c r="N41" s="25"/>
      <c r="O41" s="146"/>
      <c r="P41" s="146"/>
      <c r="Q41" s="146"/>
      <c r="R41" s="146"/>
      <c r="S41" s="146"/>
      <c r="T41" s="146"/>
      <c r="U41" s="146"/>
      <c r="V41" s="146"/>
      <c r="W41" s="146"/>
      <c r="X41" s="146"/>
    </row>
    <row r="42" s="1" customFormat="1" ht="20.25" customHeight="1" spans="1:24">
      <c r="A42" s="153" t="s">
        <v>69</v>
      </c>
      <c r="B42" s="153" t="s">
        <v>69</v>
      </c>
      <c r="C42" s="153" t="s">
        <v>409</v>
      </c>
      <c r="D42" s="153" t="s">
        <v>410</v>
      </c>
      <c r="E42" s="153" t="s">
        <v>143</v>
      </c>
      <c r="F42" s="153" t="s">
        <v>144</v>
      </c>
      <c r="G42" s="153" t="s">
        <v>411</v>
      </c>
      <c r="H42" s="153" t="s">
        <v>412</v>
      </c>
      <c r="I42" s="146">
        <v>648000</v>
      </c>
      <c r="J42" s="146">
        <v>648000</v>
      </c>
      <c r="K42" s="25"/>
      <c r="L42" s="25"/>
      <c r="M42" s="147">
        <v>648000</v>
      </c>
      <c r="N42" s="25"/>
      <c r="O42" s="146"/>
      <c r="P42" s="146"/>
      <c r="Q42" s="146"/>
      <c r="R42" s="146"/>
      <c r="S42" s="146"/>
      <c r="T42" s="146"/>
      <c r="U42" s="146"/>
      <c r="V42" s="146"/>
      <c r="W42" s="146"/>
      <c r="X42" s="146"/>
    </row>
    <row r="43" s="1" customFormat="1" ht="20.25" customHeight="1" spans="1:24">
      <c r="A43" s="153" t="s">
        <v>69</v>
      </c>
      <c r="B43" s="153" t="s">
        <v>69</v>
      </c>
      <c r="C43" s="153" t="s">
        <v>409</v>
      </c>
      <c r="D43" s="153" t="s">
        <v>410</v>
      </c>
      <c r="E43" s="153" t="s">
        <v>143</v>
      </c>
      <c r="F43" s="153" t="s">
        <v>144</v>
      </c>
      <c r="G43" s="153" t="s">
        <v>411</v>
      </c>
      <c r="H43" s="153" t="s">
        <v>412</v>
      </c>
      <c r="I43" s="146">
        <v>40800</v>
      </c>
      <c r="J43" s="146">
        <v>40800</v>
      </c>
      <c r="K43" s="25"/>
      <c r="L43" s="25"/>
      <c r="M43" s="147">
        <v>40800</v>
      </c>
      <c r="N43" s="25"/>
      <c r="O43" s="146"/>
      <c r="P43" s="146"/>
      <c r="Q43" s="146"/>
      <c r="R43" s="146"/>
      <c r="S43" s="146"/>
      <c r="T43" s="146"/>
      <c r="U43" s="146"/>
      <c r="V43" s="146"/>
      <c r="W43" s="146"/>
      <c r="X43" s="146"/>
    </row>
    <row r="44" s="1" customFormat="1" ht="20.25" customHeight="1" spans="1:24">
      <c r="A44" s="153" t="s">
        <v>69</v>
      </c>
      <c r="B44" s="153" t="s">
        <v>69</v>
      </c>
      <c r="C44" s="153" t="s">
        <v>409</v>
      </c>
      <c r="D44" s="153" t="s">
        <v>410</v>
      </c>
      <c r="E44" s="153" t="s">
        <v>143</v>
      </c>
      <c r="F44" s="153" t="s">
        <v>144</v>
      </c>
      <c r="G44" s="153" t="s">
        <v>411</v>
      </c>
      <c r="H44" s="153" t="s">
        <v>412</v>
      </c>
      <c r="I44" s="146">
        <v>2940000</v>
      </c>
      <c r="J44" s="146">
        <v>2940000</v>
      </c>
      <c r="K44" s="25"/>
      <c r="L44" s="25"/>
      <c r="M44" s="147">
        <v>2940000</v>
      </c>
      <c r="N44" s="25"/>
      <c r="O44" s="146"/>
      <c r="P44" s="146"/>
      <c r="Q44" s="146"/>
      <c r="R44" s="146"/>
      <c r="S44" s="146"/>
      <c r="T44" s="146"/>
      <c r="U44" s="146"/>
      <c r="V44" s="146"/>
      <c r="W44" s="146"/>
      <c r="X44" s="146"/>
    </row>
    <row r="45" s="1" customFormat="1" ht="20.25" customHeight="1" spans="1:24">
      <c r="A45" s="153" t="s">
        <v>69</v>
      </c>
      <c r="B45" s="153" t="s">
        <v>69</v>
      </c>
      <c r="C45" s="153" t="s">
        <v>409</v>
      </c>
      <c r="D45" s="153" t="s">
        <v>410</v>
      </c>
      <c r="E45" s="153" t="s">
        <v>143</v>
      </c>
      <c r="F45" s="153" t="s">
        <v>144</v>
      </c>
      <c r="G45" s="153" t="s">
        <v>411</v>
      </c>
      <c r="H45" s="153" t="s">
        <v>412</v>
      </c>
      <c r="I45" s="146">
        <v>142800</v>
      </c>
      <c r="J45" s="146">
        <v>142800</v>
      </c>
      <c r="K45" s="25"/>
      <c r="L45" s="25"/>
      <c r="M45" s="147">
        <v>142800</v>
      </c>
      <c r="N45" s="25"/>
      <c r="O45" s="146"/>
      <c r="P45" s="146"/>
      <c r="Q45" s="146"/>
      <c r="R45" s="146"/>
      <c r="S45" s="146"/>
      <c r="T45" s="146"/>
      <c r="U45" s="146"/>
      <c r="V45" s="146"/>
      <c r="W45" s="146"/>
      <c r="X45" s="146"/>
    </row>
    <row r="46" s="1" customFormat="1" ht="20.25" customHeight="1" spans="1:24">
      <c r="A46" s="153" t="s">
        <v>69</v>
      </c>
      <c r="B46" s="153" t="s">
        <v>69</v>
      </c>
      <c r="C46" s="153" t="s">
        <v>409</v>
      </c>
      <c r="D46" s="153" t="s">
        <v>410</v>
      </c>
      <c r="E46" s="153" t="s">
        <v>143</v>
      </c>
      <c r="F46" s="153" t="s">
        <v>144</v>
      </c>
      <c r="G46" s="153" t="s">
        <v>411</v>
      </c>
      <c r="H46" s="153" t="s">
        <v>412</v>
      </c>
      <c r="I46" s="146">
        <v>384000</v>
      </c>
      <c r="J46" s="146">
        <v>384000</v>
      </c>
      <c r="K46" s="25"/>
      <c r="L46" s="25"/>
      <c r="M46" s="147">
        <v>384000</v>
      </c>
      <c r="N46" s="25"/>
      <c r="O46" s="146"/>
      <c r="P46" s="146"/>
      <c r="Q46" s="146"/>
      <c r="R46" s="146"/>
      <c r="S46" s="146"/>
      <c r="T46" s="146"/>
      <c r="U46" s="146"/>
      <c r="V46" s="146"/>
      <c r="W46" s="146"/>
      <c r="X46" s="146"/>
    </row>
    <row r="47" s="1" customFormat="1" ht="20.25" customHeight="1" spans="1:24">
      <c r="A47" s="153" t="s">
        <v>69</v>
      </c>
      <c r="B47" s="153" t="s">
        <v>69</v>
      </c>
      <c r="C47" s="153" t="s">
        <v>409</v>
      </c>
      <c r="D47" s="153" t="s">
        <v>410</v>
      </c>
      <c r="E47" s="153" t="s">
        <v>143</v>
      </c>
      <c r="F47" s="153" t="s">
        <v>144</v>
      </c>
      <c r="G47" s="153" t="s">
        <v>411</v>
      </c>
      <c r="H47" s="153" t="s">
        <v>412</v>
      </c>
      <c r="I47" s="146">
        <v>6050</v>
      </c>
      <c r="J47" s="146">
        <v>6050</v>
      </c>
      <c r="K47" s="25"/>
      <c r="L47" s="25"/>
      <c r="M47" s="147">
        <v>6050</v>
      </c>
      <c r="N47" s="25"/>
      <c r="O47" s="146"/>
      <c r="P47" s="146"/>
      <c r="Q47" s="146"/>
      <c r="R47" s="146"/>
      <c r="S47" s="146"/>
      <c r="T47" s="146"/>
      <c r="U47" s="146"/>
      <c r="V47" s="146"/>
      <c r="W47" s="146"/>
      <c r="X47" s="146"/>
    </row>
    <row r="48" s="1" customFormat="1" ht="20.25" customHeight="1" spans="1:24">
      <c r="A48" s="153" t="s">
        <v>69</v>
      </c>
      <c r="B48" s="153" t="s">
        <v>69</v>
      </c>
      <c r="C48" s="153" t="s">
        <v>409</v>
      </c>
      <c r="D48" s="153" t="s">
        <v>410</v>
      </c>
      <c r="E48" s="153" t="s">
        <v>143</v>
      </c>
      <c r="F48" s="153" t="s">
        <v>144</v>
      </c>
      <c r="G48" s="153" t="s">
        <v>411</v>
      </c>
      <c r="H48" s="153" t="s">
        <v>412</v>
      </c>
      <c r="I48" s="146">
        <v>105600</v>
      </c>
      <c r="J48" s="146">
        <v>105600</v>
      </c>
      <c r="K48" s="25"/>
      <c r="L48" s="25"/>
      <c r="M48" s="147">
        <v>105600</v>
      </c>
      <c r="N48" s="25"/>
      <c r="O48" s="146"/>
      <c r="P48" s="146"/>
      <c r="Q48" s="146"/>
      <c r="R48" s="146"/>
      <c r="S48" s="146"/>
      <c r="T48" s="146"/>
      <c r="U48" s="146"/>
      <c r="V48" s="146"/>
      <c r="W48" s="146"/>
      <c r="X48" s="146"/>
    </row>
    <row r="49" s="1" customFormat="1" ht="20.25" customHeight="1" spans="1:24">
      <c r="A49" s="153" t="s">
        <v>69</v>
      </c>
      <c r="B49" s="153" t="s">
        <v>69</v>
      </c>
      <c r="C49" s="153" t="s">
        <v>409</v>
      </c>
      <c r="D49" s="153" t="s">
        <v>410</v>
      </c>
      <c r="E49" s="153" t="s">
        <v>143</v>
      </c>
      <c r="F49" s="153" t="s">
        <v>144</v>
      </c>
      <c r="G49" s="153" t="s">
        <v>411</v>
      </c>
      <c r="H49" s="153" t="s">
        <v>412</v>
      </c>
      <c r="I49" s="146">
        <v>1110000</v>
      </c>
      <c r="J49" s="146">
        <v>1110000</v>
      </c>
      <c r="K49" s="25"/>
      <c r="L49" s="25"/>
      <c r="M49" s="147">
        <v>1110000</v>
      </c>
      <c r="N49" s="25"/>
      <c r="O49" s="146"/>
      <c r="P49" s="146"/>
      <c r="Q49" s="146"/>
      <c r="R49" s="146"/>
      <c r="S49" s="146"/>
      <c r="T49" s="146"/>
      <c r="U49" s="146"/>
      <c r="V49" s="146"/>
      <c r="W49" s="146"/>
      <c r="X49" s="146"/>
    </row>
    <row r="50" s="1" customFormat="1" ht="20.25" customHeight="1" spans="1:24">
      <c r="A50" s="153" t="s">
        <v>69</v>
      </c>
      <c r="B50" s="153" t="s">
        <v>69</v>
      </c>
      <c r="C50" s="153" t="s">
        <v>413</v>
      </c>
      <c r="D50" s="153" t="s">
        <v>414</v>
      </c>
      <c r="E50" s="153" t="s">
        <v>111</v>
      </c>
      <c r="F50" s="153" t="s">
        <v>98</v>
      </c>
      <c r="G50" s="153" t="s">
        <v>415</v>
      </c>
      <c r="H50" s="153" t="s">
        <v>416</v>
      </c>
      <c r="I50" s="146">
        <v>96000</v>
      </c>
      <c r="J50" s="146">
        <v>96000</v>
      </c>
      <c r="K50" s="25"/>
      <c r="L50" s="25"/>
      <c r="M50" s="147">
        <v>96000</v>
      </c>
      <c r="N50" s="25"/>
      <c r="O50" s="146"/>
      <c r="P50" s="146"/>
      <c r="Q50" s="146"/>
      <c r="R50" s="146"/>
      <c r="S50" s="146"/>
      <c r="T50" s="146"/>
      <c r="U50" s="146"/>
      <c r="V50" s="146"/>
      <c r="W50" s="146"/>
      <c r="X50" s="146"/>
    </row>
    <row r="51" s="1" customFormat="1" ht="20.25" customHeight="1" spans="1:24">
      <c r="A51" s="153" t="s">
        <v>69</v>
      </c>
      <c r="B51" s="153" t="s">
        <v>69</v>
      </c>
      <c r="C51" s="153" t="s">
        <v>417</v>
      </c>
      <c r="D51" s="153" t="s">
        <v>361</v>
      </c>
      <c r="E51" s="153" t="s">
        <v>111</v>
      </c>
      <c r="F51" s="153" t="s">
        <v>98</v>
      </c>
      <c r="G51" s="153" t="s">
        <v>418</v>
      </c>
      <c r="H51" s="153" t="s">
        <v>361</v>
      </c>
      <c r="I51" s="146">
        <v>200000</v>
      </c>
      <c r="J51" s="146">
        <v>200000</v>
      </c>
      <c r="K51" s="25"/>
      <c r="L51" s="25"/>
      <c r="M51" s="147">
        <v>200000</v>
      </c>
      <c r="N51" s="25"/>
      <c r="O51" s="146"/>
      <c r="P51" s="146"/>
      <c r="Q51" s="146"/>
      <c r="R51" s="146"/>
      <c r="S51" s="146"/>
      <c r="T51" s="146"/>
      <c r="U51" s="146"/>
      <c r="V51" s="146"/>
      <c r="W51" s="146"/>
      <c r="X51" s="146"/>
    </row>
    <row r="52" s="1" customFormat="1" ht="20.25" customHeight="1" spans="1:24">
      <c r="A52" s="153" t="s">
        <v>69</v>
      </c>
      <c r="B52" s="153" t="s">
        <v>69</v>
      </c>
      <c r="C52" s="153" t="s">
        <v>419</v>
      </c>
      <c r="D52" s="153" t="s">
        <v>420</v>
      </c>
      <c r="E52" s="153" t="s">
        <v>111</v>
      </c>
      <c r="F52" s="153" t="s">
        <v>98</v>
      </c>
      <c r="G52" s="153" t="s">
        <v>421</v>
      </c>
      <c r="H52" s="153" t="s">
        <v>422</v>
      </c>
      <c r="I52" s="146">
        <v>285600</v>
      </c>
      <c r="J52" s="146">
        <v>285600</v>
      </c>
      <c r="K52" s="25"/>
      <c r="L52" s="25"/>
      <c r="M52" s="147">
        <v>285600</v>
      </c>
      <c r="N52" s="25"/>
      <c r="O52" s="146"/>
      <c r="P52" s="146"/>
      <c r="Q52" s="146"/>
      <c r="R52" s="146"/>
      <c r="S52" s="146"/>
      <c r="T52" s="146"/>
      <c r="U52" s="146"/>
      <c r="V52" s="146"/>
      <c r="W52" s="146"/>
      <c r="X52" s="146"/>
    </row>
    <row r="53" s="1" customFormat="1" ht="20.25" customHeight="1" spans="1:24">
      <c r="A53" s="153" t="s">
        <v>69</v>
      </c>
      <c r="B53" s="153" t="s">
        <v>69</v>
      </c>
      <c r="C53" s="153" t="s">
        <v>423</v>
      </c>
      <c r="D53" s="153" t="s">
        <v>424</v>
      </c>
      <c r="E53" s="153" t="s">
        <v>111</v>
      </c>
      <c r="F53" s="153" t="s">
        <v>98</v>
      </c>
      <c r="G53" s="153" t="s">
        <v>425</v>
      </c>
      <c r="H53" s="153" t="s">
        <v>424</v>
      </c>
      <c r="I53" s="146">
        <v>67280</v>
      </c>
      <c r="J53" s="146">
        <v>67280</v>
      </c>
      <c r="K53" s="25"/>
      <c r="L53" s="25"/>
      <c r="M53" s="147">
        <v>67280</v>
      </c>
      <c r="N53" s="25"/>
      <c r="O53" s="146"/>
      <c r="P53" s="146"/>
      <c r="Q53" s="146"/>
      <c r="R53" s="146"/>
      <c r="S53" s="146"/>
      <c r="T53" s="146"/>
      <c r="U53" s="146"/>
      <c r="V53" s="146"/>
      <c r="W53" s="146"/>
      <c r="X53" s="146"/>
    </row>
    <row r="54" s="1" customFormat="1" ht="20.25" customHeight="1" spans="1:24">
      <c r="A54" s="153" t="s">
        <v>69</v>
      </c>
      <c r="B54" s="153" t="s">
        <v>69</v>
      </c>
      <c r="C54" s="153" t="s">
        <v>423</v>
      </c>
      <c r="D54" s="153" t="s">
        <v>424</v>
      </c>
      <c r="E54" s="153" t="s">
        <v>112</v>
      </c>
      <c r="F54" s="153" t="s">
        <v>113</v>
      </c>
      <c r="G54" s="153" t="s">
        <v>425</v>
      </c>
      <c r="H54" s="153" t="s">
        <v>424</v>
      </c>
      <c r="I54" s="146">
        <v>64960</v>
      </c>
      <c r="J54" s="146">
        <v>64960</v>
      </c>
      <c r="K54" s="25"/>
      <c r="L54" s="25"/>
      <c r="M54" s="147">
        <v>64960</v>
      </c>
      <c r="N54" s="25"/>
      <c r="O54" s="146"/>
      <c r="P54" s="146"/>
      <c r="Q54" s="146"/>
      <c r="R54" s="146"/>
      <c r="S54" s="146"/>
      <c r="T54" s="146"/>
      <c r="U54" s="146"/>
      <c r="V54" s="146"/>
      <c r="W54" s="146"/>
      <c r="X54" s="146"/>
    </row>
    <row r="55" s="1" customFormat="1" ht="20.25" customHeight="1" spans="1:24">
      <c r="A55" s="153" t="s">
        <v>69</v>
      </c>
      <c r="B55" s="153" t="s">
        <v>69</v>
      </c>
      <c r="C55" s="153" t="s">
        <v>423</v>
      </c>
      <c r="D55" s="153" t="s">
        <v>424</v>
      </c>
      <c r="E55" s="153" t="s">
        <v>231</v>
      </c>
      <c r="F55" s="153" t="s">
        <v>113</v>
      </c>
      <c r="G55" s="153" t="s">
        <v>425</v>
      </c>
      <c r="H55" s="153" t="s">
        <v>424</v>
      </c>
      <c r="I55" s="146">
        <v>62640</v>
      </c>
      <c r="J55" s="146">
        <v>62640</v>
      </c>
      <c r="K55" s="25"/>
      <c r="L55" s="25"/>
      <c r="M55" s="147">
        <v>62640</v>
      </c>
      <c r="N55" s="25"/>
      <c r="O55" s="146"/>
      <c r="P55" s="146"/>
      <c r="Q55" s="146"/>
      <c r="R55" s="146"/>
      <c r="S55" s="146"/>
      <c r="T55" s="146"/>
      <c r="U55" s="146"/>
      <c r="V55" s="146"/>
      <c r="W55" s="146"/>
      <c r="X55" s="146"/>
    </row>
    <row r="56" s="1" customFormat="1" ht="20.25" customHeight="1" spans="1:24">
      <c r="A56" s="153" t="s">
        <v>69</v>
      </c>
      <c r="B56" s="153" t="s">
        <v>69</v>
      </c>
      <c r="C56" s="153" t="s">
        <v>426</v>
      </c>
      <c r="D56" s="153" t="s">
        <v>427</v>
      </c>
      <c r="E56" s="153" t="s">
        <v>111</v>
      </c>
      <c r="F56" s="153" t="s">
        <v>98</v>
      </c>
      <c r="G56" s="153" t="s">
        <v>428</v>
      </c>
      <c r="H56" s="153" t="s">
        <v>429</v>
      </c>
      <c r="I56" s="146">
        <v>58776</v>
      </c>
      <c r="J56" s="146">
        <v>58776</v>
      </c>
      <c r="K56" s="25"/>
      <c r="L56" s="25"/>
      <c r="M56" s="147">
        <v>58776</v>
      </c>
      <c r="N56" s="25"/>
      <c r="O56" s="146"/>
      <c r="P56" s="146"/>
      <c r="Q56" s="146"/>
      <c r="R56" s="146"/>
      <c r="S56" s="146"/>
      <c r="T56" s="146"/>
      <c r="U56" s="146"/>
      <c r="V56" s="146"/>
      <c r="W56" s="146"/>
      <c r="X56" s="146"/>
    </row>
    <row r="57" s="1" customFormat="1" ht="20.25" customHeight="1" spans="1:24">
      <c r="A57" s="153" t="s">
        <v>69</v>
      </c>
      <c r="B57" s="153" t="s">
        <v>69</v>
      </c>
      <c r="C57" s="153" t="s">
        <v>426</v>
      </c>
      <c r="D57" s="153" t="s">
        <v>427</v>
      </c>
      <c r="E57" s="153" t="s">
        <v>143</v>
      </c>
      <c r="F57" s="153" t="s">
        <v>144</v>
      </c>
      <c r="G57" s="153" t="s">
        <v>428</v>
      </c>
      <c r="H57" s="153" t="s">
        <v>429</v>
      </c>
      <c r="I57" s="146">
        <v>80000</v>
      </c>
      <c r="J57" s="146">
        <v>80000</v>
      </c>
      <c r="K57" s="25"/>
      <c r="L57" s="25"/>
      <c r="M57" s="147">
        <v>80000</v>
      </c>
      <c r="N57" s="25"/>
      <c r="O57" s="146"/>
      <c r="P57" s="146"/>
      <c r="Q57" s="146"/>
      <c r="R57" s="146"/>
      <c r="S57" s="146"/>
      <c r="T57" s="146"/>
      <c r="U57" s="146"/>
      <c r="V57" s="146"/>
      <c r="W57" s="146"/>
      <c r="X57" s="146"/>
    </row>
    <row r="58" s="1" customFormat="1" ht="20.25" customHeight="1" spans="1:24">
      <c r="A58" s="153" t="s">
        <v>69</v>
      </c>
      <c r="B58" s="153" t="s">
        <v>69</v>
      </c>
      <c r="C58" s="153" t="s">
        <v>426</v>
      </c>
      <c r="D58" s="153" t="s">
        <v>427</v>
      </c>
      <c r="E58" s="153" t="s">
        <v>149</v>
      </c>
      <c r="F58" s="153" t="s">
        <v>150</v>
      </c>
      <c r="G58" s="153" t="s">
        <v>428</v>
      </c>
      <c r="H58" s="153" t="s">
        <v>429</v>
      </c>
      <c r="I58" s="146">
        <v>10000</v>
      </c>
      <c r="J58" s="146">
        <v>10000</v>
      </c>
      <c r="K58" s="25"/>
      <c r="L58" s="25"/>
      <c r="M58" s="147">
        <v>10000</v>
      </c>
      <c r="N58" s="25"/>
      <c r="O58" s="146"/>
      <c r="P58" s="146"/>
      <c r="Q58" s="146"/>
      <c r="R58" s="146"/>
      <c r="S58" s="146"/>
      <c r="T58" s="146"/>
      <c r="U58" s="146"/>
      <c r="V58" s="146"/>
      <c r="W58" s="146"/>
      <c r="X58" s="146"/>
    </row>
    <row r="59" s="1" customFormat="1" ht="20.25" customHeight="1" spans="1:24">
      <c r="A59" s="153" t="s">
        <v>69</v>
      </c>
      <c r="B59" s="153" t="s">
        <v>69</v>
      </c>
      <c r="C59" s="153" t="s">
        <v>426</v>
      </c>
      <c r="D59" s="153" t="s">
        <v>427</v>
      </c>
      <c r="E59" s="153" t="s">
        <v>111</v>
      </c>
      <c r="F59" s="153" t="s">
        <v>98</v>
      </c>
      <c r="G59" s="153" t="s">
        <v>430</v>
      </c>
      <c r="H59" s="153" t="s">
        <v>431</v>
      </c>
      <c r="I59" s="146">
        <v>30000</v>
      </c>
      <c r="J59" s="146">
        <v>30000</v>
      </c>
      <c r="K59" s="25"/>
      <c r="L59" s="25"/>
      <c r="M59" s="147">
        <v>30000</v>
      </c>
      <c r="N59" s="25"/>
      <c r="O59" s="146"/>
      <c r="P59" s="146"/>
      <c r="Q59" s="146"/>
      <c r="R59" s="146"/>
      <c r="S59" s="146"/>
      <c r="T59" s="146"/>
      <c r="U59" s="146"/>
      <c r="V59" s="146"/>
      <c r="W59" s="146"/>
      <c r="X59" s="146"/>
    </row>
    <row r="60" s="1" customFormat="1" ht="20.25" customHeight="1" spans="1:24">
      <c r="A60" s="153" t="s">
        <v>69</v>
      </c>
      <c r="B60" s="153" t="s">
        <v>69</v>
      </c>
      <c r="C60" s="153" t="s">
        <v>426</v>
      </c>
      <c r="D60" s="153" t="s">
        <v>427</v>
      </c>
      <c r="E60" s="153" t="s">
        <v>111</v>
      </c>
      <c r="F60" s="153" t="s">
        <v>98</v>
      </c>
      <c r="G60" s="153" t="s">
        <v>432</v>
      </c>
      <c r="H60" s="153" t="s">
        <v>433</v>
      </c>
      <c r="I60" s="146">
        <v>13500</v>
      </c>
      <c r="J60" s="146">
        <v>13500</v>
      </c>
      <c r="K60" s="25"/>
      <c r="L60" s="25"/>
      <c r="M60" s="147">
        <v>13500</v>
      </c>
      <c r="N60" s="25"/>
      <c r="O60" s="146"/>
      <c r="P60" s="146"/>
      <c r="Q60" s="146"/>
      <c r="R60" s="146"/>
      <c r="S60" s="146"/>
      <c r="T60" s="146"/>
      <c r="U60" s="146"/>
      <c r="V60" s="146"/>
      <c r="W60" s="146"/>
      <c r="X60" s="146"/>
    </row>
    <row r="61" s="1" customFormat="1" ht="20.25" customHeight="1" spans="1:24">
      <c r="A61" s="153" t="s">
        <v>69</v>
      </c>
      <c r="B61" s="153" t="s">
        <v>69</v>
      </c>
      <c r="C61" s="153" t="s">
        <v>426</v>
      </c>
      <c r="D61" s="153" t="s">
        <v>427</v>
      </c>
      <c r="E61" s="153" t="s">
        <v>112</v>
      </c>
      <c r="F61" s="153" t="s">
        <v>113</v>
      </c>
      <c r="G61" s="153" t="s">
        <v>432</v>
      </c>
      <c r="H61" s="153" t="s">
        <v>433</v>
      </c>
      <c r="I61" s="146">
        <v>6500</v>
      </c>
      <c r="J61" s="146">
        <v>6500</v>
      </c>
      <c r="K61" s="25"/>
      <c r="L61" s="25"/>
      <c r="M61" s="147">
        <v>6500</v>
      </c>
      <c r="N61" s="25"/>
      <c r="O61" s="146"/>
      <c r="P61" s="146"/>
      <c r="Q61" s="146"/>
      <c r="R61" s="146"/>
      <c r="S61" s="146"/>
      <c r="T61" s="146"/>
      <c r="U61" s="146"/>
      <c r="V61" s="146"/>
      <c r="W61" s="146"/>
      <c r="X61" s="146"/>
    </row>
    <row r="62" s="1" customFormat="1" ht="20.25" customHeight="1" spans="1:24">
      <c r="A62" s="153" t="s">
        <v>69</v>
      </c>
      <c r="B62" s="153" t="s">
        <v>69</v>
      </c>
      <c r="C62" s="153" t="s">
        <v>426</v>
      </c>
      <c r="D62" s="153" t="s">
        <v>427</v>
      </c>
      <c r="E62" s="153" t="s">
        <v>112</v>
      </c>
      <c r="F62" s="153" t="s">
        <v>113</v>
      </c>
      <c r="G62" s="153" t="s">
        <v>434</v>
      </c>
      <c r="H62" s="153" t="s">
        <v>435</v>
      </c>
      <c r="I62" s="146">
        <v>14500</v>
      </c>
      <c r="J62" s="146">
        <v>14500</v>
      </c>
      <c r="K62" s="25"/>
      <c r="L62" s="25"/>
      <c r="M62" s="147">
        <v>14500</v>
      </c>
      <c r="N62" s="25"/>
      <c r="O62" s="146"/>
      <c r="P62" s="146"/>
      <c r="Q62" s="146"/>
      <c r="R62" s="146"/>
      <c r="S62" s="146"/>
      <c r="T62" s="146"/>
      <c r="U62" s="146"/>
      <c r="V62" s="146"/>
      <c r="W62" s="146"/>
      <c r="X62" s="146"/>
    </row>
    <row r="63" s="1" customFormat="1" ht="20.25" customHeight="1" spans="1:24">
      <c r="A63" s="153" t="s">
        <v>69</v>
      </c>
      <c r="B63" s="153" t="s">
        <v>69</v>
      </c>
      <c r="C63" s="153" t="s">
        <v>426</v>
      </c>
      <c r="D63" s="153" t="s">
        <v>427</v>
      </c>
      <c r="E63" s="153" t="s">
        <v>112</v>
      </c>
      <c r="F63" s="153" t="s">
        <v>113</v>
      </c>
      <c r="G63" s="153" t="s">
        <v>436</v>
      </c>
      <c r="H63" s="153" t="s">
        <v>437</v>
      </c>
      <c r="I63" s="146">
        <v>21000</v>
      </c>
      <c r="J63" s="146">
        <v>21000</v>
      </c>
      <c r="K63" s="25"/>
      <c r="L63" s="25"/>
      <c r="M63" s="147">
        <v>21000</v>
      </c>
      <c r="N63" s="25"/>
      <c r="O63" s="146"/>
      <c r="P63" s="146"/>
      <c r="Q63" s="146"/>
      <c r="R63" s="146"/>
      <c r="S63" s="146"/>
      <c r="T63" s="146"/>
      <c r="U63" s="146"/>
      <c r="V63" s="146"/>
      <c r="W63" s="146"/>
      <c r="X63" s="146"/>
    </row>
    <row r="64" s="1" customFormat="1" ht="20.25" customHeight="1" spans="1:24">
      <c r="A64" s="153" t="s">
        <v>69</v>
      </c>
      <c r="B64" s="153" t="s">
        <v>69</v>
      </c>
      <c r="C64" s="153" t="s">
        <v>426</v>
      </c>
      <c r="D64" s="153" t="s">
        <v>427</v>
      </c>
      <c r="E64" s="153" t="s">
        <v>231</v>
      </c>
      <c r="F64" s="153" t="s">
        <v>113</v>
      </c>
      <c r="G64" s="153" t="s">
        <v>436</v>
      </c>
      <c r="H64" s="153" t="s">
        <v>437</v>
      </c>
      <c r="I64" s="146">
        <v>40500</v>
      </c>
      <c r="J64" s="146">
        <v>40500</v>
      </c>
      <c r="K64" s="25"/>
      <c r="L64" s="25"/>
      <c r="M64" s="147">
        <v>40500</v>
      </c>
      <c r="N64" s="25"/>
      <c r="O64" s="146"/>
      <c r="P64" s="146"/>
      <c r="Q64" s="146"/>
      <c r="R64" s="146"/>
      <c r="S64" s="146"/>
      <c r="T64" s="146"/>
      <c r="U64" s="146"/>
      <c r="V64" s="146"/>
      <c r="W64" s="146"/>
      <c r="X64" s="146"/>
    </row>
    <row r="65" s="1" customFormat="1" ht="20.25" customHeight="1" spans="1:24">
      <c r="A65" s="153" t="s">
        <v>69</v>
      </c>
      <c r="B65" s="153" t="s">
        <v>69</v>
      </c>
      <c r="C65" s="153" t="s">
        <v>426</v>
      </c>
      <c r="D65" s="153" t="s">
        <v>427</v>
      </c>
      <c r="E65" s="153" t="s">
        <v>112</v>
      </c>
      <c r="F65" s="153" t="s">
        <v>113</v>
      </c>
      <c r="G65" s="153" t="s">
        <v>438</v>
      </c>
      <c r="H65" s="153" t="s">
        <v>439</v>
      </c>
      <c r="I65" s="146">
        <v>18000</v>
      </c>
      <c r="J65" s="146">
        <v>18000</v>
      </c>
      <c r="K65" s="25"/>
      <c r="L65" s="25"/>
      <c r="M65" s="147">
        <v>18000</v>
      </c>
      <c r="N65" s="25"/>
      <c r="O65" s="146"/>
      <c r="P65" s="146"/>
      <c r="Q65" s="146"/>
      <c r="R65" s="146"/>
      <c r="S65" s="146"/>
      <c r="T65" s="146"/>
      <c r="U65" s="146"/>
      <c r="V65" s="146"/>
      <c r="W65" s="146"/>
      <c r="X65" s="146"/>
    </row>
    <row r="66" s="1" customFormat="1" ht="20.25" customHeight="1" spans="1:24">
      <c r="A66" s="153" t="s">
        <v>69</v>
      </c>
      <c r="B66" s="153" t="s">
        <v>69</v>
      </c>
      <c r="C66" s="153" t="s">
        <v>426</v>
      </c>
      <c r="D66" s="153" t="s">
        <v>427</v>
      </c>
      <c r="E66" s="153" t="s">
        <v>179</v>
      </c>
      <c r="F66" s="153" t="s">
        <v>180</v>
      </c>
      <c r="G66" s="153" t="s">
        <v>438</v>
      </c>
      <c r="H66" s="153" t="s">
        <v>439</v>
      </c>
      <c r="I66" s="146">
        <v>21000</v>
      </c>
      <c r="J66" s="146">
        <v>21000</v>
      </c>
      <c r="K66" s="25"/>
      <c r="L66" s="25"/>
      <c r="M66" s="147">
        <v>21000</v>
      </c>
      <c r="N66" s="25"/>
      <c r="O66" s="146"/>
      <c r="P66" s="146"/>
      <c r="Q66" s="146"/>
      <c r="R66" s="146"/>
      <c r="S66" s="146"/>
      <c r="T66" s="146"/>
      <c r="U66" s="146"/>
      <c r="V66" s="146"/>
      <c r="W66" s="146"/>
      <c r="X66" s="146"/>
    </row>
    <row r="67" s="1" customFormat="1" ht="20.25" customHeight="1" spans="1:24">
      <c r="A67" s="153" t="s">
        <v>69</v>
      </c>
      <c r="B67" s="153" t="s">
        <v>69</v>
      </c>
      <c r="C67" s="153" t="s">
        <v>440</v>
      </c>
      <c r="D67" s="153" t="s">
        <v>441</v>
      </c>
      <c r="E67" s="153" t="s">
        <v>143</v>
      </c>
      <c r="F67" s="153" t="s">
        <v>144</v>
      </c>
      <c r="G67" s="153" t="s">
        <v>411</v>
      </c>
      <c r="H67" s="153" t="s">
        <v>412</v>
      </c>
      <c r="I67" s="146">
        <v>50400</v>
      </c>
      <c r="J67" s="146">
        <v>50400</v>
      </c>
      <c r="K67" s="25"/>
      <c r="L67" s="25"/>
      <c r="M67" s="147">
        <v>50400</v>
      </c>
      <c r="N67" s="25"/>
      <c r="O67" s="146"/>
      <c r="P67" s="146"/>
      <c r="Q67" s="146"/>
      <c r="R67" s="146"/>
      <c r="S67" s="146"/>
      <c r="T67" s="146"/>
      <c r="U67" s="146"/>
      <c r="V67" s="146"/>
      <c r="W67" s="146"/>
      <c r="X67" s="146"/>
    </row>
    <row r="68" s="1" customFormat="1" ht="20.25" customHeight="1" spans="1:24">
      <c r="A68" s="153" t="s">
        <v>69</v>
      </c>
      <c r="B68" s="153" t="s">
        <v>69</v>
      </c>
      <c r="C68" s="153" t="s">
        <v>440</v>
      </c>
      <c r="D68" s="153" t="s">
        <v>441</v>
      </c>
      <c r="E68" s="153" t="s">
        <v>143</v>
      </c>
      <c r="F68" s="153" t="s">
        <v>144</v>
      </c>
      <c r="G68" s="153" t="s">
        <v>411</v>
      </c>
      <c r="H68" s="153" t="s">
        <v>412</v>
      </c>
      <c r="I68" s="146">
        <v>1400</v>
      </c>
      <c r="J68" s="146">
        <v>1400</v>
      </c>
      <c r="K68" s="25"/>
      <c r="L68" s="25"/>
      <c r="M68" s="147">
        <v>1400</v>
      </c>
      <c r="N68" s="25"/>
      <c r="O68" s="146"/>
      <c r="P68" s="146"/>
      <c r="Q68" s="146"/>
      <c r="R68" s="146"/>
      <c r="S68" s="146"/>
      <c r="T68" s="146"/>
      <c r="U68" s="146"/>
      <c r="V68" s="146"/>
      <c r="W68" s="146"/>
      <c r="X68" s="146"/>
    </row>
    <row r="69" s="1" customFormat="1" ht="20.25" customHeight="1" spans="1:24">
      <c r="A69" s="153" t="s">
        <v>69</v>
      </c>
      <c r="B69" s="153" t="s">
        <v>69</v>
      </c>
      <c r="C69" s="153" t="s">
        <v>440</v>
      </c>
      <c r="D69" s="153" t="s">
        <v>441</v>
      </c>
      <c r="E69" s="153" t="s">
        <v>213</v>
      </c>
      <c r="F69" s="153" t="s">
        <v>214</v>
      </c>
      <c r="G69" s="153" t="s">
        <v>411</v>
      </c>
      <c r="H69" s="153" t="s">
        <v>412</v>
      </c>
      <c r="I69" s="146">
        <v>76800</v>
      </c>
      <c r="J69" s="146">
        <v>76800</v>
      </c>
      <c r="K69" s="25"/>
      <c r="L69" s="25"/>
      <c r="M69" s="147">
        <v>76800</v>
      </c>
      <c r="N69" s="25"/>
      <c r="O69" s="146"/>
      <c r="P69" s="146"/>
      <c r="Q69" s="146"/>
      <c r="R69" s="146"/>
      <c r="S69" s="146"/>
      <c r="T69" s="146"/>
      <c r="U69" s="146"/>
      <c r="V69" s="146"/>
      <c r="W69" s="146"/>
      <c r="X69" s="146"/>
    </row>
    <row r="70" s="1" customFormat="1" ht="20.25" customHeight="1" spans="1:24">
      <c r="A70" s="153" t="s">
        <v>69</v>
      </c>
      <c r="B70" s="153" t="s">
        <v>69</v>
      </c>
      <c r="C70" s="153" t="s">
        <v>440</v>
      </c>
      <c r="D70" s="153" t="s">
        <v>441</v>
      </c>
      <c r="E70" s="153" t="s">
        <v>219</v>
      </c>
      <c r="F70" s="153" t="s">
        <v>220</v>
      </c>
      <c r="G70" s="153" t="s">
        <v>411</v>
      </c>
      <c r="H70" s="153" t="s">
        <v>412</v>
      </c>
      <c r="I70" s="146">
        <v>350000</v>
      </c>
      <c r="J70" s="146">
        <v>350000</v>
      </c>
      <c r="K70" s="25"/>
      <c r="L70" s="25"/>
      <c r="M70" s="147">
        <v>350000</v>
      </c>
      <c r="N70" s="25"/>
      <c r="O70" s="146"/>
      <c r="P70" s="146"/>
      <c r="Q70" s="146"/>
      <c r="R70" s="146"/>
      <c r="S70" s="146"/>
      <c r="T70" s="146"/>
      <c r="U70" s="146"/>
      <c r="V70" s="146"/>
      <c r="W70" s="146"/>
      <c r="X70" s="146"/>
    </row>
    <row r="71" s="1" customFormat="1" ht="20.25" customHeight="1" spans="1:24">
      <c r="A71" s="153" t="s">
        <v>69</v>
      </c>
      <c r="B71" s="153" t="s">
        <v>69</v>
      </c>
      <c r="C71" s="153" t="s">
        <v>440</v>
      </c>
      <c r="D71" s="153" t="s">
        <v>441</v>
      </c>
      <c r="E71" s="153" t="s">
        <v>273</v>
      </c>
      <c r="F71" s="153" t="s">
        <v>274</v>
      </c>
      <c r="G71" s="153" t="s">
        <v>411</v>
      </c>
      <c r="H71" s="153" t="s">
        <v>412</v>
      </c>
      <c r="I71" s="146">
        <v>28800</v>
      </c>
      <c r="J71" s="146">
        <v>28800</v>
      </c>
      <c r="K71" s="25"/>
      <c r="L71" s="25"/>
      <c r="M71" s="147">
        <v>28800</v>
      </c>
      <c r="N71" s="25"/>
      <c r="O71" s="146"/>
      <c r="P71" s="146"/>
      <c r="Q71" s="146"/>
      <c r="R71" s="146"/>
      <c r="S71" s="146"/>
      <c r="T71" s="146"/>
      <c r="U71" s="146"/>
      <c r="V71" s="146"/>
      <c r="W71" s="146"/>
      <c r="X71" s="146"/>
    </row>
    <row r="72" s="1" customFormat="1" ht="20.25" customHeight="1" spans="1:24">
      <c r="A72" s="153" t="s">
        <v>69</v>
      </c>
      <c r="B72" s="153" t="s">
        <v>69</v>
      </c>
      <c r="C72" s="153" t="s">
        <v>442</v>
      </c>
      <c r="D72" s="153" t="s">
        <v>443</v>
      </c>
      <c r="E72" s="153" t="s">
        <v>112</v>
      </c>
      <c r="F72" s="153" t="s">
        <v>113</v>
      </c>
      <c r="G72" s="153" t="s">
        <v>393</v>
      </c>
      <c r="H72" s="153" t="s">
        <v>394</v>
      </c>
      <c r="I72" s="146">
        <v>268800</v>
      </c>
      <c r="J72" s="146">
        <v>268800</v>
      </c>
      <c r="K72" s="25"/>
      <c r="L72" s="25"/>
      <c r="M72" s="147">
        <v>268800</v>
      </c>
      <c r="N72" s="25"/>
      <c r="O72" s="146"/>
      <c r="P72" s="146"/>
      <c r="Q72" s="146"/>
      <c r="R72" s="146"/>
      <c r="S72" s="146"/>
      <c r="T72" s="146"/>
      <c r="U72" s="146"/>
      <c r="V72" s="146"/>
      <c r="W72" s="146"/>
      <c r="X72" s="146"/>
    </row>
    <row r="73" s="1" customFormat="1" ht="20.25" customHeight="1" spans="1:24">
      <c r="A73" s="153" t="s">
        <v>69</v>
      </c>
      <c r="B73" s="153" t="s">
        <v>69</v>
      </c>
      <c r="C73" s="153" t="s">
        <v>442</v>
      </c>
      <c r="D73" s="153" t="s">
        <v>443</v>
      </c>
      <c r="E73" s="153" t="s">
        <v>231</v>
      </c>
      <c r="F73" s="153" t="s">
        <v>113</v>
      </c>
      <c r="G73" s="153" t="s">
        <v>393</v>
      </c>
      <c r="H73" s="153" t="s">
        <v>394</v>
      </c>
      <c r="I73" s="146">
        <v>226800</v>
      </c>
      <c r="J73" s="146">
        <v>226800</v>
      </c>
      <c r="K73" s="25"/>
      <c r="L73" s="25"/>
      <c r="M73" s="147">
        <v>226800</v>
      </c>
      <c r="N73" s="25"/>
      <c r="O73" s="146"/>
      <c r="P73" s="146"/>
      <c r="Q73" s="146"/>
      <c r="R73" s="146"/>
      <c r="S73" s="146"/>
      <c r="T73" s="146"/>
      <c r="U73" s="146"/>
      <c r="V73" s="146"/>
      <c r="W73" s="146"/>
      <c r="X73" s="146"/>
    </row>
    <row r="74" s="1" customFormat="1" ht="20.25" customHeight="1" spans="1:24">
      <c r="A74" s="153" t="s">
        <v>69</v>
      </c>
      <c r="B74" s="153" t="s">
        <v>69</v>
      </c>
      <c r="C74" s="153" t="s">
        <v>444</v>
      </c>
      <c r="D74" s="153" t="s">
        <v>445</v>
      </c>
      <c r="E74" s="153" t="s">
        <v>97</v>
      </c>
      <c r="F74" s="153" t="s">
        <v>98</v>
      </c>
      <c r="G74" s="153" t="s">
        <v>428</v>
      </c>
      <c r="H74" s="153" t="s">
        <v>429</v>
      </c>
      <c r="I74" s="146">
        <v>10000</v>
      </c>
      <c r="J74" s="146">
        <v>10000</v>
      </c>
      <c r="K74" s="25"/>
      <c r="L74" s="25"/>
      <c r="M74" s="147">
        <v>10000</v>
      </c>
      <c r="N74" s="25"/>
      <c r="O74" s="146"/>
      <c r="P74" s="146"/>
      <c r="Q74" s="146"/>
      <c r="R74" s="146"/>
      <c r="S74" s="146"/>
      <c r="T74" s="146"/>
      <c r="U74" s="146"/>
      <c r="V74" s="146"/>
      <c r="W74" s="146"/>
      <c r="X74" s="146"/>
    </row>
    <row r="75" s="1" customFormat="1" ht="20.25" customHeight="1" spans="1:24">
      <c r="A75" s="153" t="s">
        <v>69</v>
      </c>
      <c r="B75" s="153" t="s">
        <v>69</v>
      </c>
      <c r="C75" s="153" t="s">
        <v>444</v>
      </c>
      <c r="D75" s="153" t="s">
        <v>445</v>
      </c>
      <c r="E75" s="153" t="s">
        <v>219</v>
      </c>
      <c r="F75" s="153" t="s">
        <v>220</v>
      </c>
      <c r="G75" s="153" t="s">
        <v>428</v>
      </c>
      <c r="H75" s="153" t="s">
        <v>429</v>
      </c>
      <c r="I75" s="146">
        <v>5000</v>
      </c>
      <c r="J75" s="146">
        <v>5000</v>
      </c>
      <c r="K75" s="25"/>
      <c r="L75" s="25"/>
      <c r="M75" s="147">
        <v>5000</v>
      </c>
      <c r="N75" s="25"/>
      <c r="O75" s="146"/>
      <c r="P75" s="146"/>
      <c r="Q75" s="146"/>
      <c r="R75" s="146"/>
      <c r="S75" s="146"/>
      <c r="T75" s="146"/>
      <c r="U75" s="146"/>
      <c r="V75" s="146"/>
      <c r="W75" s="146"/>
      <c r="X75" s="146"/>
    </row>
    <row r="76" s="1" customFormat="1" ht="20.25" customHeight="1" spans="1:24">
      <c r="A76" s="153" t="s">
        <v>69</v>
      </c>
      <c r="B76" s="153" t="s">
        <v>69</v>
      </c>
      <c r="C76" s="153" t="s">
        <v>444</v>
      </c>
      <c r="D76" s="153" t="s">
        <v>445</v>
      </c>
      <c r="E76" s="153" t="s">
        <v>103</v>
      </c>
      <c r="F76" s="153" t="s">
        <v>104</v>
      </c>
      <c r="G76" s="153" t="s">
        <v>438</v>
      </c>
      <c r="H76" s="153" t="s">
        <v>439</v>
      </c>
      <c r="I76" s="146">
        <v>31200</v>
      </c>
      <c r="J76" s="146">
        <v>31200</v>
      </c>
      <c r="K76" s="25"/>
      <c r="L76" s="25"/>
      <c r="M76" s="147">
        <v>31200</v>
      </c>
      <c r="N76" s="25"/>
      <c r="O76" s="146"/>
      <c r="P76" s="146"/>
      <c r="Q76" s="146"/>
      <c r="R76" s="146"/>
      <c r="S76" s="146"/>
      <c r="T76" s="146"/>
      <c r="U76" s="146"/>
      <c r="V76" s="146"/>
      <c r="W76" s="146"/>
      <c r="X76" s="146"/>
    </row>
    <row r="77" s="1" customFormat="1" ht="20.25" customHeight="1" spans="1:24">
      <c r="A77" s="153" t="s">
        <v>69</v>
      </c>
      <c r="B77" s="153" t="s">
        <v>69</v>
      </c>
      <c r="C77" s="153" t="s">
        <v>444</v>
      </c>
      <c r="D77" s="153" t="s">
        <v>445</v>
      </c>
      <c r="E77" s="153" t="s">
        <v>111</v>
      </c>
      <c r="F77" s="153" t="s">
        <v>98</v>
      </c>
      <c r="G77" s="153" t="s">
        <v>438</v>
      </c>
      <c r="H77" s="153" t="s">
        <v>439</v>
      </c>
      <c r="I77" s="146">
        <v>140000</v>
      </c>
      <c r="J77" s="146">
        <v>140000</v>
      </c>
      <c r="K77" s="25"/>
      <c r="L77" s="25"/>
      <c r="M77" s="147">
        <v>140000</v>
      </c>
      <c r="N77" s="25"/>
      <c r="O77" s="146"/>
      <c r="P77" s="146"/>
      <c r="Q77" s="146"/>
      <c r="R77" s="146"/>
      <c r="S77" s="146"/>
      <c r="T77" s="146"/>
      <c r="U77" s="146"/>
      <c r="V77" s="146"/>
      <c r="W77" s="146"/>
      <c r="X77" s="146"/>
    </row>
    <row r="78" s="1" customFormat="1" ht="20.25" customHeight="1" spans="1:24">
      <c r="A78" s="153" t="s">
        <v>69</v>
      </c>
      <c r="B78" s="153" t="s">
        <v>69</v>
      </c>
      <c r="C78" s="153" t="s">
        <v>444</v>
      </c>
      <c r="D78" s="153" t="s">
        <v>445</v>
      </c>
      <c r="E78" s="153" t="s">
        <v>209</v>
      </c>
      <c r="F78" s="153" t="s">
        <v>210</v>
      </c>
      <c r="G78" s="153" t="s">
        <v>438</v>
      </c>
      <c r="H78" s="153" t="s">
        <v>439</v>
      </c>
      <c r="I78" s="146">
        <v>5000</v>
      </c>
      <c r="J78" s="146">
        <v>5000</v>
      </c>
      <c r="K78" s="25"/>
      <c r="L78" s="25"/>
      <c r="M78" s="147">
        <v>5000</v>
      </c>
      <c r="N78" s="25"/>
      <c r="O78" s="146"/>
      <c r="P78" s="146"/>
      <c r="Q78" s="146"/>
      <c r="R78" s="146"/>
      <c r="S78" s="146"/>
      <c r="T78" s="146"/>
      <c r="U78" s="146"/>
      <c r="V78" s="146"/>
      <c r="W78" s="146"/>
      <c r="X78" s="146"/>
    </row>
    <row r="79" s="1" customFormat="1" ht="20.25" customHeight="1" spans="1:24">
      <c r="A79" s="153" t="s">
        <v>69</v>
      </c>
      <c r="B79" s="153" t="s">
        <v>69</v>
      </c>
      <c r="C79" s="153" t="s">
        <v>444</v>
      </c>
      <c r="D79" s="153" t="s">
        <v>445</v>
      </c>
      <c r="E79" s="153" t="s">
        <v>246</v>
      </c>
      <c r="F79" s="153" t="s">
        <v>247</v>
      </c>
      <c r="G79" s="153" t="s">
        <v>438</v>
      </c>
      <c r="H79" s="153" t="s">
        <v>439</v>
      </c>
      <c r="I79" s="146">
        <v>100000</v>
      </c>
      <c r="J79" s="146">
        <v>100000</v>
      </c>
      <c r="K79" s="25"/>
      <c r="L79" s="25"/>
      <c r="M79" s="147">
        <v>100000</v>
      </c>
      <c r="N79" s="25"/>
      <c r="O79" s="146"/>
      <c r="P79" s="146"/>
      <c r="Q79" s="146"/>
      <c r="R79" s="146"/>
      <c r="S79" s="146"/>
      <c r="T79" s="146"/>
      <c r="U79" s="146"/>
      <c r="V79" s="146"/>
      <c r="W79" s="146"/>
      <c r="X79" s="146"/>
    </row>
    <row r="80" s="1" customFormat="1" ht="20.25" customHeight="1" spans="1:24">
      <c r="A80" s="153" t="s">
        <v>69</v>
      </c>
      <c r="B80" s="153" t="s">
        <v>69</v>
      </c>
      <c r="C80" s="153" t="s">
        <v>446</v>
      </c>
      <c r="D80" s="153" t="s">
        <v>447</v>
      </c>
      <c r="E80" s="153" t="s">
        <v>291</v>
      </c>
      <c r="F80" s="153" t="s">
        <v>292</v>
      </c>
      <c r="G80" s="153" t="s">
        <v>428</v>
      </c>
      <c r="H80" s="153" t="s">
        <v>429</v>
      </c>
      <c r="I80" s="146">
        <v>20000</v>
      </c>
      <c r="J80" s="146">
        <v>20000</v>
      </c>
      <c r="K80" s="25"/>
      <c r="L80" s="25"/>
      <c r="M80" s="147">
        <v>20000</v>
      </c>
      <c r="N80" s="25"/>
      <c r="O80" s="146"/>
      <c r="P80" s="146"/>
      <c r="Q80" s="146"/>
      <c r="R80" s="146"/>
      <c r="S80" s="146"/>
      <c r="T80" s="146"/>
      <c r="U80" s="146"/>
      <c r="V80" s="146"/>
      <c r="W80" s="146"/>
      <c r="X80" s="146"/>
    </row>
    <row r="81" s="1" customFormat="1" ht="20.25" customHeight="1" spans="1:24">
      <c r="A81" s="153" t="s">
        <v>69</v>
      </c>
      <c r="B81" s="153" t="s">
        <v>69</v>
      </c>
      <c r="C81" s="153" t="s">
        <v>448</v>
      </c>
      <c r="D81" s="153" t="s">
        <v>449</v>
      </c>
      <c r="E81" s="153" t="s">
        <v>143</v>
      </c>
      <c r="F81" s="153" t="s">
        <v>144</v>
      </c>
      <c r="G81" s="153" t="s">
        <v>438</v>
      </c>
      <c r="H81" s="153" t="s">
        <v>439</v>
      </c>
      <c r="I81" s="146">
        <v>83000</v>
      </c>
      <c r="J81" s="146">
        <v>83000</v>
      </c>
      <c r="K81" s="25"/>
      <c r="L81" s="25"/>
      <c r="M81" s="147">
        <v>83000</v>
      </c>
      <c r="N81" s="25"/>
      <c r="O81" s="146"/>
      <c r="P81" s="146"/>
      <c r="Q81" s="146"/>
      <c r="R81" s="146"/>
      <c r="S81" s="146"/>
      <c r="T81" s="146"/>
      <c r="U81" s="146"/>
      <c r="V81" s="146"/>
      <c r="W81" s="146"/>
      <c r="X81" s="146"/>
    </row>
    <row r="82" s="1" customFormat="1" ht="20.25" customHeight="1" spans="1:24">
      <c r="A82" s="153" t="s">
        <v>69</v>
      </c>
      <c r="B82" s="153" t="s">
        <v>69</v>
      </c>
      <c r="C82" s="153" t="s">
        <v>448</v>
      </c>
      <c r="D82" s="153" t="s">
        <v>449</v>
      </c>
      <c r="E82" s="153" t="s">
        <v>143</v>
      </c>
      <c r="F82" s="153" t="s">
        <v>144</v>
      </c>
      <c r="G82" s="153" t="s">
        <v>438</v>
      </c>
      <c r="H82" s="153" t="s">
        <v>439</v>
      </c>
      <c r="I82" s="146">
        <v>600000</v>
      </c>
      <c r="J82" s="146">
        <v>600000</v>
      </c>
      <c r="K82" s="25"/>
      <c r="L82" s="25"/>
      <c r="M82" s="147">
        <v>600000</v>
      </c>
      <c r="N82" s="25"/>
      <c r="O82" s="146"/>
      <c r="P82" s="146"/>
      <c r="Q82" s="146"/>
      <c r="R82" s="146"/>
      <c r="S82" s="146"/>
      <c r="T82" s="146"/>
      <c r="U82" s="146"/>
      <c r="V82" s="146"/>
      <c r="W82" s="146"/>
      <c r="X82" s="146"/>
    </row>
    <row r="83" s="1" customFormat="1" ht="20.25" customHeight="1" spans="1:24">
      <c r="A83" s="153" t="s">
        <v>69</v>
      </c>
      <c r="B83" s="153" t="s">
        <v>69</v>
      </c>
      <c r="C83" s="153" t="s">
        <v>450</v>
      </c>
      <c r="D83" s="153" t="s">
        <v>406</v>
      </c>
      <c r="E83" s="153" t="s">
        <v>201</v>
      </c>
      <c r="F83" s="153" t="s">
        <v>202</v>
      </c>
      <c r="G83" s="153" t="s">
        <v>403</v>
      </c>
      <c r="H83" s="153" t="s">
        <v>404</v>
      </c>
      <c r="I83" s="146">
        <v>140000</v>
      </c>
      <c r="J83" s="146">
        <v>140000</v>
      </c>
      <c r="K83" s="25"/>
      <c r="L83" s="25"/>
      <c r="M83" s="147">
        <v>140000</v>
      </c>
      <c r="N83" s="25"/>
      <c r="O83" s="146"/>
      <c r="P83" s="146"/>
      <c r="Q83" s="146"/>
      <c r="R83" s="146"/>
      <c r="S83" s="146"/>
      <c r="T83" s="146"/>
      <c r="U83" s="146"/>
      <c r="V83" s="146"/>
      <c r="W83" s="146"/>
      <c r="X83" s="146"/>
    </row>
    <row r="84" s="1" customFormat="1" ht="20.25" customHeight="1" spans="1:24">
      <c r="A84" s="153" t="s">
        <v>69</v>
      </c>
      <c r="B84" s="153" t="s">
        <v>69</v>
      </c>
      <c r="C84" s="153" t="s">
        <v>451</v>
      </c>
      <c r="D84" s="153" t="s">
        <v>452</v>
      </c>
      <c r="E84" s="153" t="s">
        <v>111</v>
      </c>
      <c r="F84" s="153" t="s">
        <v>98</v>
      </c>
      <c r="G84" s="153" t="s">
        <v>389</v>
      </c>
      <c r="H84" s="153" t="s">
        <v>390</v>
      </c>
      <c r="I84" s="146">
        <v>398520</v>
      </c>
      <c r="J84" s="146">
        <v>398520</v>
      </c>
      <c r="K84" s="25"/>
      <c r="L84" s="25"/>
      <c r="M84" s="147">
        <v>398520</v>
      </c>
      <c r="N84" s="25"/>
      <c r="O84" s="146"/>
      <c r="P84" s="146"/>
      <c r="Q84" s="146"/>
      <c r="R84" s="146"/>
      <c r="S84" s="146"/>
      <c r="T84" s="146"/>
      <c r="U84" s="146"/>
      <c r="V84" s="146"/>
      <c r="W84" s="146"/>
      <c r="X84" s="146"/>
    </row>
    <row r="85" s="1" customFormat="1" ht="20.25" customHeight="1" spans="1:24">
      <c r="A85" s="153" t="s">
        <v>69</v>
      </c>
      <c r="B85" s="153" t="s">
        <v>69</v>
      </c>
      <c r="C85" s="153" t="s">
        <v>453</v>
      </c>
      <c r="D85" s="153" t="s">
        <v>454</v>
      </c>
      <c r="E85" s="153" t="s">
        <v>137</v>
      </c>
      <c r="F85" s="153" t="s">
        <v>138</v>
      </c>
      <c r="G85" s="153" t="s">
        <v>389</v>
      </c>
      <c r="H85" s="153" t="s">
        <v>390</v>
      </c>
      <c r="I85" s="146">
        <v>4900</v>
      </c>
      <c r="J85" s="146">
        <v>4900</v>
      </c>
      <c r="K85" s="25"/>
      <c r="L85" s="25"/>
      <c r="M85" s="147">
        <v>4900</v>
      </c>
      <c r="N85" s="25"/>
      <c r="O85" s="146"/>
      <c r="P85" s="146"/>
      <c r="Q85" s="146"/>
      <c r="R85" s="146"/>
      <c r="S85" s="146"/>
      <c r="T85" s="146"/>
      <c r="U85" s="146"/>
      <c r="V85" s="146"/>
      <c r="W85" s="146"/>
      <c r="X85" s="146"/>
    </row>
    <row r="86" s="1" customFormat="1" ht="17.25" customHeight="1" spans="1:24">
      <c r="A86" s="34" t="s">
        <v>356</v>
      </c>
      <c r="B86" s="35"/>
      <c r="C86" s="158"/>
      <c r="D86" s="158"/>
      <c r="E86" s="158"/>
      <c r="F86" s="158"/>
      <c r="G86" s="158"/>
      <c r="H86" s="159"/>
      <c r="I86" s="146">
        <v>24434550.1</v>
      </c>
      <c r="J86" s="146">
        <v>24434550.1</v>
      </c>
      <c r="K86" s="146"/>
      <c r="L86" s="146"/>
      <c r="M86" s="147">
        <v>24434550.1</v>
      </c>
      <c r="N86" s="146"/>
      <c r="O86" s="146"/>
      <c r="P86" s="146"/>
      <c r="Q86" s="146"/>
      <c r="R86" s="146"/>
      <c r="S86" s="146"/>
      <c r="T86" s="146"/>
      <c r="U86" s="146"/>
      <c r="V86" s="146"/>
      <c r="W86" s="146"/>
      <c r="X86" s="146"/>
    </row>
  </sheetData>
  <mergeCells count="31">
    <mergeCell ref="A3:X3"/>
    <mergeCell ref="A4:H4"/>
    <mergeCell ref="I5:X5"/>
    <mergeCell ref="J6:N6"/>
    <mergeCell ref="O6:Q6"/>
    <mergeCell ref="S6:X6"/>
    <mergeCell ref="A86:H8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6"/>
  <sheetViews>
    <sheetView showZeros="0" workbookViewId="0">
      <pane ySplit="1" topLeftCell="A82" activePane="bottomLeft" state="frozen"/>
      <selection/>
      <selection pane="bottomLeft" activeCell="A96" sqref="$A96:$XFD9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1"/>
      <c r="E2" s="3"/>
      <c r="F2" s="3"/>
      <c r="G2" s="3"/>
      <c r="H2" s="3"/>
      <c r="U2" s="141"/>
      <c r="W2" s="148" t="s">
        <v>455</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f>
        <v>单位名称：</v>
      </c>
      <c r="B4" s="7"/>
      <c r="C4" s="7"/>
      <c r="D4" s="7"/>
      <c r="E4" s="7"/>
      <c r="F4" s="7"/>
      <c r="G4" s="7"/>
      <c r="H4" s="7"/>
      <c r="I4" s="8"/>
      <c r="J4" s="8"/>
      <c r="K4" s="8"/>
      <c r="L4" s="8"/>
      <c r="M4" s="8"/>
      <c r="N4" s="8"/>
      <c r="O4" s="8"/>
      <c r="P4" s="8"/>
      <c r="Q4" s="8"/>
      <c r="U4" s="141"/>
      <c r="W4" s="121" t="s">
        <v>1</v>
      </c>
    </row>
    <row r="5" ht="21.75" customHeight="1" spans="1:23">
      <c r="A5" s="10" t="s">
        <v>456</v>
      </c>
      <c r="B5" s="11" t="s">
        <v>367</v>
      </c>
      <c r="C5" s="10" t="s">
        <v>368</v>
      </c>
      <c r="D5" s="10" t="s">
        <v>457</v>
      </c>
      <c r="E5" s="11" t="s">
        <v>369</v>
      </c>
      <c r="F5" s="11" t="s">
        <v>370</v>
      </c>
      <c r="G5" s="11" t="s">
        <v>458</v>
      </c>
      <c r="H5" s="11" t="s">
        <v>459</v>
      </c>
      <c r="I5" s="29" t="s">
        <v>55</v>
      </c>
      <c r="J5" s="12" t="s">
        <v>460</v>
      </c>
      <c r="K5" s="13"/>
      <c r="L5" s="13"/>
      <c r="M5" s="14"/>
      <c r="N5" s="12" t="s">
        <v>375</v>
      </c>
      <c r="O5" s="13"/>
      <c r="P5" s="14"/>
      <c r="Q5" s="11" t="s">
        <v>61</v>
      </c>
      <c r="R5" s="12" t="s">
        <v>62</v>
      </c>
      <c r="S5" s="13"/>
      <c r="T5" s="13"/>
      <c r="U5" s="13"/>
      <c r="V5" s="13"/>
      <c r="W5" s="14"/>
    </row>
    <row r="6" ht="21.75" customHeight="1" spans="1:23">
      <c r="A6" s="15"/>
      <c r="B6" s="30"/>
      <c r="C6" s="15"/>
      <c r="D6" s="15"/>
      <c r="E6" s="16"/>
      <c r="F6" s="16"/>
      <c r="G6" s="16"/>
      <c r="H6" s="16"/>
      <c r="I6" s="30"/>
      <c r="J6" s="142" t="s">
        <v>58</v>
      </c>
      <c r="K6" s="143"/>
      <c r="L6" s="11" t="s">
        <v>59</v>
      </c>
      <c r="M6" s="11" t="s">
        <v>60</v>
      </c>
      <c r="N6" s="11" t="s">
        <v>58</v>
      </c>
      <c r="O6" s="11" t="s">
        <v>59</v>
      </c>
      <c r="P6" s="11" t="s">
        <v>60</v>
      </c>
      <c r="Q6" s="16"/>
      <c r="R6" s="11" t="s">
        <v>57</v>
      </c>
      <c r="S6" s="11" t="s">
        <v>64</v>
      </c>
      <c r="T6" s="11" t="s">
        <v>381</v>
      </c>
      <c r="U6" s="11" t="s">
        <v>66</v>
      </c>
      <c r="V6" s="11" t="s">
        <v>67</v>
      </c>
      <c r="W6" s="11" t="s">
        <v>68</v>
      </c>
    </row>
    <row r="7" ht="21" customHeight="1" spans="1:23">
      <c r="A7" s="30"/>
      <c r="B7" s="30"/>
      <c r="C7" s="30"/>
      <c r="D7" s="30"/>
      <c r="E7" s="30"/>
      <c r="F7" s="30"/>
      <c r="G7" s="30"/>
      <c r="H7" s="30"/>
      <c r="I7" s="30"/>
      <c r="J7" s="144" t="s">
        <v>57</v>
      </c>
      <c r="K7" s="145"/>
      <c r="L7" s="30"/>
      <c r="M7" s="30"/>
      <c r="N7" s="30"/>
      <c r="O7" s="30"/>
      <c r="P7" s="30"/>
      <c r="Q7" s="30"/>
      <c r="R7" s="30"/>
      <c r="S7" s="30"/>
      <c r="T7" s="30"/>
      <c r="U7" s="30"/>
      <c r="V7" s="30"/>
      <c r="W7" s="30"/>
    </row>
    <row r="8" ht="39.75" customHeight="1" spans="1:23">
      <c r="A8" s="18"/>
      <c r="B8" s="20"/>
      <c r="C8" s="18"/>
      <c r="D8" s="18"/>
      <c r="E8" s="19"/>
      <c r="F8" s="19"/>
      <c r="G8" s="19"/>
      <c r="H8" s="19"/>
      <c r="I8" s="20"/>
      <c r="J8" s="70" t="s">
        <v>57</v>
      </c>
      <c r="K8" s="70" t="s">
        <v>461</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s="1" customFormat="1" ht="21.75" customHeight="1" spans="1:23">
      <c r="A10" s="137" t="s">
        <v>462</v>
      </c>
      <c r="B10" s="137" t="s">
        <v>463</v>
      </c>
      <c r="C10" s="137" t="s">
        <v>464</v>
      </c>
      <c r="D10" s="137" t="s">
        <v>69</v>
      </c>
      <c r="E10" s="137" t="s">
        <v>351</v>
      </c>
      <c r="F10" s="137" t="s">
        <v>352</v>
      </c>
      <c r="G10" s="137" t="s">
        <v>465</v>
      </c>
      <c r="H10" s="137" t="s">
        <v>466</v>
      </c>
      <c r="I10" s="146"/>
      <c r="J10" s="146"/>
      <c r="K10" s="147"/>
      <c r="L10" s="146"/>
      <c r="M10" s="146"/>
      <c r="N10" s="146"/>
      <c r="O10" s="146"/>
      <c r="P10" s="146"/>
      <c r="Q10" s="146"/>
      <c r="R10" s="146"/>
      <c r="S10" s="146"/>
      <c r="T10" s="146"/>
      <c r="U10" s="146"/>
      <c r="V10" s="146"/>
      <c r="W10" s="146"/>
    </row>
    <row r="11" s="1" customFormat="1" ht="21.75" customHeight="1" spans="1:23">
      <c r="A11" s="137" t="s">
        <v>462</v>
      </c>
      <c r="B11" s="137" t="s">
        <v>467</v>
      </c>
      <c r="C11" s="137" t="s">
        <v>468</v>
      </c>
      <c r="D11" s="137" t="s">
        <v>69</v>
      </c>
      <c r="E11" s="137" t="s">
        <v>268</v>
      </c>
      <c r="F11" s="137" t="s">
        <v>267</v>
      </c>
      <c r="G11" s="137" t="s">
        <v>428</v>
      </c>
      <c r="H11" s="137" t="s">
        <v>429</v>
      </c>
      <c r="I11" s="146"/>
      <c r="J11" s="146"/>
      <c r="K11" s="147"/>
      <c r="L11" s="146"/>
      <c r="M11" s="146"/>
      <c r="N11" s="146"/>
      <c r="O11" s="146"/>
      <c r="P11" s="146"/>
      <c r="Q11" s="146"/>
      <c r="R11" s="146"/>
      <c r="S11" s="146"/>
      <c r="T11" s="146"/>
      <c r="U11" s="146"/>
      <c r="V11" s="146"/>
      <c r="W11" s="146"/>
    </row>
    <row r="12" s="1" customFormat="1" ht="21.75" customHeight="1" spans="1:23">
      <c r="A12" s="137" t="s">
        <v>462</v>
      </c>
      <c r="B12" s="137" t="s">
        <v>469</v>
      </c>
      <c r="C12" s="137" t="s">
        <v>470</v>
      </c>
      <c r="D12" s="137" t="s">
        <v>69</v>
      </c>
      <c r="E12" s="137" t="s">
        <v>170</v>
      </c>
      <c r="F12" s="137" t="s">
        <v>169</v>
      </c>
      <c r="G12" s="137" t="s">
        <v>428</v>
      </c>
      <c r="H12" s="137" t="s">
        <v>429</v>
      </c>
      <c r="I12" s="146">
        <v>73179</v>
      </c>
      <c r="J12" s="146"/>
      <c r="K12" s="147"/>
      <c r="L12" s="146"/>
      <c r="M12" s="146"/>
      <c r="N12" s="146">
        <v>73179</v>
      </c>
      <c r="O12" s="146"/>
      <c r="P12" s="146"/>
      <c r="Q12" s="146"/>
      <c r="R12" s="146"/>
      <c r="S12" s="146"/>
      <c r="T12" s="146"/>
      <c r="U12" s="146"/>
      <c r="V12" s="146"/>
      <c r="W12" s="146"/>
    </row>
    <row r="13" s="1" customFormat="1" ht="21.75" customHeight="1" spans="1:23">
      <c r="A13" s="137" t="s">
        <v>462</v>
      </c>
      <c r="B13" s="137" t="s">
        <v>471</v>
      </c>
      <c r="C13" s="137" t="s">
        <v>472</v>
      </c>
      <c r="D13" s="137" t="s">
        <v>69</v>
      </c>
      <c r="E13" s="137" t="s">
        <v>166</v>
      </c>
      <c r="F13" s="137" t="s">
        <v>167</v>
      </c>
      <c r="G13" s="137" t="s">
        <v>428</v>
      </c>
      <c r="H13" s="137" t="s">
        <v>429</v>
      </c>
      <c r="I13" s="146">
        <v>7200</v>
      </c>
      <c r="J13" s="146"/>
      <c r="K13" s="147"/>
      <c r="L13" s="146"/>
      <c r="M13" s="146"/>
      <c r="N13" s="146">
        <v>7200</v>
      </c>
      <c r="O13" s="146"/>
      <c r="P13" s="146"/>
      <c r="Q13" s="146"/>
      <c r="R13" s="146"/>
      <c r="S13" s="146"/>
      <c r="T13" s="146"/>
      <c r="U13" s="146"/>
      <c r="V13" s="146"/>
      <c r="W13" s="146"/>
    </row>
    <row r="14" s="1" customFormat="1" ht="21.75" customHeight="1" spans="1:23">
      <c r="A14" s="137" t="s">
        <v>462</v>
      </c>
      <c r="B14" s="137" t="s">
        <v>473</v>
      </c>
      <c r="C14" s="137" t="s">
        <v>474</v>
      </c>
      <c r="D14" s="137" t="s">
        <v>69</v>
      </c>
      <c r="E14" s="137" t="s">
        <v>166</v>
      </c>
      <c r="F14" s="137" t="s">
        <v>167</v>
      </c>
      <c r="G14" s="137" t="s">
        <v>428</v>
      </c>
      <c r="H14" s="137" t="s">
        <v>429</v>
      </c>
      <c r="I14" s="146">
        <v>36000</v>
      </c>
      <c r="J14" s="146"/>
      <c r="K14" s="147"/>
      <c r="L14" s="146"/>
      <c r="M14" s="146"/>
      <c r="N14" s="146">
        <v>36000</v>
      </c>
      <c r="O14" s="146"/>
      <c r="P14" s="146"/>
      <c r="Q14" s="146"/>
      <c r="R14" s="146"/>
      <c r="S14" s="146"/>
      <c r="T14" s="146"/>
      <c r="U14" s="146"/>
      <c r="V14" s="146"/>
      <c r="W14" s="146"/>
    </row>
    <row r="15" s="1" customFormat="1" ht="21.75" customHeight="1" spans="1:23">
      <c r="A15" s="137" t="s">
        <v>462</v>
      </c>
      <c r="B15" s="137" t="s">
        <v>475</v>
      </c>
      <c r="C15" s="137" t="s">
        <v>476</v>
      </c>
      <c r="D15" s="137" t="s">
        <v>69</v>
      </c>
      <c r="E15" s="137" t="s">
        <v>166</v>
      </c>
      <c r="F15" s="137" t="s">
        <v>167</v>
      </c>
      <c r="G15" s="137" t="s">
        <v>428</v>
      </c>
      <c r="H15" s="137" t="s">
        <v>429</v>
      </c>
      <c r="I15" s="146">
        <v>1226.72</v>
      </c>
      <c r="J15" s="146"/>
      <c r="K15" s="147"/>
      <c r="L15" s="146"/>
      <c r="M15" s="146"/>
      <c r="N15" s="146">
        <v>1226.72</v>
      </c>
      <c r="O15" s="146"/>
      <c r="P15" s="146"/>
      <c r="Q15" s="146"/>
      <c r="R15" s="146"/>
      <c r="S15" s="146"/>
      <c r="T15" s="146"/>
      <c r="U15" s="146"/>
      <c r="V15" s="146"/>
      <c r="W15" s="146"/>
    </row>
    <row r="16" s="1" customFormat="1" ht="21.75" customHeight="1" spans="1:23">
      <c r="A16" s="137" t="s">
        <v>462</v>
      </c>
      <c r="B16" s="137" t="s">
        <v>477</v>
      </c>
      <c r="C16" s="137" t="s">
        <v>478</v>
      </c>
      <c r="D16" s="137" t="s">
        <v>69</v>
      </c>
      <c r="E16" s="137" t="s">
        <v>111</v>
      </c>
      <c r="F16" s="137" t="s">
        <v>98</v>
      </c>
      <c r="G16" s="137" t="s">
        <v>428</v>
      </c>
      <c r="H16" s="137" t="s">
        <v>429</v>
      </c>
      <c r="I16" s="146"/>
      <c r="J16" s="146"/>
      <c r="K16" s="147"/>
      <c r="L16" s="146"/>
      <c r="M16" s="146"/>
      <c r="N16" s="146"/>
      <c r="O16" s="146"/>
      <c r="P16" s="146"/>
      <c r="Q16" s="146"/>
      <c r="R16" s="146"/>
      <c r="S16" s="146"/>
      <c r="T16" s="146"/>
      <c r="U16" s="146"/>
      <c r="V16" s="146"/>
      <c r="W16" s="146"/>
    </row>
    <row r="17" s="1" customFormat="1" ht="21.75" customHeight="1" spans="1:23">
      <c r="A17" s="137" t="s">
        <v>462</v>
      </c>
      <c r="B17" s="137" t="s">
        <v>479</v>
      </c>
      <c r="C17" s="137" t="s">
        <v>480</v>
      </c>
      <c r="D17" s="137" t="s">
        <v>69</v>
      </c>
      <c r="E17" s="137" t="s">
        <v>285</v>
      </c>
      <c r="F17" s="137" t="s">
        <v>286</v>
      </c>
      <c r="G17" s="137" t="s">
        <v>481</v>
      </c>
      <c r="H17" s="137" t="s">
        <v>482</v>
      </c>
      <c r="I17" s="146">
        <v>8056</v>
      </c>
      <c r="J17" s="146"/>
      <c r="K17" s="147"/>
      <c r="L17" s="146"/>
      <c r="M17" s="146"/>
      <c r="N17" s="146"/>
      <c r="O17" s="146"/>
      <c r="P17" s="146">
        <v>8056</v>
      </c>
      <c r="Q17" s="146"/>
      <c r="R17" s="146"/>
      <c r="S17" s="146"/>
      <c r="T17" s="146"/>
      <c r="U17" s="146"/>
      <c r="V17" s="146"/>
      <c r="W17" s="146"/>
    </row>
    <row r="18" s="1" customFormat="1" ht="21.75" customHeight="1" spans="1:23">
      <c r="A18" s="137" t="s">
        <v>462</v>
      </c>
      <c r="B18" s="137" t="s">
        <v>483</v>
      </c>
      <c r="C18" s="137" t="s">
        <v>484</v>
      </c>
      <c r="D18" s="137" t="s">
        <v>69</v>
      </c>
      <c r="E18" s="137" t="s">
        <v>355</v>
      </c>
      <c r="F18" s="137" t="s">
        <v>81</v>
      </c>
      <c r="G18" s="137" t="s">
        <v>428</v>
      </c>
      <c r="H18" s="137" t="s">
        <v>429</v>
      </c>
      <c r="I18" s="146"/>
      <c r="J18" s="146"/>
      <c r="K18" s="147"/>
      <c r="L18" s="146"/>
      <c r="M18" s="146"/>
      <c r="N18" s="146"/>
      <c r="O18" s="146"/>
      <c r="P18" s="146"/>
      <c r="Q18" s="146"/>
      <c r="R18" s="146"/>
      <c r="S18" s="146"/>
      <c r="T18" s="146"/>
      <c r="U18" s="146"/>
      <c r="V18" s="146"/>
      <c r="W18" s="146"/>
    </row>
    <row r="19" s="1" customFormat="1" ht="21.75" customHeight="1" spans="1:23">
      <c r="A19" s="137" t="s">
        <v>462</v>
      </c>
      <c r="B19" s="137" t="s">
        <v>485</v>
      </c>
      <c r="C19" s="137" t="s">
        <v>486</v>
      </c>
      <c r="D19" s="137" t="s">
        <v>69</v>
      </c>
      <c r="E19" s="137" t="s">
        <v>120</v>
      </c>
      <c r="F19" s="137" t="s">
        <v>98</v>
      </c>
      <c r="G19" s="137" t="s">
        <v>428</v>
      </c>
      <c r="H19" s="137" t="s">
        <v>429</v>
      </c>
      <c r="I19" s="146"/>
      <c r="J19" s="146"/>
      <c r="K19" s="147"/>
      <c r="L19" s="146"/>
      <c r="M19" s="146"/>
      <c r="N19" s="146"/>
      <c r="O19" s="146"/>
      <c r="P19" s="146"/>
      <c r="Q19" s="146"/>
      <c r="R19" s="146"/>
      <c r="S19" s="146"/>
      <c r="T19" s="146"/>
      <c r="U19" s="146"/>
      <c r="V19" s="146"/>
      <c r="W19" s="146"/>
    </row>
    <row r="20" s="1" customFormat="1" ht="21.75" customHeight="1" spans="1:23">
      <c r="A20" s="137" t="s">
        <v>462</v>
      </c>
      <c r="B20" s="137" t="s">
        <v>487</v>
      </c>
      <c r="C20" s="137" t="s">
        <v>488</v>
      </c>
      <c r="D20" s="137" t="s">
        <v>69</v>
      </c>
      <c r="E20" s="137" t="s">
        <v>355</v>
      </c>
      <c r="F20" s="137" t="s">
        <v>81</v>
      </c>
      <c r="G20" s="137" t="s">
        <v>428</v>
      </c>
      <c r="H20" s="137" t="s">
        <v>429</v>
      </c>
      <c r="I20" s="146"/>
      <c r="J20" s="146"/>
      <c r="K20" s="147"/>
      <c r="L20" s="146"/>
      <c r="M20" s="146"/>
      <c r="N20" s="146"/>
      <c r="O20" s="146"/>
      <c r="P20" s="146"/>
      <c r="Q20" s="146"/>
      <c r="R20" s="146"/>
      <c r="S20" s="146"/>
      <c r="T20" s="146"/>
      <c r="U20" s="146"/>
      <c r="V20" s="146"/>
      <c r="W20" s="146"/>
    </row>
    <row r="21" s="1" customFormat="1" ht="21.75" customHeight="1" spans="1:23">
      <c r="A21" s="137" t="s">
        <v>462</v>
      </c>
      <c r="B21" s="137" t="s">
        <v>489</v>
      </c>
      <c r="C21" s="137" t="s">
        <v>490</v>
      </c>
      <c r="D21" s="137" t="s">
        <v>69</v>
      </c>
      <c r="E21" s="137" t="s">
        <v>335</v>
      </c>
      <c r="F21" s="137" t="s">
        <v>336</v>
      </c>
      <c r="G21" s="137" t="s">
        <v>428</v>
      </c>
      <c r="H21" s="137" t="s">
        <v>429</v>
      </c>
      <c r="I21" s="146"/>
      <c r="J21" s="146"/>
      <c r="K21" s="147"/>
      <c r="L21" s="146"/>
      <c r="M21" s="146"/>
      <c r="N21" s="146"/>
      <c r="O21" s="146"/>
      <c r="P21" s="146"/>
      <c r="Q21" s="146"/>
      <c r="R21" s="146"/>
      <c r="S21" s="146"/>
      <c r="T21" s="146"/>
      <c r="U21" s="146"/>
      <c r="V21" s="146"/>
      <c r="W21" s="146"/>
    </row>
    <row r="22" s="1" customFormat="1" ht="21.75" customHeight="1" spans="1:23">
      <c r="A22" s="137" t="s">
        <v>462</v>
      </c>
      <c r="B22" s="137" t="s">
        <v>491</v>
      </c>
      <c r="C22" s="137" t="s">
        <v>492</v>
      </c>
      <c r="D22" s="137" t="s">
        <v>69</v>
      </c>
      <c r="E22" s="137" t="s">
        <v>337</v>
      </c>
      <c r="F22" s="137" t="s">
        <v>338</v>
      </c>
      <c r="G22" s="137" t="s">
        <v>428</v>
      </c>
      <c r="H22" s="137" t="s">
        <v>429</v>
      </c>
      <c r="I22" s="146"/>
      <c r="J22" s="146"/>
      <c r="K22" s="147"/>
      <c r="L22" s="146"/>
      <c r="M22" s="146"/>
      <c r="N22" s="146"/>
      <c r="O22" s="146"/>
      <c r="P22" s="146"/>
      <c r="Q22" s="146"/>
      <c r="R22" s="146"/>
      <c r="S22" s="146"/>
      <c r="T22" s="146"/>
      <c r="U22" s="146"/>
      <c r="V22" s="146"/>
      <c r="W22" s="146"/>
    </row>
    <row r="23" s="1" customFormat="1" ht="21.75" customHeight="1" spans="1:23">
      <c r="A23" s="137" t="s">
        <v>462</v>
      </c>
      <c r="B23" s="137" t="s">
        <v>493</v>
      </c>
      <c r="C23" s="137" t="s">
        <v>494</v>
      </c>
      <c r="D23" s="137" t="s">
        <v>69</v>
      </c>
      <c r="E23" s="137" t="s">
        <v>343</v>
      </c>
      <c r="F23" s="137" t="s">
        <v>344</v>
      </c>
      <c r="G23" s="137" t="s">
        <v>465</v>
      </c>
      <c r="H23" s="137" t="s">
        <v>466</v>
      </c>
      <c r="I23" s="146"/>
      <c r="J23" s="146"/>
      <c r="K23" s="147"/>
      <c r="L23" s="146"/>
      <c r="M23" s="146"/>
      <c r="N23" s="146"/>
      <c r="O23" s="146"/>
      <c r="P23" s="146"/>
      <c r="Q23" s="146"/>
      <c r="R23" s="146"/>
      <c r="S23" s="146"/>
      <c r="T23" s="146"/>
      <c r="U23" s="146"/>
      <c r="V23" s="146"/>
      <c r="W23" s="146"/>
    </row>
    <row r="24" s="1" customFormat="1" ht="21.75" customHeight="1" spans="1:23">
      <c r="A24" s="137" t="s">
        <v>462</v>
      </c>
      <c r="B24" s="137" t="s">
        <v>495</v>
      </c>
      <c r="C24" s="137" t="s">
        <v>496</v>
      </c>
      <c r="D24" s="137" t="s">
        <v>69</v>
      </c>
      <c r="E24" s="137" t="s">
        <v>242</v>
      </c>
      <c r="F24" s="137" t="s">
        <v>243</v>
      </c>
      <c r="G24" s="137" t="s">
        <v>428</v>
      </c>
      <c r="H24" s="137" t="s">
        <v>429</v>
      </c>
      <c r="I24" s="146"/>
      <c r="J24" s="146"/>
      <c r="K24" s="147"/>
      <c r="L24" s="146"/>
      <c r="M24" s="146"/>
      <c r="N24" s="146"/>
      <c r="O24" s="146"/>
      <c r="P24" s="146"/>
      <c r="Q24" s="146"/>
      <c r="R24" s="146"/>
      <c r="S24" s="146"/>
      <c r="T24" s="146"/>
      <c r="U24" s="146"/>
      <c r="V24" s="146"/>
      <c r="W24" s="146"/>
    </row>
    <row r="25" s="1" customFormat="1" ht="21.75" customHeight="1" spans="1:23">
      <c r="A25" s="137" t="s">
        <v>462</v>
      </c>
      <c r="B25" s="137" t="s">
        <v>497</v>
      </c>
      <c r="C25" s="137" t="s">
        <v>498</v>
      </c>
      <c r="D25" s="137" t="s">
        <v>69</v>
      </c>
      <c r="E25" s="137" t="s">
        <v>111</v>
      </c>
      <c r="F25" s="137" t="s">
        <v>98</v>
      </c>
      <c r="G25" s="137" t="s">
        <v>428</v>
      </c>
      <c r="H25" s="137" t="s">
        <v>429</v>
      </c>
      <c r="I25" s="146"/>
      <c r="J25" s="146"/>
      <c r="K25" s="147"/>
      <c r="L25" s="146"/>
      <c r="M25" s="146"/>
      <c r="N25" s="146"/>
      <c r="O25" s="146"/>
      <c r="P25" s="146"/>
      <c r="Q25" s="146"/>
      <c r="R25" s="146"/>
      <c r="S25" s="146"/>
      <c r="T25" s="146"/>
      <c r="U25" s="146"/>
      <c r="V25" s="146"/>
      <c r="W25" s="146"/>
    </row>
    <row r="26" s="1" customFormat="1" ht="21.75" customHeight="1" spans="1:23">
      <c r="A26" s="137" t="s">
        <v>462</v>
      </c>
      <c r="B26" s="137" t="s">
        <v>499</v>
      </c>
      <c r="C26" s="137" t="s">
        <v>500</v>
      </c>
      <c r="D26" s="137" t="s">
        <v>69</v>
      </c>
      <c r="E26" s="137" t="s">
        <v>355</v>
      </c>
      <c r="F26" s="137" t="s">
        <v>81</v>
      </c>
      <c r="G26" s="137" t="s">
        <v>428</v>
      </c>
      <c r="H26" s="137" t="s">
        <v>429</v>
      </c>
      <c r="I26" s="146"/>
      <c r="J26" s="146"/>
      <c r="K26" s="147"/>
      <c r="L26" s="146"/>
      <c r="M26" s="146"/>
      <c r="N26" s="146"/>
      <c r="O26" s="146"/>
      <c r="P26" s="146"/>
      <c r="Q26" s="146"/>
      <c r="R26" s="146"/>
      <c r="S26" s="146"/>
      <c r="T26" s="146"/>
      <c r="U26" s="146"/>
      <c r="V26" s="146"/>
      <c r="W26" s="146"/>
    </row>
    <row r="27" s="1" customFormat="1" ht="21.75" customHeight="1" spans="1:23">
      <c r="A27" s="137" t="s">
        <v>462</v>
      </c>
      <c r="B27" s="137" t="s">
        <v>501</v>
      </c>
      <c r="C27" s="137" t="s">
        <v>502</v>
      </c>
      <c r="D27" s="137" t="s">
        <v>69</v>
      </c>
      <c r="E27" s="137" t="s">
        <v>355</v>
      </c>
      <c r="F27" s="137" t="s">
        <v>81</v>
      </c>
      <c r="G27" s="137" t="s">
        <v>428</v>
      </c>
      <c r="H27" s="137" t="s">
        <v>429</v>
      </c>
      <c r="I27" s="146"/>
      <c r="J27" s="146"/>
      <c r="K27" s="147"/>
      <c r="L27" s="146"/>
      <c r="M27" s="146"/>
      <c r="N27" s="146"/>
      <c r="O27" s="146"/>
      <c r="P27" s="146"/>
      <c r="Q27" s="146"/>
      <c r="R27" s="146"/>
      <c r="S27" s="146"/>
      <c r="T27" s="146"/>
      <c r="U27" s="146"/>
      <c r="V27" s="146"/>
      <c r="W27" s="146"/>
    </row>
    <row r="28" s="1" customFormat="1" ht="21.75" customHeight="1" spans="1:23">
      <c r="A28" s="137" t="s">
        <v>462</v>
      </c>
      <c r="B28" s="137" t="s">
        <v>503</v>
      </c>
      <c r="C28" s="137" t="s">
        <v>504</v>
      </c>
      <c r="D28" s="137" t="s">
        <v>69</v>
      </c>
      <c r="E28" s="137" t="s">
        <v>111</v>
      </c>
      <c r="F28" s="137" t="s">
        <v>98</v>
      </c>
      <c r="G28" s="137" t="s">
        <v>428</v>
      </c>
      <c r="H28" s="137" t="s">
        <v>429</v>
      </c>
      <c r="I28" s="146"/>
      <c r="J28" s="146"/>
      <c r="K28" s="147"/>
      <c r="L28" s="146"/>
      <c r="M28" s="146"/>
      <c r="N28" s="146"/>
      <c r="O28" s="146"/>
      <c r="P28" s="146"/>
      <c r="Q28" s="146"/>
      <c r="R28" s="146"/>
      <c r="S28" s="146"/>
      <c r="T28" s="146"/>
      <c r="U28" s="146"/>
      <c r="V28" s="146"/>
      <c r="W28" s="146"/>
    </row>
    <row r="29" s="1" customFormat="1" ht="21.75" customHeight="1" spans="1:23">
      <c r="A29" s="137" t="s">
        <v>462</v>
      </c>
      <c r="B29" s="137" t="s">
        <v>505</v>
      </c>
      <c r="C29" s="137" t="s">
        <v>506</v>
      </c>
      <c r="D29" s="137" t="s">
        <v>69</v>
      </c>
      <c r="E29" s="137" t="s">
        <v>187</v>
      </c>
      <c r="F29" s="137" t="s">
        <v>188</v>
      </c>
      <c r="G29" s="137" t="s">
        <v>428</v>
      </c>
      <c r="H29" s="137" t="s">
        <v>429</v>
      </c>
      <c r="I29" s="146">
        <v>12742</v>
      </c>
      <c r="J29" s="146">
        <v>12742</v>
      </c>
      <c r="K29" s="147">
        <v>12742</v>
      </c>
      <c r="L29" s="146"/>
      <c r="M29" s="146"/>
      <c r="N29" s="146"/>
      <c r="O29" s="146"/>
      <c r="P29" s="146"/>
      <c r="Q29" s="146"/>
      <c r="R29" s="146"/>
      <c r="S29" s="146"/>
      <c r="T29" s="146"/>
      <c r="U29" s="146"/>
      <c r="V29" s="146"/>
      <c r="W29" s="146"/>
    </row>
    <row r="30" s="1" customFormat="1" ht="21.75" customHeight="1" spans="1:23">
      <c r="A30" s="137" t="s">
        <v>462</v>
      </c>
      <c r="B30" s="137" t="s">
        <v>507</v>
      </c>
      <c r="C30" s="137" t="s">
        <v>508</v>
      </c>
      <c r="D30" s="137" t="s">
        <v>69</v>
      </c>
      <c r="E30" s="137" t="s">
        <v>120</v>
      </c>
      <c r="F30" s="137" t="s">
        <v>98</v>
      </c>
      <c r="G30" s="137" t="s">
        <v>428</v>
      </c>
      <c r="H30" s="137" t="s">
        <v>429</v>
      </c>
      <c r="I30" s="146">
        <v>20000</v>
      </c>
      <c r="J30" s="146">
        <v>20000</v>
      </c>
      <c r="K30" s="147">
        <v>20000</v>
      </c>
      <c r="L30" s="146"/>
      <c r="M30" s="146"/>
      <c r="N30" s="146"/>
      <c r="O30" s="146"/>
      <c r="P30" s="146"/>
      <c r="Q30" s="146"/>
      <c r="R30" s="146"/>
      <c r="S30" s="146"/>
      <c r="T30" s="146"/>
      <c r="U30" s="146"/>
      <c r="V30" s="146"/>
      <c r="W30" s="146"/>
    </row>
    <row r="31" s="1" customFormat="1" ht="21.75" customHeight="1" spans="1:23">
      <c r="A31" s="137" t="s">
        <v>462</v>
      </c>
      <c r="B31" s="137" t="s">
        <v>509</v>
      </c>
      <c r="C31" s="137" t="s">
        <v>510</v>
      </c>
      <c r="D31" s="137" t="s">
        <v>69</v>
      </c>
      <c r="E31" s="137" t="s">
        <v>268</v>
      </c>
      <c r="F31" s="137" t="s">
        <v>267</v>
      </c>
      <c r="G31" s="137" t="s">
        <v>428</v>
      </c>
      <c r="H31" s="137" t="s">
        <v>429</v>
      </c>
      <c r="I31" s="146">
        <v>10000</v>
      </c>
      <c r="J31" s="146">
        <v>10000</v>
      </c>
      <c r="K31" s="147">
        <v>10000</v>
      </c>
      <c r="L31" s="146"/>
      <c r="M31" s="146"/>
      <c r="N31" s="146"/>
      <c r="O31" s="146"/>
      <c r="P31" s="146"/>
      <c r="Q31" s="146"/>
      <c r="R31" s="146"/>
      <c r="S31" s="146"/>
      <c r="T31" s="146"/>
      <c r="U31" s="146"/>
      <c r="V31" s="146"/>
      <c r="W31" s="146"/>
    </row>
    <row r="32" s="1" customFormat="1" ht="21.75" customHeight="1" spans="1:23">
      <c r="A32" s="137" t="s">
        <v>462</v>
      </c>
      <c r="B32" s="137" t="s">
        <v>511</v>
      </c>
      <c r="C32" s="137" t="s">
        <v>512</v>
      </c>
      <c r="D32" s="137" t="s">
        <v>69</v>
      </c>
      <c r="E32" s="137" t="s">
        <v>268</v>
      </c>
      <c r="F32" s="137" t="s">
        <v>267</v>
      </c>
      <c r="G32" s="137" t="s">
        <v>428</v>
      </c>
      <c r="H32" s="137" t="s">
        <v>429</v>
      </c>
      <c r="I32" s="146">
        <v>20000</v>
      </c>
      <c r="J32" s="146">
        <v>20000</v>
      </c>
      <c r="K32" s="147">
        <v>20000</v>
      </c>
      <c r="L32" s="146"/>
      <c r="M32" s="146"/>
      <c r="N32" s="146"/>
      <c r="O32" s="146"/>
      <c r="P32" s="146"/>
      <c r="Q32" s="146"/>
      <c r="R32" s="146"/>
      <c r="S32" s="146"/>
      <c r="T32" s="146"/>
      <c r="U32" s="146"/>
      <c r="V32" s="146"/>
      <c r="W32" s="146"/>
    </row>
    <row r="33" s="1" customFormat="1" ht="21.75" customHeight="1" spans="1:23">
      <c r="A33" s="137" t="s">
        <v>462</v>
      </c>
      <c r="B33" s="137" t="s">
        <v>513</v>
      </c>
      <c r="C33" s="137" t="s">
        <v>514</v>
      </c>
      <c r="D33" s="137" t="s">
        <v>69</v>
      </c>
      <c r="E33" s="137" t="s">
        <v>268</v>
      </c>
      <c r="F33" s="137" t="s">
        <v>267</v>
      </c>
      <c r="G33" s="137" t="s">
        <v>428</v>
      </c>
      <c r="H33" s="137" t="s">
        <v>429</v>
      </c>
      <c r="I33" s="146">
        <v>20000</v>
      </c>
      <c r="J33" s="146">
        <v>20000</v>
      </c>
      <c r="K33" s="147">
        <v>20000</v>
      </c>
      <c r="L33" s="146"/>
      <c r="M33" s="146"/>
      <c r="N33" s="146"/>
      <c r="O33" s="146"/>
      <c r="P33" s="146"/>
      <c r="Q33" s="146"/>
      <c r="R33" s="146"/>
      <c r="S33" s="146"/>
      <c r="T33" s="146"/>
      <c r="U33" s="146"/>
      <c r="V33" s="146"/>
      <c r="W33" s="146"/>
    </row>
    <row r="34" s="1" customFormat="1" ht="21.75" customHeight="1" spans="1:23">
      <c r="A34" s="137" t="s">
        <v>462</v>
      </c>
      <c r="B34" s="137" t="s">
        <v>515</v>
      </c>
      <c r="C34" s="137" t="s">
        <v>516</v>
      </c>
      <c r="D34" s="137" t="s">
        <v>69</v>
      </c>
      <c r="E34" s="137" t="s">
        <v>273</v>
      </c>
      <c r="F34" s="137" t="s">
        <v>274</v>
      </c>
      <c r="G34" s="137" t="s">
        <v>517</v>
      </c>
      <c r="H34" s="137" t="s">
        <v>518</v>
      </c>
      <c r="I34" s="146">
        <v>20000</v>
      </c>
      <c r="J34" s="146">
        <v>20000</v>
      </c>
      <c r="K34" s="147">
        <v>20000</v>
      </c>
      <c r="L34" s="146"/>
      <c r="M34" s="146"/>
      <c r="N34" s="146"/>
      <c r="O34" s="146"/>
      <c r="P34" s="146"/>
      <c r="Q34" s="146"/>
      <c r="R34" s="146"/>
      <c r="S34" s="146"/>
      <c r="T34" s="146"/>
      <c r="U34" s="146"/>
      <c r="V34" s="146"/>
      <c r="W34" s="146"/>
    </row>
    <row r="35" s="1" customFormat="1" ht="21.75" customHeight="1" spans="1:23">
      <c r="A35" s="137" t="s">
        <v>462</v>
      </c>
      <c r="B35" s="137" t="s">
        <v>519</v>
      </c>
      <c r="C35" s="137" t="s">
        <v>520</v>
      </c>
      <c r="D35" s="137" t="s">
        <v>69</v>
      </c>
      <c r="E35" s="137" t="s">
        <v>273</v>
      </c>
      <c r="F35" s="137" t="s">
        <v>274</v>
      </c>
      <c r="G35" s="137" t="s">
        <v>517</v>
      </c>
      <c r="H35" s="137" t="s">
        <v>518</v>
      </c>
      <c r="I35" s="146">
        <v>20000</v>
      </c>
      <c r="J35" s="146">
        <v>20000</v>
      </c>
      <c r="K35" s="147">
        <v>20000</v>
      </c>
      <c r="L35" s="146"/>
      <c r="M35" s="146"/>
      <c r="N35" s="146"/>
      <c r="O35" s="146"/>
      <c r="P35" s="146"/>
      <c r="Q35" s="146"/>
      <c r="R35" s="146"/>
      <c r="S35" s="146"/>
      <c r="T35" s="146"/>
      <c r="U35" s="146"/>
      <c r="V35" s="146"/>
      <c r="W35" s="146"/>
    </row>
    <row r="36" s="1" customFormat="1" ht="21.75" customHeight="1" spans="1:23">
      <c r="A36" s="137" t="s">
        <v>462</v>
      </c>
      <c r="B36" s="137" t="s">
        <v>521</v>
      </c>
      <c r="C36" s="137" t="s">
        <v>522</v>
      </c>
      <c r="D36" s="137" t="s">
        <v>69</v>
      </c>
      <c r="E36" s="137" t="s">
        <v>133</v>
      </c>
      <c r="F36" s="137" t="s">
        <v>134</v>
      </c>
      <c r="G36" s="137" t="s">
        <v>428</v>
      </c>
      <c r="H36" s="137" t="s">
        <v>429</v>
      </c>
      <c r="I36" s="146">
        <v>60000</v>
      </c>
      <c r="J36" s="146">
        <v>60000</v>
      </c>
      <c r="K36" s="147">
        <v>60000</v>
      </c>
      <c r="L36" s="146"/>
      <c r="M36" s="146"/>
      <c r="N36" s="146"/>
      <c r="O36" s="146"/>
      <c r="P36" s="146"/>
      <c r="Q36" s="146"/>
      <c r="R36" s="146"/>
      <c r="S36" s="146"/>
      <c r="T36" s="146"/>
      <c r="U36" s="146"/>
      <c r="V36" s="146"/>
      <c r="W36" s="146"/>
    </row>
    <row r="37" s="1" customFormat="1" ht="21.75" customHeight="1" spans="1:23">
      <c r="A37" s="137" t="s">
        <v>462</v>
      </c>
      <c r="B37" s="137" t="s">
        <v>523</v>
      </c>
      <c r="C37" s="137" t="s">
        <v>524</v>
      </c>
      <c r="D37" s="137" t="s">
        <v>69</v>
      </c>
      <c r="E37" s="137" t="s">
        <v>101</v>
      </c>
      <c r="F37" s="137" t="s">
        <v>102</v>
      </c>
      <c r="G37" s="137" t="s">
        <v>481</v>
      </c>
      <c r="H37" s="137" t="s">
        <v>482</v>
      </c>
      <c r="I37" s="146">
        <v>11400</v>
      </c>
      <c r="J37" s="146">
        <v>11400</v>
      </c>
      <c r="K37" s="147">
        <v>11400</v>
      </c>
      <c r="L37" s="146"/>
      <c r="M37" s="146"/>
      <c r="N37" s="146"/>
      <c r="O37" s="146"/>
      <c r="P37" s="146"/>
      <c r="Q37" s="146"/>
      <c r="R37" s="146"/>
      <c r="S37" s="146"/>
      <c r="T37" s="146"/>
      <c r="U37" s="146"/>
      <c r="V37" s="146"/>
      <c r="W37" s="146"/>
    </row>
    <row r="38" s="1" customFormat="1" ht="21.75" customHeight="1" spans="1:23">
      <c r="A38" s="137" t="s">
        <v>462</v>
      </c>
      <c r="B38" s="137" t="s">
        <v>525</v>
      </c>
      <c r="C38" s="137" t="s">
        <v>526</v>
      </c>
      <c r="D38" s="137" t="s">
        <v>69</v>
      </c>
      <c r="E38" s="137" t="s">
        <v>107</v>
      </c>
      <c r="F38" s="137" t="s">
        <v>108</v>
      </c>
      <c r="G38" s="137" t="s">
        <v>428</v>
      </c>
      <c r="H38" s="137" t="s">
        <v>429</v>
      </c>
      <c r="I38" s="146">
        <v>10000</v>
      </c>
      <c r="J38" s="146">
        <v>10000</v>
      </c>
      <c r="K38" s="147">
        <v>10000</v>
      </c>
      <c r="L38" s="146"/>
      <c r="M38" s="146"/>
      <c r="N38" s="146"/>
      <c r="O38" s="146"/>
      <c r="P38" s="146"/>
      <c r="Q38" s="146"/>
      <c r="R38" s="146"/>
      <c r="S38" s="146"/>
      <c r="T38" s="146"/>
      <c r="U38" s="146"/>
      <c r="V38" s="146"/>
      <c r="W38" s="146"/>
    </row>
    <row r="39" s="1" customFormat="1" ht="21.75" customHeight="1" spans="1:23">
      <c r="A39" s="137" t="s">
        <v>462</v>
      </c>
      <c r="B39" s="137" t="s">
        <v>527</v>
      </c>
      <c r="C39" s="137" t="s">
        <v>528</v>
      </c>
      <c r="D39" s="137" t="s">
        <v>69</v>
      </c>
      <c r="E39" s="137" t="s">
        <v>129</v>
      </c>
      <c r="F39" s="137" t="s">
        <v>130</v>
      </c>
      <c r="G39" s="137" t="s">
        <v>428</v>
      </c>
      <c r="H39" s="137" t="s">
        <v>429</v>
      </c>
      <c r="I39" s="146">
        <v>40000</v>
      </c>
      <c r="J39" s="146">
        <v>40000</v>
      </c>
      <c r="K39" s="147">
        <v>40000</v>
      </c>
      <c r="L39" s="146"/>
      <c r="M39" s="146"/>
      <c r="N39" s="146"/>
      <c r="O39" s="146"/>
      <c r="P39" s="146"/>
      <c r="Q39" s="146"/>
      <c r="R39" s="146"/>
      <c r="S39" s="146"/>
      <c r="T39" s="146"/>
      <c r="U39" s="146"/>
      <c r="V39" s="146"/>
      <c r="W39" s="146"/>
    </row>
    <row r="40" s="1" customFormat="1" ht="21.75" customHeight="1" spans="1:23">
      <c r="A40" s="137" t="s">
        <v>462</v>
      </c>
      <c r="B40" s="137" t="s">
        <v>529</v>
      </c>
      <c r="C40" s="137" t="s">
        <v>530</v>
      </c>
      <c r="D40" s="137" t="s">
        <v>69</v>
      </c>
      <c r="E40" s="137" t="s">
        <v>121</v>
      </c>
      <c r="F40" s="137" t="s">
        <v>122</v>
      </c>
      <c r="G40" s="137" t="s">
        <v>428</v>
      </c>
      <c r="H40" s="137" t="s">
        <v>429</v>
      </c>
      <c r="I40" s="146">
        <v>20000</v>
      </c>
      <c r="J40" s="146">
        <v>20000</v>
      </c>
      <c r="K40" s="147">
        <v>20000</v>
      </c>
      <c r="L40" s="146"/>
      <c r="M40" s="146"/>
      <c r="N40" s="146"/>
      <c r="O40" s="146"/>
      <c r="P40" s="146"/>
      <c r="Q40" s="146"/>
      <c r="R40" s="146"/>
      <c r="S40" s="146"/>
      <c r="T40" s="146"/>
      <c r="U40" s="146"/>
      <c r="V40" s="146"/>
      <c r="W40" s="146"/>
    </row>
    <row r="41" s="1" customFormat="1" ht="21.75" customHeight="1" spans="1:23">
      <c r="A41" s="137" t="s">
        <v>462</v>
      </c>
      <c r="B41" s="137" t="s">
        <v>531</v>
      </c>
      <c r="C41" s="137" t="s">
        <v>532</v>
      </c>
      <c r="D41" s="137" t="s">
        <v>69</v>
      </c>
      <c r="E41" s="137" t="s">
        <v>139</v>
      </c>
      <c r="F41" s="137" t="s">
        <v>140</v>
      </c>
      <c r="G41" s="137" t="s">
        <v>428</v>
      </c>
      <c r="H41" s="137" t="s">
        <v>429</v>
      </c>
      <c r="I41" s="146">
        <v>13891.6</v>
      </c>
      <c r="J41" s="146">
        <v>13891.6</v>
      </c>
      <c r="K41" s="147">
        <v>13891.6</v>
      </c>
      <c r="L41" s="146"/>
      <c r="M41" s="146"/>
      <c r="N41" s="146"/>
      <c r="O41" s="146"/>
      <c r="P41" s="146"/>
      <c r="Q41" s="146"/>
      <c r="R41" s="146"/>
      <c r="S41" s="146"/>
      <c r="T41" s="146"/>
      <c r="U41" s="146"/>
      <c r="V41" s="146"/>
      <c r="W41" s="146"/>
    </row>
    <row r="42" s="1" customFormat="1" ht="21.75" customHeight="1" spans="1:23">
      <c r="A42" s="137" t="s">
        <v>462</v>
      </c>
      <c r="B42" s="137" t="s">
        <v>533</v>
      </c>
      <c r="C42" s="137" t="s">
        <v>534</v>
      </c>
      <c r="D42" s="137" t="s">
        <v>69</v>
      </c>
      <c r="E42" s="137" t="s">
        <v>155</v>
      </c>
      <c r="F42" s="137" t="s">
        <v>154</v>
      </c>
      <c r="G42" s="137" t="s">
        <v>481</v>
      </c>
      <c r="H42" s="137" t="s">
        <v>482</v>
      </c>
      <c r="I42" s="146">
        <v>3342</v>
      </c>
      <c r="J42" s="146">
        <v>3342</v>
      </c>
      <c r="K42" s="147">
        <v>3342</v>
      </c>
      <c r="L42" s="146"/>
      <c r="M42" s="146"/>
      <c r="N42" s="146"/>
      <c r="O42" s="146"/>
      <c r="P42" s="146"/>
      <c r="Q42" s="146"/>
      <c r="R42" s="146"/>
      <c r="S42" s="146"/>
      <c r="T42" s="146"/>
      <c r="U42" s="146"/>
      <c r="V42" s="146"/>
      <c r="W42" s="146"/>
    </row>
    <row r="43" s="1" customFormat="1" ht="21.75" customHeight="1" spans="1:23">
      <c r="A43" s="137" t="s">
        <v>462</v>
      </c>
      <c r="B43" s="137" t="s">
        <v>535</v>
      </c>
      <c r="C43" s="137" t="s">
        <v>536</v>
      </c>
      <c r="D43" s="137" t="s">
        <v>69</v>
      </c>
      <c r="E43" s="137" t="s">
        <v>183</v>
      </c>
      <c r="F43" s="137" t="s">
        <v>184</v>
      </c>
      <c r="G43" s="137" t="s">
        <v>481</v>
      </c>
      <c r="H43" s="137" t="s">
        <v>482</v>
      </c>
      <c r="I43" s="146">
        <v>3000</v>
      </c>
      <c r="J43" s="146">
        <v>3000</v>
      </c>
      <c r="K43" s="147">
        <v>3000</v>
      </c>
      <c r="L43" s="146"/>
      <c r="M43" s="146"/>
      <c r="N43" s="146"/>
      <c r="O43" s="146"/>
      <c r="P43" s="146"/>
      <c r="Q43" s="146"/>
      <c r="R43" s="146"/>
      <c r="S43" s="146"/>
      <c r="T43" s="146"/>
      <c r="U43" s="146"/>
      <c r="V43" s="146"/>
      <c r="W43" s="146"/>
    </row>
    <row r="44" s="1" customFormat="1" ht="21.75" customHeight="1" spans="1:23">
      <c r="A44" s="137" t="s">
        <v>462</v>
      </c>
      <c r="B44" s="137" t="s">
        <v>537</v>
      </c>
      <c r="C44" s="137" t="s">
        <v>538</v>
      </c>
      <c r="D44" s="137" t="s">
        <v>69</v>
      </c>
      <c r="E44" s="137" t="s">
        <v>223</v>
      </c>
      <c r="F44" s="137" t="s">
        <v>222</v>
      </c>
      <c r="G44" s="137" t="s">
        <v>428</v>
      </c>
      <c r="H44" s="137" t="s">
        <v>429</v>
      </c>
      <c r="I44" s="146">
        <v>20000</v>
      </c>
      <c r="J44" s="146">
        <v>20000</v>
      </c>
      <c r="K44" s="147">
        <v>20000</v>
      </c>
      <c r="L44" s="146"/>
      <c r="M44" s="146"/>
      <c r="N44" s="146"/>
      <c r="O44" s="146"/>
      <c r="P44" s="146"/>
      <c r="Q44" s="146"/>
      <c r="R44" s="146"/>
      <c r="S44" s="146"/>
      <c r="T44" s="146"/>
      <c r="U44" s="146"/>
      <c r="V44" s="146"/>
      <c r="W44" s="146"/>
    </row>
    <row r="45" s="1" customFormat="1" ht="21.75" customHeight="1" spans="1:23">
      <c r="A45" s="137" t="s">
        <v>462</v>
      </c>
      <c r="B45" s="137" t="s">
        <v>539</v>
      </c>
      <c r="C45" s="137" t="s">
        <v>540</v>
      </c>
      <c r="D45" s="137" t="s">
        <v>69</v>
      </c>
      <c r="E45" s="137" t="s">
        <v>242</v>
      </c>
      <c r="F45" s="137" t="s">
        <v>243</v>
      </c>
      <c r="G45" s="137" t="s">
        <v>428</v>
      </c>
      <c r="H45" s="137" t="s">
        <v>429</v>
      </c>
      <c r="I45" s="146">
        <v>70000</v>
      </c>
      <c r="J45" s="146">
        <v>70000</v>
      </c>
      <c r="K45" s="147">
        <v>70000</v>
      </c>
      <c r="L45" s="146"/>
      <c r="M45" s="146"/>
      <c r="N45" s="146"/>
      <c r="O45" s="146"/>
      <c r="P45" s="146"/>
      <c r="Q45" s="146"/>
      <c r="R45" s="146"/>
      <c r="S45" s="146"/>
      <c r="T45" s="146"/>
      <c r="U45" s="146"/>
      <c r="V45" s="146"/>
      <c r="W45" s="146"/>
    </row>
    <row r="46" s="1" customFormat="1" ht="21.75" customHeight="1" spans="1:23">
      <c r="A46" s="137" t="s">
        <v>462</v>
      </c>
      <c r="B46" s="137" t="s">
        <v>541</v>
      </c>
      <c r="C46" s="137" t="s">
        <v>542</v>
      </c>
      <c r="D46" s="137" t="s">
        <v>69</v>
      </c>
      <c r="E46" s="137" t="s">
        <v>125</v>
      </c>
      <c r="F46" s="137" t="s">
        <v>126</v>
      </c>
      <c r="G46" s="137" t="s">
        <v>543</v>
      </c>
      <c r="H46" s="137" t="s">
        <v>544</v>
      </c>
      <c r="I46" s="146">
        <v>14365.33</v>
      </c>
      <c r="J46" s="146">
        <v>14365.33</v>
      </c>
      <c r="K46" s="147">
        <v>14365.33</v>
      </c>
      <c r="L46" s="146"/>
      <c r="M46" s="146"/>
      <c r="N46" s="146"/>
      <c r="O46" s="146"/>
      <c r="P46" s="146"/>
      <c r="Q46" s="146"/>
      <c r="R46" s="146"/>
      <c r="S46" s="146"/>
      <c r="T46" s="146"/>
      <c r="U46" s="146"/>
      <c r="V46" s="146"/>
      <c r="W46" s="146"/>
    </row>
    <row r="47" s="1" customFormat="1" ht="21.75" customHeight="1" spans="1:23">
      <c r="A47" s="137" t="s">
        <v>462</v>
      </c>
      <c r="B47" s="137" t="s">
        <v>545</v>
      </c>
      <c r="C47" s="137" t="s">
        <v>546</v>
      </c>
      <c r="D47" s="137" t="s">
        <v>69</v>
      </c>
      <c r="E47" s="137" t="s">
        <v>139</v>
      </c>
      <c r="F47" s="137" t="s">
        <v>140</v>
      </c>
      <c r="G47" s="137" t="s">
        <v>428</v>
      </c>
      <c r="H47" s="137" t="s">
        <v>429</v>
      </c>
      <c r="I47" s="146">
        <v>385566.4</v>
      </c>
      <c r="J47" s="146">
        <v>385566.4</v>
      </c>
      <c r="K47" s="147">
        <v>385566.4</v>
      </c>
      <c r="L47" s="146"/>
      <c r="M47" s="146"/>
      <c r="N47" s="146"/>
      <c r="O47" s="146"/>
      <c r="P47" s="146"/>
      <c r="Q47" s="146"/>
      <c r="R47" s="146"/>
      <c r="S47" s="146"/>
      <c r="T47" s="146"/>
      <c r="U47" s="146"/>
      <c r="V47" s="146"/>
      <c r="W47" s="146"/>
    </row>
    <row r="48" s="1" customFormat="1" ht="21.75" customHeight="1" spans="1:23">
      <c r="A48" s="137" t="s">
        <v>462</v>
      </c>
      <c r="B48" s="137" t="s">
        <v>547</v>
      </c>
      <c r="C48" s="137" t="s">
        <v>548</v>
      </c>
      <c r="D48" s="137" t="s">
        <v>69</v>
      </c>
      <c r="E48" s="137" t="s">
        <v>116</v>
      </c>
      <c r="F48" s="137" t="s">
        <v>117</v>
      </c>
      <c r="G48" s="137" t="s">
        <v>428</v>
      </c>
      <c r="H48" s="137" t="s">
        <v>429</v>
      </c>
      <c r="I48" s="146">
        <v>33201</v>
      </c>
      <c r="J48" s="146">
        <v>33201</v>
      </c>
      <c r="K48" s="147">
        <v>33201</v>
      </c>
      <c r="L48" s="146"/>
      <c r="M48" s="146"/>
      <c r="N48" s="146"/>
      <c r="O48" s="146"/>
      <c r="P48" s="146"/>
      <c r="Q48" s="146"/>
      <c r="R48" s="146"/>
      <c r="S48" s="146"/>
      <c r="T48" s="146"/>
      <c r="U48" s="146"/>
      <c r="V48" s="146"/>
      <c r="W48" s="146"/>
    </row>
    <row r="49" s="1" customFormat="1" ht="21.75" customHeight="1" spans="1:23">
      <c r="A49" s="137" t="s">
        <v>462</v>
      </c>
      <c r="B49" s="137" t="s">
        <v>549</v>
      </c>
      <c r="C49" s="137" t="s">
        <v>550</v>
      </c>
      <c r="D49" s="137" t="s">
        <v>69</v>
      </c>
      <c r="E49" s="137" t="s">
        <v>139</v>
      </c>
      <c r="F49" s="137" t="s">
        <v>140</v>
      </c>
      <c r="G49" s="137" t="s">
        <v>428</v>
      </c>
      <c r="H49" s="137" t="s">
        <v>429</v>
      </c>
      <c r="I49" s="146">
        <v>770000</v>
      </c>
      <c r="J49" s="146">
        <v>770000</v>
      </c>
      <c r="K49" s="147">
        <v>770000</v>
      </c>
      <c r="L49" s="146"/>
      <c r="M49" s="146"/>
      <c r="N49" s="146"/>
      <c r="O49" s="146"/>
      <c r="P49" s="146"/>
      <c r="Q49" s="146"/>
      <c r="R49" s="146"/>
      <c r="S49" s="146"/>
      <c r="T49" s="146"/>
      <c r="U49" s="146"/>
      <c r="V49" s="146"/>
      <c r="W49" s="146"/>
    </row>
    <row r="50" s="1" customFormat="1" ht="21.75" customHeight="1" spans="1:23">
      <c r="A50" s="137" t="s">
        <v>462</v>
      </c>
      <c r="B50" s="137" t="s">
        <v>551</v>
      </c>
      <c r="C50" s="137" t="s">
        <v>552</v>
      </c>
      <c r="D50" s="137" t="s">
        <v>69</v>
      </c>
      <c r="E50" s="137" t="s">
        <v>103</v>
      </c>
      <c r="F50" s="137" t="s">
        <v>104</v>
      </c>
      <c r="G50" s="137" t="s">
        <v>428</v>
      </c>
      <c r="H50" s="137" t="s">
        <v>429</v>
      </c>
      <c r="I50" s="146">
        <v>8000</v>
      </c>
      <c r="J50" s="146">
        <v>8000</v>
      </c>
      <c r="K50" s="147">
        <v>8000</v>
      </c>
      <c r="L50" s="146"/>
      <c r="M50" s="146"/>
      <c r="N50" s="146"/>
      <c r="O50" s="146"/>
      <c r="P50" s="146"/>
      <c r="Q50" s="146"/>
      <c r="R50" s="146"/>
      <c r="S50" s="146"/>
      <c r="T50" s="146"/>
      <c r="U50" s="146"/>
      <c r="V50" s="146"/>
      <c r="W50" s="146"/>
    </row>
    <row r="51" s="1" customFormat="1" ht="21.75" customHeight="1" spans="1:23">
      <c r="A51" s="137" t="s">
        <v>462</v>
      </c>
      <c r="B51" s="137" t="s">
        <v>553</v>
      </c>
      <c r="C51" s="137" t="s">
        <v>554</v>
      </c>
      <c r="D51" s="137" t="s">
        <v>69</v>
      </c>
      <c r="E51" s="137" t="s">
        <v>155</v>
      </c>
      <c r="F51" s="137" t="s">
        <v>154</v>
      </c>
      <c r="G51" s="137" t="s">
        <v>428</v>
      </c>
      <c r="H51" s="137" t="s">
        <v>429</v>
      </c>
      <c r="I51" s="146">
        <v>4480</v>
      </c>
      <c r="J51" s="146">
        <v>4480</v>
      </c>
      <c r="K51" s="147">
        <v>4480</v>
      </c>
      <c r="L51" s="146"/>
      <c r="M51" s="146"/>
      <c r="N51" s="146"/>
      <c r="O51" s="146"/>
      <c r="P51" s="146"/>
      <c r="Q51" s="146"/>
      <c r="R51" s="146"/>
      <c r="S51" s="146"/>
      <c r="T51" s="146"/>
      <c r="U51" s="146"/>
      <c r="V51" s="146"/>
      <c r="W51" s="146"/>
    </row>
    <row r="52" s="1" customFormat="1" ht="21.75" customHeight="1" spans="1:23">
      <c r="A52" s="137" t="s">
        <v>462</v>
      </c>
      <c r="B52" s="137" t="s">
        <v>555</v>
      </c>
      <c r="C52" s="137" t="s">
        <v>556</v>
      </c>
      <c r="D52" s="137" t="s">
        <v>69</v>
      </c>
      <c r="E52" s="137" t="s">
        <v>250</v>
      </c>
      <c r="F52" s="137" t="s">
        <v>251</v>
      </c>
      <c r="G52" s="137" t="s">
        <v>543</v>
      </c>
      <c r="H52" s="137" t="s">
        <v>544</v>
      </c>
      <c r="I52" s="146">
        <v>40000</v>
      </c>
      <c r="J52" s="146">
        <v>40000</v>
      </c>
      <c r="K52" s="147">
        <v>40000</v>
      </c>
      <c r="L52" s="146"/>
      <c r="M52" s="146"/>
      <c r="N52" s="146"/>
      <c r="O52" s="146"/>
      <c r="P52" s="146"/>
      <c r="Q52" s="146"/>
      <c r="R52" s="146"/>
      <c r="S52" s="146"/>
      <c r="T52" s="146"/>
      <c r="U52" s="146"/>
      <c r="V52" s="146"/>
      <c r="W52" s="146"/>
    </row>
    <row r="53" s="1" customFormat="1" ht="21.75" customHeight="1" spans="1:23">
      <c r="A53" s="137" t="s">
        <v>462</v>
      </c>
      <c r="B53" s="137" t="s">
        <v>557</v>
      </c>
      <c r="C53" s="137" t="s">
        <v>558</v>
      </c>
      <c r="D53" s="137" t="s">
        <v>69</v>
      </c>
      <c r="E53" s="137" t="s">
        <v>236</v>
      </c>
      <c r="F53" s="137" t="s">
        <v>237</v>
      </c>
      <c r="G53" s="137" t="s">
        <v>428</v>
      </c>
      <c r="H53" s="137" t="s">
        <v>429</v>
      </c>
      <c r="I53" s="146">
        <v>24000</v>
      </c>
      <c r="J53" s="146">
        <v>24000</v>
      </c>
      <c r="K53" s="147">
        <v>24000</v>
      </c>
      <c r="L53" s="146"/>
      <c r="M53" s="146"/>
      <c r="N53" s="146"/>
      <c r="O53" s="146"/>
      <c r="P53" s="146"/>
      <c r="Q53" s="146"/>
      <c r="R53" s="146"/>
      <c r="S53" s="146"/>
      <c r="T53" s="146"/>
      <c r="U53" s="146"/>
      <c r="V53" s="146"/>
      <c r="W53" s="146"/>
    </row>
    <row r="54" s="1" customFormat="1" ht="21.75" customHeight="1" spans="1:23">
      <c r="A54" s="137" t="s">
        <v>462</v>
      </c>
      <c r="B54" s="137" t="s">
        <v>559</v>
      </c>
      <c r="C54" s="137" t="s">
        <v>560</v>
      </c>
      <c r="D54" s="137" t="s">
        <v>69</v>
      </c>
      <c r="E54" s="137" t="s">
        <v>232</v>
      </c>
      <c r="F54" s="137" t="s">
        <v>233</v>
      </c>
      <c r="G54" s="137" t="s">
        <v>411</v>
      </c>
      <c r="H54" s="137" t="s">
        <v>412</v>
      </c>
      <c r="I54" s="146">
        <v>16800</v>
      </c>
      <c r="J54" s="146">
        <v>16800</v>
      </c>
      <c r="K54" s="147">
        <v>16800</v>
      </c>
      <c r="L54" s="146"/>
      <c r="M54" s="146"/>
      <c r="N54" s="146"/>
      <c r="O54" s="146"/>
      <c r="P54" s="146"/>
      <c r="Q54" s="146"/>
      <c r="R54" s="146"/>
      <c r="S54" s="146"/>
      <c r="T54" s="146"/>
      <c r="U54" s="146"/>
      <c r="V54" s="146"/>
      <c r="W54" s="146"/>
    </row>
    <row r="55" s="1" customFormat="1" ht="21.75" customHeight="1" spans="1:23">
      <c r="A55" s="137" t="s">
        <v>462</v>
      </c>
      <c r="B55" s="137" t="s">
        <v>561</v>
      </c>
      <c r="C55" s="137" t="s">
        <v>562</v>
      </c>
      <c r="D55" s="137" t="s">
        <v>69</v>
      </c>
      <c r="E55" s="137" t="s">
        <v>252</v>
      </c>
      <c r="F55" s="137" t="s">
        <v>253</v>
      </c>
      <c r="G55" s="137" t="s">
        <v>563</v>
      </c>
      <c r="H55" s="137" t="s">
        <v>564</v>
      </c>
      <c r="I55" s="146">
        <v>40000</v>
      </c>
      <c r="J55" s="146">
        <v>40000</v>
      </c>
      <c r="K55" s="147">
        <v>40000</v>
      </c>
      <c r="L55" s="146"/>
      <c r="M55" s="146"/>
      <c r="N55" s="146"/>
      <c r="O55" s="146"/>
      <c r="P55" s="146"/>
      <c r="Q55" s="146"/>
      <c r="R55" s="146"/>
      <c r="S55" s="146"/>
      <c r="T55" s="146"/>
      <c r="U55" s="146"/>
      <c r="V55" s="146"/>
      <c r="W55" s="146"/>
    </row>
    <row r="56" s="1" customFormat="1" ht="21.75" customHeight="1" spans="1:23">
      <c r="A56" s="137" t="s">
        <v>462</v>
      </c>
      <c r="B56" s="137" t="s">
        <v>565</v>
      </c>
      <c r="C56" s="137" t="s">
        <v>566</v>
      </c>
      <c r="D56" s="137" t="s">
        <v>69</v>
      </c>
      <c r="E56" s="137" t="s">
        <v>264</v>
      </c>
      <c r="F56" s="137" t="s">
        <v>265</v>
      </c>
      <c r="G56" s="137" t="s">
        <v>428</v>
      </c>
      <c r="H56" s="137" t="s">
        <v>429</v>
      </c>
      <c r="I56" s="146">
        <v>92243</v>
      </c>
      <c r="J56" s="146">
        <v>92243</v>
      </c>
      <c r="K56" s="147">
        <v>92243</v>
      </c>
      <c r="L56" s="146"/>
      <c r="M56" s="146"/>
      <c r="N56" s="146"/>
      <c r="O56" s="146"/>
      <c r="P56" s="146"/>
      <c r="Q56" s="146"/>
      <c r="R56" s="146"/>
      <c r="S56" s="146"/>
      <c r="T56" s="146"/>
      <c r="U56" s="146"/>
      <c r="V56" s="146"/>
      <c r="W56" s="146"/>
    </row>
    <row r="57" s="1" customFormat="1" ht="21.75" customHeight="1" spans="1:23">
      <c r="A57" s="137" t="s">
        <v>462</v>
      </c>
      <c r="B57" s="137" t="s">
        <v>567</v>
      </c>
      <c r="C57" s="137" t="s">
        <v>568</v>
      </c>
      <c r="D57" s="137" t="s">
        <v>69</v>
      </c>
      <c r="E57" s="137" t="s">
        <v>240</v>
      </c>
      <c r="F57" s="137" t="s">
        <v>241</v>
      </c>
      <c r="G57" s="137" t="s">
        <v>411</v>
      </c>
      <c r="H57" s="137" t="s">
        <v>412</v>
      </c>
      <c r="I57" s="146">
        <v>234696</v>
      </c>
      <c r="J57" s="146">
        <v>234696</v>
      </c>
      <c r="K57" s="147">
        <v>234696</v>
      </c>
      <c r="L57" s="146"/>
      <c r="M57" s="146"/>
      <c r="N57" s="146"/>
      <c r="O57" s="146"/>
      <c r="P57" s="146"/>
      <c r="Q57" s="146"/>
      <c r="R57" s="146"/>
      <c r="S57" s="146"/>
      <c r="T57" s="146"/>
      <c r="U57" s="146"/>
      <c r="V57" s="146"/>
      <c r="W57" s="146"/>
    </row>
    <row r="58" s="1" customFormat="1" ht="21.75" customHeight="1" spans="1:23">
      <c r="A58" s="137" t="s">
        <v>462</v>
      </c>
      <c r="B58" s="137" t="s">
        <v>569</v>
      </c>
      <c r="C58" s="137" t="s">
        <v>570</v>
      </c>
      <c r="D58" s="137" t="s">
        <v>69</v>
      </c>
      <c r="E58" s="137" t="s">
        <v>254</v>
      </c>
      <c r="F58" s="137" t="s">
        <v>255</v>
      </c>
      <c r="G58" s="137" t="s">
        <v>543</v>
      </c>
      <c r="H58" s="137" t="s">
        <v>544</v>
      </c>
      <c r="I58" s="146">
        <v>38000</v>
      </c>
      <c r="J58" s="146">
        <v>38000</v>
      </c>
      <c r="K58" s="147">
        <v>38000</v>
      </c>
      <c r="L58" s="146"/>
      <c r="M58" s="146"/>
      <c r="N58" s="146"/>
      <c r="O58" s="146"/>
      <c r="P58" s="146"/>
      <c r="Q58" s="146"/>
      <c r="R58" s="146"/>
      <c r="S58" s="146"/>
      <c r="T58" s="146"/>
      <c r="U58" s="146"/>
      <c r="V58" s="146"/>
      <c r="W58" s="146"/>
    </row>
    <row r="59" s="1" customFormat="1" ht="21.75" customHeight="1" spans="1:23">
      <c r="A59" s="137" t="s">
        <v>462</v>
      </c>
      <c r="B59" s="137" t="s">
        <v>571</v>
      </c>
      <c r="C59" s="137" t="s">
        <v>572</v>
      </c>
      <c r="D59" s="137" t="s">
        <v>69</v>
      </c>
      <c r="E59" s="137" t="s">
        <v>240</v>
      </c>
      <c r="F59" s="137" t="s">
        <v>241</v>
      </c>
      <c r="G59" s="137" t="s">
        <v>428</v>
      </c>
      <c r="H59" s="137" t="s">
        <v>429</v>
      </c>
      <c r="I59" s="146">
        <v>17156</v>
      </c>
      <c r="J59" s="146">
        <v>17156</v>
      </c>
      <c r="K59" s="147">
        <v>17156</v>
      </c>
      <c r="L59" s="146"/>
      <c r="M59" s="146"/>
      <c r="N59" s="146"/>
      <c r="O59" s="146"/>
      <c r="P59" s="146"/>
      <c r="Q59" s="146"/>
      <c r="R59" s="146"/>
      <c r="S59" s="146"/>
      <c r="T59" s="146"/>
      <c r="U59" s="146"/>
      <c r="V59" s="146"/>
      <c r="W59" s="146"/>
    </row>
    <row r="60" s="1" customFormat="1" ht="21.75" customHeight="1" spans="1:23">
      <c r="A60" s="137" t="s">
        <v>462</v>
      </c>
      <c r="B60" s="137" t="s">
        <v>573</v>
      </c>
      <c r="C60" s="137" t="s">
        <v>574</v>
      </c>
      <c r="D60" s="137" t="s">
        <v>69</v>
      </c>
      <c r="E60" s="137" t="s">
        <v>242</v>
      </c>
      <c r="F60" s="137" t="s">
        <v>243</v>
      </c>
      <c r="G60" s="137" t="s">
        <v>428</v>
      </c>
      <c r="H60" s="137" t="s">
        <v>429</v>
      </c>
      <c r="I60" s="146">
        <v>185100</v>
      </c>
      <c r="J60" s="146">
        <v>185100</v>
      </c>
      <c r="K60" s="147">
        <v>185100</v>
      </c>
      <c r="L60" s="146"/>
      <c r="M60" s="146"/>
      <c r="N60" s="146"/>
      <c r="O60" s="146"/>
      <c r="P60" s="146"/>
      <c r="Q60" s="146"/>
      <c r="R60" s="146"/>
      <c r="S60" s="146"/>
      <c r="T60" s="146"/>
      <c r="U60" s="146"/>
      <c r="V60" s="146"/>
      <c r="W60" s="146"/>
    </row>
    <row r="61" s="1" customFormat="1" ht="21.75" customHeight="1" spans="1:23">
      <c r="A61" s="137" t="s">
        <v>462</v>
      </c>
      <c r="B61" s="137" t="s">
        <v>575</v>
      </c>
      <c r="C61" s="137" t="s">
        <v>576</v>
      </c>
      <c r="D61" s="137" t="s">
        <v>69</v>
      </c>
      <c r="E61" s="137" t="s">
        <v>226</v>
      </c>
      <c r="F61" s="137" t="s">
        <v>225</v>
      </c>
      <c r="G61" s="137" t="s">
        <v>563</v>
      </c>
      <c r="H61" s="137" t="s">
        <v>564</v>
      </c>
      <c r="I61" s="146">
        <v>100000</v>
      </c>
      <c r="J61" s="146">
        <v>100000</v>
      </c>
      <c r="K61" s="147">
        <v>100000</v>
      </c>
      <c r="L61" s="146"/>
      <c r="M61" s="146"/>
      <c r="N61" s="146"/>
      <c r="O61" s="146"/>
      <c r="P61" s="146"/>
      <c r="Q61" s="146"/>
      <c r="R61" s="146"/>
      <c r="S61" s="146"/>
      <c r="T61" s="146"/>
      <c r="U61" s="146"/>
      <c r="V61" s="146"/>
      <c r="W61" s="146"/>
    </row>
    <row r="62" s="1" customFormat="1" ht="21.75" customHeight="1" spans="1:23">
      <c r="A62" s="137" t="s">
        <v>462</v>
      </c>
      <c r="B62" s="137" t="s">
        <v>577</v>
      </c>
      <c r="C62" s="137" t="s">
        <v>578</v>
      </c>
      <c r="D62" s="137" t="s">
        <v>69</v>
      </c>
      <c r="E62" s="137" t="s">
        <v>99</v>
      </c>
      <c r="F62" s="137" t="s">
        <v>100</v>
      </c>
      <c r="G62" s="137" t="s">
        <v>428</v>
      </c>
      <c r="H62" s="137" t="s">
        <v>429</v>
      </c>
      <c r="I62" s="146">
        <v>4500</v>
      </c>
      <c r="J62" s="146">
        <v>4500</v>
      </c>
      <c r="K62" s="147">
        <v>4500</v>
      </c>
      <c r="L62" s="146"/>
      <c r="M62" s="146"/>
      <c r="N62" s="146"/>
      <c r="O62" s="146"/>
      <c r="P62" s="146"/>
      <c r="Q62" s="146"/>
      <c r="R62" s="146"/>
      <c r="S62" s="146"/>
      <c r="T62" s="146"/>
      <c r="U62" s="146"/>
      <c r="V62" s="146"/>
      <c r="W62" s="146"/>
    </row>
    <row r="63" s="1" customFormat="1" ht="21.75" customHeight="1" spans="1:23">
      <c r="A63" s="137" t="s">
        <v>462</v>
      </c>
      <c r="B63" s="137" t="s">
        <v>579</v>
      </c>
      <c r="C63" s="137" t="s">
        <v>580</v>
      </c>
      <c r="D63" s="137" t="s">
        <v>69</v>
      </c>
      <c r="E63" s="137" t="s">
        <v>101</v>
      </c>
      <c r="F63" s="137" t="s">
        <v>102</v>
      </c>
      <c r="G63" s="137" t="s">
        <v>428</v>
      </c>
      <c r="H63" s="137" t="s">
        <v>429</v>
      </c>
      <c r="I63" s="146">
        <v>5266</v>
      </c>
      <c r="J63" s="146">
        <v>5266</v>
      </c>
      <c r="K63" s="147">
        <v>5266</v>
      </c>
      <c r="L63" s="146"/>
      <c r="M63" s="146"/>
      <c r="N63" s="146"/>
      <c r="O63" s="146"/>
      <c r="P63" s="146"/>
      <c r="Q63" s="146"/>
      <c r="R63" s="146"/>
      <c r="S63" s="146"/>
      <c r="T63" s="146"/>
      <c r="U63" s="146"/>
      <c r="V63" s="146"/>
      <c r="W63" s="146"/>
    </row>
    <row r="64" s="1" customFormat="1" ht="21.75" customHeight="1" spans="1:23">
      <c r="A64" s="137" t="s">
        <v>462</v>
      </c>
      <c r="B64" s="137" t="s">
        <v>581</v>
      </c>
      <c r="C64" s="137" t="s">
        <v>582</v>
      </c>
      <c r="D64" s="137" t="s">
        <v>69</v>
      </c>
      <c r="E64" s="137" t="s">
        <v>191</v>
      </c>
      <c r="F64" s="137" t="s">
        <v>192</v>
      </c>
      <c r="G64" s="137" t="s">
        <v>411</v>
      </c>
      <c r="H64" s="137" t="s">
        <v>412</v>
      </c>
      <c r="I64" s="146">
        <v>10000</v>
      </c>
      <c r="J64" s="146">
        <v>10000</v>
      </c>
      <c r="K64" s="147">
        <v>10000</v>
      </c>
      <c r="L64" s="146"/>
      <c r="M64" s="146"/>
      <c r="N64" s="146"/>
      <c r="O64" s="146"/>
      <c r="P64" s="146"/>
      <c r="Q64" s="146"/>
      <c r="R64" s="146"/>
      <c r="S64" s="146"/>
      <c r="T64" s="146"/>
      <c r="U64" s="146"/>
      <c r="V64" s="146"/>
      <c r="W64" s="146"/>
    </row>
    <row r="65" s="1" customFormat="1" ht="21.75" customHeight="1" spans="1:23">
      <c r="A65" s="137" t="s">
        <v>462</v>
      </c>
      <c r="B65" s="137" t="s">
        <v>583</v>
      </c>
      <c r="C65" s="137" t="s">
        <v>584</v>
      </c>
      <c r="D65" s="137" t="s">
        <v>69</v>
      </c>
      <c r="E65" s="137" t="s">
        <v>191</v>
      </c>
      <c r="F65" s="137" t="s">
        <v>192</v>
      </c>
      <c r="G65" s="137" t="s">
        <v>411</v>
      </c>
      <c r="H65" s="137" t="s">
        <v>412</v>
      </c>
      <c r="I65" s="146">
        <v>5013.6</v>
      </c>
      <c r="J65" s="146">
        <v>5013.6</v>
      </c>
      <c r="K65" s="147">
        <v>5013.6</v>
      </c>
      <c r="L65" s="146"/>
      <c r="M65" s="146"/>
      <c r="N65" s="146"/>
      <c r="O65" s="146"/>
      <c r="P65" s="146"/>
      <c r="Q65" s="146"/>
      <c r="R65" s="146"/>
      <c r="S65" s="146"/>
      <c r="T65" s="146"/>
      <c r="U65" s="146"/>
      <c r="V65" s="146"/>
      <c r="W65" s="146"/>
    </row>
    <row r="66" s="1" customFormat="1" ht="21.75" customHeight="1" spans="1:23">
      <c r="A66" s="137" t="s">
        <v>462</v>
      </c>
      <c r="B66" s="137" t="s">
        <v>585</v>
      </c>
      <c r="C66" s="137" t="s">
        <v>586</v>
      </c>
      <c r="D66" s="137" t="s">
        <v>69</v>
      </c>
      <c r="E66" s="137" t="s">
        <v>187</v>
      </c>
      <c r="F66" s="137" t="s">
        <v>188</v>
      </c>
      <c r="G66" s="137" t="s">
        <v>411</v>
      </c>
      <c r="H66" s="137" t="s">
        <v>412</v>
      </c>
      <c r="I66" s="146">
        <v>23390</v>
      </c>
      <c r="J66" s="146">
        <v>23390</v>
      </c>
      <c r="K66" s="147">
        <v>23390</v>
      </c>
      <c r="L66" s="146"/>
      <c r="M66" s="146"/>
      <c r="N66" s="146"/>
      <c r="O66" s="146"/>
      <c r="P66" s="146"/>
      <c r="Q66" s="146"/>
      <c r="R66" s="146"/>
      <c r="S66" s="146"/>
      <c r="T66" s="146"/>
      <c r="U66" s="146"/>
      <c r="V66" s="146"/>
      <c r="W66" s="146"/>
    </row>
    <row r="67" s="1" customFormat="1" ht="21.75" customHeight="1" spans="1:23">
      <c r="A67" s="137" t="s">
        <v>462</v>
      </c>
      <c r="B67" s="137" t="s">
        <v>587</v>
      </c>
      <c r="C67" s="137" t="s">
        <v>588</v>
      </c>
      <c r="D67" s="137" t="s">
        <v>69</v>
      </c>
      <c r="E67" s="137" t="s">
        <v>264</v>
      </c>
      <c r="F67" s="137" t="s">
        <v>265</v>
      </c>
      <c r="G67" s="137" t="s">
        <v>428</v>
      </c>
      <c r="H67" s="137" t="s">
        <v>429</v>
      </c>
      <c r="I67" s="146">
        <v>10000</v>
      </c>
      <c r="J67" s="146">
        <v>10000</v>
      </c>
      <c r="K67" s="147">
        <v>10000</v>
      </c>
      <c r="L67" s="146"/>
      <c r="M67" s="146"/>
      <c r="N67" s="146"/>
      <c r="O67" s="146"/>
      <c r="P67" s="146"/>
      <c r="Q67" s="146"/>
      <c r="R67" s="146"/>
      <c r="S67" s="146"/>
      <c r="T67" s="146"/>
      <c r="U67" s="146"/>
      <c r="V67" s="146"/>
      <c r="W67" s="146"/>
    </row>
    <row r="68" s="1" customFormat="1" ht="21.75" customHeight="1" spans="1:23">
      <c r="A68" s="137" t="s">
        <v>462</v>
      </c>
      <c r="B68" s="137" t="s">
        <v>589</v>
      </c>
      <c r="C68" s="137" t="s">
        <v>590</v>
      </c>
      <c r="D68" s="137" t="s">
        <v>69</v>
      </c>
      <c r="E68" s="137" t="s">
        <v>264</v>
      </c>
      <c r="F68" s="137" t="s">
        <v>265</v>
      </c>
      <c r="G68" s="137" t="s">
        <v>428</v>
      </c>
      <c r="H68" s="137" t="s">
        <v>429</v>
      </c>
      <c r="I68" s="146">
        <v>20000</v>
      </c>
      <c r="J68" s="146">
        <v>20000</v>
      </c>
      <c r="K68" s="147">
        <v>20000</v>
      </c>
      <c r="L68" s="146"/>
      <c r="M68" s="146"/>
      <c r="N68" s="146"/>
      <c r="O68" s="146"/>
      <c r="P68" s="146"/>
      <c r="Q68" s="146"/>
      <c r="R68" s="146"/>
      <c r="S68" s="146"/>
      <c r="T68" s="146"/>
      <c r="U68" s="146"/>
      <c r="V68" s="146"/>
      <c r="W68" s="146"/>
    </row>
    <row r="69" s="1" customFormat="1" ht="21.75" customHeight="1" spans="1:23">
      <c r="A69" s="137" t="s">
        <v>462</v>
      </c>
      <c r="B69" s="137" t="s">
        <v>591</v>
      </c>
      <c r="C69" s="137" t="s">
        <v>592</v>
      </c>
      <c r="D69" s="137" t="s">
        <v>69</v>
      </c>
      <c r="E69" s="137" t="s">
        <v>101</v>
      </c>
      <c r="F69" s="137" t="s">
        <v>102</v>
      </c>
      <c r="G69" s="137" t="s">
        <v>481</v>
      </c>
      <c r="H69" s="137" t="s">
        <v>482</v>
      </c>
      <c r="I69" s="146">
        <v>45600</v>
      </c>
      <c r="J69" s="146">
        <v>45600</v>
      </c>
      <c r="K69" s="147">
        <v>45600</v>
      </c>
      <c r="L69" s="146"/>
      <c r="M69" s="146"/>
      <c r="N69" s="146"/>
      <c r="O69" s="146"/>
      <c r="P69" s="146"/>
      <c r="Q69" s="146"/>
      <c r="R69" s="146"/>
      <c r="S69" s="146"/>
      <c r="T69" s="146"/>
      <c r="U69" s="146"/>
      <c r="V69" s="146"/>
      <c r="W69" s="146"/>
    </row>
    <row r="70" s="1" customFormat="1" ht="21.75" customHeight="1" spans="1:23">
      <c r="A70" s="137" t="s">
        <v>462</v>
      </c>
      <c r="B70" s="137" t="s">
        <v>593</v>
      </c>
      <c r="C70" s="137" t="s">
        <v>594</v>
      </c>
      <c r="D70" s="137" t="s">
        <v>69</v>
      </c>
      <c r="E70" s="137" t="s">
        <v>155</v>
      </c>
      <c r="F70" s="137" t="s">
        <v>154</v>
      </c>
      <c r="G70" s="137" t="s">
        <v>428</v>
      </c>
      <c r="H70" s="137" t="s">
        <v>429</v>
      </c>
      <c r="I70" s="146">
        <v>24620</v>
      </c>
      <c r="J70" s="146">
        <v>24620</v>
      </c>
      <c r="K70" s="147">
        <v>24620</v>
      </c>
      <c r="L70" s="146"/>
      <c r="M70" s="146"/>
      <c r="N70" s="146"/>
      <c r="O70" s="146"/>
      <c r="P70" s="146"/>
      <c r="Q70" s="146"/>
      <c r="R70" s="146"/>
      <c r="S70" s="146"/>
      <c r="T70" s="146"/>
      <c r="U70" s="146"/>
      <c r="V70" s="146"/>
      <c r="W70" s="146"/>
    </row>
    <row r="71" s="1" customFormat="1" ht="21.75" customHeight="1" spans="1:23">
      <c r="A71" s="137" t="s">
        <v>462</v>
      </c>
      <c r="B71" s="137" t="s">
        <v>595</v>
      </c>
      <c r="C71" s="137" t="s">
        <v>596</v>
      </c>
      <c r="D71" s="137" t="s">
        <v>69</v>
      </c>
      <c r="E71" s="137" t="s">
        <v>238</v>
      </c>
      <c r="F71" s="137" t="s">
        <v>239</v>
      </c>
      <c r="G71" s="137" t="s">
        <v>428</v>
      </c>
      <c r="H71" s="137" t="s">
        <v>429</v>
      </c>
      <c r="I71" s="146">
        <v>77000</v>
      </c>
      <c r="J71" s="146">
        <v>77000</v>
      </c>
      <c r="K71" s="147">
        <v>77000</v>
      </c>
      <c r="L71" s="146"/>
      <c r="M71" s="146"/>
      <c r="N71" s="146"/>
      <c r="O71" s="146"/>
      <c r="P71" s="146"/>
      <c r="Q71" s="146"/>
      <c r="R71" s="146"/>
      <c r="S71" s="146"/>
      <c r="T71" s="146"/>
      <c r="U71" s="146"/>
      <c r="V71" s="146"/>
      <c r="W71" s="146"/>
    </row>
    <row r="72" s="1" customFormat="1" ht="21.75" customHeight="1" spans="1:23">
      <c r="A72" s="137" t="s">
        <v>462</v>
      </c>
      <c r="B72" s="137" t="s">
        <v>597</v>
      </c>
      <c r="C72" s="137" t="s">
        <v>598</v>
      </c>
      <c r="D72" s="137" t="s">
        <v>69</v>
      </c>
      <c r="E72" s="137" t="s">
        <v>219</v>
      </c>
      <c r="F72" s="137" t="s">
        <v>220</v>
      </c>
      <c r="G72" s="137" t="s">
        <v>428</v>
      </c>
      <c r="H72" s="137" t="s">
        <v>429</v>
      </c>
      <c r="I72" s="146">
        <v>10000</v>
      </c>
      <c r="J72" s="146">
        <v>10000</v>
      </c>
      <c r="K72" s="147">
        <v>10000</v>
      </c>
      <c r="L72" s="146"/>
      <c r="M72" s="146"/>
      <c r="N72" s="146"/>
      <c r="O72" s="146"/>
      <c r="P72" s="146"/>
      <c r="Q72" s="146"/>
      <c r="R72" s="146"/>
      <c r="S72" s="146"/>
      <c r="T72" s="146"/>
      <c r="U72" s="146"/>
      <c r="V72" s="146"/>
      <c r="W72" s="146"/>
    </row>
    <row r="73" s="1" customFormat="1" ht="21.75" customHeight="1" spans="1:23">
      <c r="A73" s="137" t="s">
        <v>462</v>
      </c>
      <c r="B73" s="137" t="s">
        <v>599</v>
      </c>
      <c r="C73" s="137" t="s">
        <v>600</v>
      </c>
      <c r="D73" s="137" t="s">
        <v>69</v>
      </c>
      <c r="E73" s="137" t="s">
        <v>111</v>
      </c>
      <c r="F73" s="137" t="s">
        <v>98</v>
      </c>
      <c r="G73" s="137" t="s">
        <v>428</v>
      </c>
      <c r="H73" s="137" t="s">
        <v>429</v>
      </c>
      <c r="I73" s="146">
        <v>344900</v>
      </c>
      <c r="J73" s="146">
        <v>344900</v>
      </c>
      <c r="K73" s="147">
        <v>344900</v>
      </c>
      <c r="L73" s="146"/>
      <c r="M73" s="146"/>
      <c r="N73" s="146"/>
      <c r="O73" s="146"/>
      <c r="P73" s="146"/>
      <c r="Q73" s="146"/>
      <c r="R73" s="146"/>
      <c r="S73" s="146"/>
      <c r="T73" s="146"/>
      <c r="U73" s="146"/>
      <c r="V73" s="146"/>
      <c r="W73" s="146"/>
    </row>
    <row r="74" s="1" customFormat="1" ht="21.75" customHeight="1" spans="1:23">
      <c r="A74" s="137" t="s">
        <v>462</v>
      </c>
      <c r="B74" s="137" t="s">
        <v>601</v>
      </c>
      <c r="C74" s="137" t="s">
        <v>602</v>
      </c>
      <c r="D74" s="137" t="s">
        <v>69</v>
      </c>
      <c r="E74" s="137" t="s">
        <v>250</v>
      </c>
      <c r="F74" s="137" t="s">
        <v>251</v>
      </c>
      <c r="G74" s="137" t="s">
        <v>543</v>
      </c>
      <c r="H74" s="137" t="s">
        <v>544</v>
      </c>
      <c r="I74" s="146">
        <v>47000</v>
      </c>
      <c r="J74" s="146">
        <v>47000</v>
      </c>
      <c r="K74" s="147">
        <v>47000</v>
      </c>
      <c r="L74" s="146"/>
      <c r="M74" s="146"/>
      <c r="N74" s="146"/>
      <c r="O74" s="146"/>
      <c r="P74" s="146"/>
      <c r="Q74" s="146"/>
      <c r="R74" s="146"/>
      <c r="S74" s="146"/>
      <c r="T74" s="146"/>
      <c r="U74" s="146"/>
      <c r="V74" s="146"/>
      <c r="W74" s="146"/>
    </row>
    <row r="75" s="1" customFormat="1" ht="21.75" customHeight="1" spans="1:23">
      <c r="A75" s="137" t="s">
        <v>462</v>
      </c>
      <c r="B75" s="137" t="s">
        <v>603</v>
      </c>
      <c r="C75" s="137" t="s">
        <v>604</v>
      </c>
      <c r="D75" s="137" t="s">
        <v>69</v>
      </c>
      <c r="E75" s="137" t="s">
        <v>262</v>
      </c>
      <c r="F75" s="137" t="s">
        <v>263</v>
      </c>
      <c r="G75" s="137" t="s">
        <v>543</v>
      </c>
      <c r="H75" s="137" t="s">
        <v>544</v>
      </c>
      <c r="I75" s="146">
        <v>1537000</v>
      </c>
      <c r="J75" s="146">
        <v>1537000</v>
      </c>
      <c r="K75" s="147">
        <v>1537000</v>
      </c>
      <c r="L75" s="146"/>
      <c r="M75" s="146"/>
      <c r="N75" s="146"/>
      <c r="O75" s="146"/>
      <c r="P75" s="146"/>
      <c r="Q75" s="146"/>
      <c r="R75" s="146"/>
      <c r="S75" s="146"/>
      <c r="T75" s="146"/>
      <c r="U75" s="146"/>
      <c r="V75" s="146"/>
      <c r="W75" s="146"/>
    </row>
    <row r="76" s="1" customFormat="1" ht="21.75" customHeight="1" spans="1:23">
      <c r="A76" s="137" t="s">
        <v>462</v>
      </c>
      <c r="B76" s="137" t="s">
        <v>605</v>
      </c>
      <c r="C76" s="137" t="s">
        <v>606</v>
      </c>
      <c r="D76" s="137" t="s">
        <v>69</v>
      </c>
      <c r="E76" s="137" t="s">
        <v>260</v>
      </c>
      <c r="F76" s="137" t="s">
        <v>261</v>
      </c>
      <c r="G76" s="137" t="s">
        <v>543</v>
      </c>
      <c r="H76" s="137" t="s">
        <v>544</v>
      </c>
      <c r="I76" s="146">
        <v>1224600</v>
      </c>
      <c r="J76" s="146">
        <v>1224600</v>
      </c>
      <c r="K76" s="147">
        <v>1224600</v>
      </c>
      <c r="L76" s="146"/>
      <c r="M76" s="146"/>
      <c r="N76" s="146"/>
      <c r="O76" s="146"/>
      <c r="P76" s="146"/>
      <c r="Q76" s="146"/>
      <c r="R76" s="146"/>
      <c r="S76" s="146"/>
      <c r="T76" s="146"/>
      <c r="U76" s="146"/>
      <c r="V76" s="146"/>
      <c r="W76" s="146"/>
    </row>
    <row r="77" s="1" customFormat="1" ht="21.75" customHeight="1" spans="1:23">
      <c r="A77" s="137" t="s">
        <v>462</v>
      </c>
      <c r="B77" s="137" t="s">
        <v>607</v>
      </c>
      <c r="C77" s="137" t="s">
        <v>608</v>
      </c>
      <c r="D77" s="137" t="s">
        <v>69</v>
      </c>
      <c r="E77" s="137" t="s">
        <v>264</v>
      </c>
      <c r="F77" s="137" t="s">
        <v>265</v>
      </c>
      <c r="G77" s="137" t="s">
        <v>465</v>
      </c>
      <c r="H77" s="137" t="s">
        <v>466</v>
      </c>
      <c r="I77" s="146">
        <v>28000</v>
      </c>
      <c r="J77" s="146">
        <v>28000</v>
      </c>
      <c r="K77" s="147">
        <v>28000</v>
      </c>
      <c r="L77" s="146"/>
      <c r="M77" s="146"/>
      <c r="N77" s="146"/>
      <c r="O77" s="146"/>
      <c r="P77" s="146"/>
      <c r="Q77" s="146"/>
      <c r="R77" s="146"/>
      <c r="S77" s="146"/>
      <c r="T77" s="146"/>
      <c r="U77" s="146"/>
      <c r="V77" s="146"/>
      <c r="W77" s="146"/>
    </row>
    <row r="78" s="1" customFormat="1" ht="21.75" customHeight="1" spans="1:23">
      <c r="A78" s="137" t="s">
        <v>462</v>
      </c>
      <c r="B78" s="137" t="s">
        <v>609</v>
      </c>
      <c r="C78" s="137" t="s">
        <v>610</v>
      </c>
      <c r="D78" s="137" t="s">
        <v>69</v>
      </c>
      <c r="E78" s="137" t="s">
        <v>256</v>
      </c>
      <c r="F78" s="137" t="s">
        <v>257</v>
      </c>
      <c r="G78" s="137" t="s">
        <v>563</v>
      </c>
      <c r="H78" s="137" t="s">
        <v>564</v>
      </c>
      <c r="I78" s="146">
        <v>210000</v>
      </c>
      <c r="J78" s="146">
        <v>210000</v>
      </c>
      <c r="K78" s="147">
        <v>210000</v>
      </c>
      <c r="L78" s="146"/>
      <c r="M78" s="146"/>
      <c r="N78" s="146"/>
      <c r="O78" s="146"/>
      <c r="P78" s="146"/>
      <c r="Q78" s="146"/>
      <c r="R78" s="146"/>
      <c r="S78" s="146"/>
      <c r="T78" s="146"/>
      <c r="U78" s="146"/>
      <c r="V78" s="146"/>
      <c r="W78" s="146"/>
    </row>
    <row r="79" s="1" customFormat="1" ht="21.75" customHeight="1" spans="1:23">
      <c r="A79" s="137" t="s">
        <v>611</v>
      </c>
      <c r="B79" s="137" t="s">
        <v>612</v>
      </c>
      <c r="C79" s="137" t="s">
        <v>613</v>
      </c>
      <c r="D79" s="137" t="s">
        <v>69</v>
      </c>
      <c r="E79" s="137" t="s">
        <v>234</v>
      </c>
      <c r="F79" s="137" t="s">
        <v>235</v>
      </c>
      <c r="G79" s="137" t="s">
        <v>465</v>
      </c>
      <c r="H79" s="137" t="s">
        <v>466</v>
      </c>
      <c r="I79" s="146">
        <v>70000</v>
      </c>
      <c r="J79" s="146">
        <v>70000</v>
      </c>
      <c r="K79" s="147">
        <v>70000</v>
      </c>
      <c r="L79" s="146"/>
      <c r="M79" s="146"/>
      <c r="N79" s="146"/>
      <c r="O79" s="146"/>
      <c r="P79" s="146"/>
      <c r="Q79" s="146"/>
      <c r="R79" s="146"/>
      <c r="S79" s="146"/>
      <c r="T79" s="146"/>
      <c r="U79" s="146"/>
      <c r="V79" s="146"/>
      <c r="W79" s="146"/>
    </row>
    <row r="80" s="1" customFormat="1" ht="21.75" customHeight="1" spans="1:23">
      <c r="A80" s="137" t="s">
        <v>611</v>
      </c>
      <c r="B80" s="137" t="s">
        <v>614</v>
      </c>
      <c r="C80" s="137" t="s">
        <v>615</v>
      </c>
      <c r="D80" s="137" t="s">
        <v>69</v>
      </c>
      <c r="E80" s="137" t="s">
        <v>254</v>
      </c>
      <c r="F80" s="137" t="s">
        <v>255</v>
      </c>
      <c r="G80" s="137" t="s">
        <v>428</v>
      </c>
      <c r="H80" s="137" t="s">
        <v>429</v>
      </c>
      <c r="I80" s="146">
        <v>11400</v>
      </c>
      <c r="J80" s="146">
        <v>11400</v>
      </c>
      <c r="K80" s="147">
        <v>11400</v>
      </c>
      <c r="L80" s="146"/>
      <c r="M80" s="146"/>
      <c r="N80" s="146"/>
      <c r="O80" s="146"/>
      <c r="P80" s="146"/>
      <c r="Q80" s="146"/>
      <c r="R80" s="146"/>
      <c r="S80" s="146"/>
      <c r="T80" s="146"/>
      <c r="U80" s="146"/>
      <c r="V80" s="146"/>
      <c r="W80" s="146"/>
    </row>
    <row r="81" s="1" customFormat="1" ht="21.75" customHeight="1" spans="1:23">
      <c r="A81" s="137" t="s">
        <v>616</v>
      </c>
      <c r="B81" s="137" t="s">
        <v>617</v>
      </c>
      <c r="C81" s="137" t="s">
        <v>618</v>
      </c>
      <c r="D81" s="137" t="s">
        <v>69</v>
      </c>
      <c r="E81" s="137" t="s">
        <v>345</v>
      </c>
      <c r="F81" s="137" t="s">
        <v>346</v>
      </c>
      <c r="G81" s="137" t="s">
        <v>428</v>
      </c>
      <c r="H81" s="137" t="s">
        <v>429</v>
      </c>
      <c r="I81" s="146"/>
      <c r="J81" s="146"/>
      <c r="K81" s="147"/>
      <c r="L81" s="146"/>
      <c r="M81" s="146"/>
      <c r="N81" s="146"/>
      <c r="O81" s="146"/>
      <c r="P81" s="146"/>
      <c r="Q81" s="146"/>
      <c r="R81" s="146"/>
      <c r="S81" s="146"/>
      <c r="T81" s="146"/>
      <c r="U81" s="146"/>
      <c r="V81" s="146"/>
      <c r="W81" s="146"/>
    </row>
    <row r="82" s="1" customFormat="1" ht="21.75" customHeight="1" spans="1:23">
      <c r="A82" s="137" t="s">
        <v>616</v>
      </c>
      <c r="B82" s="137" t="s">
        <v>619</v>
      </c>
      <c r="C82" s="137" t="s">
        <v>620</v>
      </c>
      <c r="D82" s="137" t="s">
        <v>69</v>
      </c>
      <c r="E82" s="137" t="s">
        <v>166</v>
      </c>
      <c r="F82" s="137" t="s">
        <v>167</v>
      </c>
      <c r="G82" s="137" t="s">
        <v>428</v>
      </c>
      <c r="H82" s="137" t="s">
        <v>429</v>
      </c>
      <c r="I82" s="146">
        <v>4000</v>
      </c>
      <c r="J82" s="146"/>
      <c r="K82" s="147"/>
      <c r="L82" s="146"/>
      <c r="M82" s="146"/>
      <c r="N82" s="146">
        <v>4000</v>
      </c>
      <c r="O82" s="146"/>
      <c r="P82" s="146"/>
      <c r="Q82" s="146"/>
      <c r="R82" s="146"/>
      <c r="S82" s="146"/>
      <c r="T82" s="146"/>
      <c r="U82" s="146"/>
      <c r="V82" s="146"/>
      <c r="W82" s="146"/>
    </row>
    <row r="83" s="1" customFormat="1" ht="21.75" customHeight="1" spans="1:23">
      <c r="A83" s="137" t="s">
        <v>616</v>
      </c>
      <c r="B83" s="137" t="s">
        <v>621</v>
      </c>
      <c r="C83" s="137" t="s">
        <v>622</v>
      </c>
      <c r="D83" s="137" t="s">
        <v>69</v>
      </c>
      <c r="E83" s="137" t="s">
        <v>268</v>
      </c>
      <c r="F83" s="137" t="s">
        <v>267</v>
      </c>
      <c r="G83" s="137" t="s">
        <v>428</v>
      </c>
      <c r="H83" s="137" t="s">
        <v>429</v>
      </c>
      <c r="I83" s="146"/>
      <c r="J83" s="146"/>
      <c r="K83" s="147"/>
      <c r="L83" s="146"/>
      <c r="M83" s="146"/>
      <c r="N83" s="146"/>
      <c r="O83" s="146"/>
      <c r="P83" s="146"/>
      <c r="Q83" s="146"/>
      <c r="R83" s="146"/>
      <c r="S83" s="146"/>
      <c r="T83" s="146"/>
      <c r="U83" s="146"/>
      <c r="V83" s="146"/>
      <c r="W83" s="146"/>
    </row>
    <row r="84" s="1" customFormat="1" ht="21.75" customHeight="1" spans="1:23">
      <c r="A84" s="137" t="s">
        <v>616</v>
      </c>
      <c r="B84" s="137" t="s">
        <v>623</v>
      </c>
      <c r="C84" s="137" t="s">
        <v>624</v>
      </c>
      <c r="D84" s="137" t="s">
        <v>69</v>
      </c>
      <c r="E84" s="137" t="s">
        <v>268</v>
      </c>
      <c r="F84" s="137" t="s">
        <v>267</v>
      </c>
      <c r="G84" s="137" t="s">
        <v>428</v>
      </c>
      <c r="H84" s="137" t="s">
        <v>429</v>
      </c>
      <c r="I84" s="146"/>
      <c r="J84" s="146"/>
      <c r="K84" s="147"/>
      <c r="L84" s="146"/>
      <c r="M84" s="146"/>
      <c r="N84" s="146"/>
      <c r="O84" s="146"/>
      <c r="P84" s="146"/>
      <c r="Q84" s="146"/>
      <c r="R84" s="146"/>
      <c r="S84" s="146"/>
      <c r="T84" s="146"/>
      <c r="U84" s="146"/>
      <c r="V84" s="146"/>
      <c r="W84" s="146"/>
    </row>
    <row r="85" s="1" customFormat="1" ht="21.75" customHeight="1" spans="1:23">
      <c r="A85" s="137" t="s">
        <v>616</v>
      </c>
      <c r="B85" s="137" t="s">
        <v>625</v>
      </c>
      <c r="C85" s="137" t="s">
        <v>626</v>
      </c>
      <c r="D85" s="137" t="s">
        <v>69</v>
      </c>
      <c r="E85" s="137" t="s">
        <v>112</v>
      </c>
      <c r="F85" s="137" t="s">
        <v>113</v>
      </c>
      <c r="G85" s="137" t="s">
        <v>411</v>
      </c>
      <c r="H85" s="137" t="s">
        <v>412</v>
      </c>
      <c r="I85" s="146"/>
      <c r="J85" s="146"/>
      <c r="K85" s="147"/>
      <c r="L85" s="146"/>
      <c r="M85" s="146"/>
      <c r="N85" s="146"/>
      <c r="O85" s="146"/>
      <c r="P85" s="146"/>
      <c r="Q85" s="146"/>
      <c r="R85" s="146"/>
      <c r="S85" s="146"/>
      <c r="T85" s="146"/>
      <c r="U85" s="146"/>
      <c r="V85" s="146"/>
      <c r="W85" s="146"/>
    </row>
    <row r="86" s="1" customFormat="1" ht="21.75" customHeight="1" spans="1:23">
      <c r="A86" s="137" t="s">
        <v>616</v>
      </c>
      <c r="B86" s="137" t="s">
        <v>627</v>
      </c>
      <c r="C86" s="137" t="s">
        <v>628</v>
      </c>
      <c r="D86" s="137" t="s">
        <v>69</v>
      </c>
      <c r="E86" s="137" t="s">
        <v>339</v>
      </c>
      <c r="F86" s="137" t="s">
        <v>340</v>
      </c>
      <c r="G86" s="137" t="s">
        <v>428</v>
      </c>
      <c r="H86" s="137" t="s">
        <v>429</v>
      </c>
      <c r="I86" s="146"/>
      <c r="J86" s="146"/>
      <c r="K86" s="147"/>
      <c r="L86" s="146"/>
      <c r="M86" s="146"/>
      <c r="N86" s="146"/>
      <c r="O86" s="146"/>
      <c r="P86" s="146"/>
      <c r="Q86" s="146"/>
      <c r="R86" s="146"/>
      <c r="S86" s="146"/>
      <c r="T86" s="146"/>
      <c r="U86" s="146"/>
      <c r="V86" s="146"/>
      <c r="W86" s="146"/>
    </row>
    <row r="87" s="1" customFormat="1" ht="21.75" customHeight="1" spans="1:23">
      <c r="A87" s="137" t="s">
        <v>616</v>
      </c>
      <c r="B87" s="137" t="s">
        <v>629</v>
      </c>
      <c r="C87" s="137" t="s">
        <v>630</v>
      </c>
      <c r="D87" s="137" t="s">
        <v>69</v>
      </c>
      <c r="E87" s="137" t="s">
        <v>268</v>
      </c>
      <c r="F87" s="137" t="s">
        <v>267</v>
      </c>
      <c r="G87" s="137" t="s">
        <v>428</v>
      </c>
      <c r="H87" s="137" t="s">
        <v>429</v>
      </c>
      <c r="I87" s="146">
        <v>10000</v>
      </c>
      <c r="J87" s="146">
        <v>10000</v>
      </c>
      <c r="K87" s="147">
        <v>10000</v>
      </c>
      <c r="L87" s="146"/>
      <c r="M87" s="146"/>
      <c r="N87" s="146"/>
      <c r="O87" s="146"/>
      <c r="P87" s="146"/>
      <c r="Q87" s="146"/>
      <c r="R87" s="146"/>
      <c r="S87" s="146"/>
      <c r="T87" s="146"/>
      <c r="U87" s="146"/>
      <c r="V87" s="146"/>
      <c r="W87" s="146"/>
    </row>
    <row r="88" s="1" customFormat="1" ht="21.75" customHeight="1" spans="1:23">
      <c r="A88" s="137" t="s">
        <v>616</v>
      </c>
      <c r="B88" s="137" t="s">
        <v>631</v>
      </c>
      <c r="C88" s="137" t="s">
        <v>632</v>
      </c>
      <c r="D88" s="137" t="s">
        <v>69</v>
      </c>
      <c r="E88" s="137" t="s">
        <v>268</v>
      </c>
      <c r="F88" s="137" t="s">
        <v>267</v>
      </c>
      <c r="G88" s="137" t="s">
        <v>428</v>
      </c>
      <c r="H88" s="137" t="s">
        <v>429</v>
      </c>
      <c r="I88" s="146">
        <v>10000</v>
      </c>
      <c r="J88" s="146">
        <v>10000</v>
      </c>
      <c r="K88" s="147">
        <v>10000</v>
      </c>
      <c r="L88" s="146"/>
      <c r="M88" s="146"/>
      <c r="N88" s="146"/>
      <c r="O88" s="146"/>
      <c r="P88" s="146"/>
      <c r="Q88" s="146"/>
      <c r="R88" s="146"/>
      <c r="S88" s="146"/>
      <c r="T88" s="146"/>
      <c r="U88" s="146"/>
      <c r="V88" s="146"/>
      <c r="W88" s="146"/>
    </row>
    <row r="89" s="1" customFormat="1" ht="21.75" customHeight="1" spans="1:23">
      <c r="A89" s="137" t="s">
        <v>616</v>
      </c>
      <c r="B89" s="137" t="s">
        <v>633</v>
      </c>
      <c r="C89" s="137" t="s">
        <v>634</v>
      </c>
      <c r="D89" s="137" t="s">
        <v>69</v>
      </c>
      <c r="E89" s="137" t="s">
        <v>191</v>
      </c>
      <c r="F89" s="137" t="s">
        <v>192</v>
      </c>
      <c r="G89" s="137" t="s">
        <v>428</v>
      </c>
      <c r="H89" s="137" t="s">
        <v>429</v>
      </c>
      <c r="I89" s="146">
        <v>35000</v>
      </c>
      <c r="J89" s="146">
        <v>35000</v>
      </c>
      <c r="K89" s="147">
        <v>35000</v>
      </c>
      <c r="L89" s="146"/>
      <c r="M89" s="146"/>
      <c r="N89" s="146"/>
      <c r="O89" s="146"/>
      <c r="P89" s="146"/>
      <c r="Q89" s="146"/>
      <c r="R89" s="146"/>
      <c r="S89" s="146"/>
      <c r="T89" s="146"/>
      <c r="U89" s="146"/>
      <c r="V89" s="146"/>
      <c r="W89" s="146"/>
    </row>
    <row r="90" s="1" customFormat="1" ht="21.75" customHeight="1" spans="1:23">
      <c r="A90" s="137" t="s">
        <v>616</v>
      </c>
      <c r="B90" s="137" t="s">
        <v>635</v>
      </c>
      <c r="C90" s="137" t="s">
        <v>636</v>
      </c>
      <c r="D90" s="137" t="s">
        <v>69</v>
      </c>
      <c r="E90" s="137" t="s">
        <v>170</v>
      </c>
      <c r="F90" s="137" t="s">
        <v>169</v>
      </c>
      <c r="G90" s="137" t="s">
        <v>428</v>
      </c>
      <c r="H90" s="137" t="s">
        <v>429</v>
      </c>
      <c r="I90" s="146">
        <v>14000</v>
      </c>
      <c r="J90" s="146">
        <v>14000</v>
      </c>
      <c r="K90" s="147">
        <v>14000</v>
      </c>
      <c r="L90" s="146"/>
      <c r="M90" s="146"/>
      <c r="N90" s="146"/>
      <c r="O90" s="146"/>
      <c r="P90" s="146"/>
      <c r="Q90" s="146"/>
      <c r="R90" s="146"/>
      <c r="S90" s="146"/>
      <c r="T90" s="146"/>
      <c r="U90" s="146"/>
      <c r="V90" s="146"/>
      <c r="W90" s="146"/>
    </row>
    <row r="91" s="1" customFormat="1" ht="21.75" customHeight="1" spans="1:23">
      <c r="A91" s="137" t="s">
        <v>616</v>
      </c>
      <c r="B91" s="137" t="s">
        <v>637</v>
      </c>
      <c r="C91" s="137" t="s">
        <v>638</v>
      </c>
      <c r="D91" s="137" t="s">
        <v>69</v>
      </c>
      <c r="E91" s="137" t="s">
        <v>166</v>
      </c>
      <c r="F91" s="137" t="s">
        <v>167</v>
      </c>
      <c r="G91" s="137" t="s">
        <v>428</v>
      </c>
      <c r="H91" s="137" t="s">
        <v>429</v>
      </c>
      <c r="I91" s="146">
        <v>14883.52</v>
      </c>
      <c r="J91" s="146">
        <v>14883.52</v>
      </c>
      <c r="K91" s="147">
        <v>14883.52</v>
      </c>
      <c r="L91" s="146"/>
      <c r="M91" s="146"/>
      <c r="N91" s="146"/>
      <c r="O91" s="146"/>
      <c r="P91" s="146"/>
      <c r="Q91" s="146"/>
      <c r="R91" s="146"/>
      <c r="S91" s="146"/>
      <c r="T91" s="146"/>
      <c r="U91" s="146"/>
      <c r="V91" s="146"/>
      <c r="W91" s="146"/>
    </row>
    <row r="92" s="1" customFormat="1" ht="21.75" customHeight="1" spans="1:23">
      <c r="A92" s="137" t="s">
        <v>616</v>
      </c>
      <c r="B92" s="137" t="s">
        <v>639</v>
      </c>
      <c r="C92" s="137" t="s">
        <v>640</v>
      </c>
      <c r="D92" s="137" t="s">
        <v>69</v>
      </c>
      <c r="E92" s="137" t="s">
        <v>166</v>
      </c>
      <c r="F92" s="137" t="s">
        <v>167</v>
      </c>
      <c r="G92" s="137" t="s">
        <v>428</v>
      </c>
      <c r="H92" s="137" t="s">
        <v>429</v>
      </c>
      <c r="I92" s="146">
        <v>5974.26</v>
      </c>
      <c r="J92" s="146">
        <v>5974.26</v>
      </c>
      <c r="K92" s="147">
        <v>5974.26</v>
      </c>
      <c r="L92" s="146"/>
      <c r="M92" s="146"/>
      <c r="N92" s="146"/>
      <c r="O92" s="146"/>
      <c r="P92" s="146"/>
      <c r="Q92" s="146"/>
      <c r="R92" s="146"/>
      <c r="S92" s="146"/>
      <c r="T92" s="146"/>
      <c r="U92" s="146"/>
      <c r="V92" s="146"/>
      <c r="W92" s="146"/>
    </row>
    <row r="93" s="1" customFormat="1" ht="21.75" customHeight="1" spans="1:23">
      <c r="A93" s="137" t="s">
        <v>616</v>
      </c>
      <c r="B93" s="137" t="s">
        <v>641</v>
      </c>
      <c r="C93" s="137" t="s">
        <v>642</v>
      </c>
      <c r="D93" s="137" t="s">
        <v>69</v>
      </c>
      <c r="E93" s="137" t="s">
        <v>160</v>
      </c>
      <c r="F93" s="137" t="s">
        <v>161</v>
      </c>
      <c r="G93" s="137" t="s">
        <v>428</v>
      </c>
      <c r="H93" s="137" t="s">
        <v>429</v>
      </c>
      <c r="I93" s="146">
        <v>5000</v>
      </c>
      <c r="J93" s="146">
        <v>5000</v>
      </c>
      <c r="K93" s="147">
        <v>5000</v>
      </c>
      <c r="L93" s="146"/>
      <c r="M93" s="146"/>
      <c r="N93" s="146"/>
      <c r="O93" s="146"/>
      <c r="P93" s="146"/>
      <c r="Q93" s="146"/>
      <c r="R93" s="146"/>
      <c r="S93" s="146"/>
      <c r="T93" s="146"/>
      <c r="U93" s="146"/>
      <c r="V93" s="146"/>
      <c r="W93" s="146"/>
    </row>
    <row r="94" s="1" customFormat="1" ht="21.75" customHeight="1" spans="1:23">
      <c r="A94" s="137" t="s">
        <v>616</v>
      </c>
      <c r="B94" s="137" t="s">
        <v>643</v>
      </c>
      <c r="C94" s="137" t="s">
        <v>644</v>
      </c>
      <c r="D94" s="137" t="s">
        <v>69</v>
      </c>
      <c r="E94" s="137" t="s">
        <v>264</v>
      </c>
      <c r="F94" s="137" t="s">
        <v>265</v>
      </c>
      <c r="G94" s="137" t="s">
        <v>428</v>
      </c>
      <c r="H94" s="137" t="s">
        <v>429</v>
      </c>
      <c r="I94" s="146">
        <v>50080</v>
      </c>
      <c r="J94" s="146">
        <v>50080</v>
      </c>
      <c r="K94" s="147">
        <v>50080</v>
      </c>
      <c r="L94" s="146"/>
      <c r="M94" s="146"/>
      <c r="N94" s="146"/>
      <c r="O94" s="146"/>
      <c r="P94" s="146"/>
      <c r="Q94" s="146"/>
      <c r="R94" s="146"/>
      <c r="S94" s="146"/>
      <c r="T94" s="146"/>
      <c r="U94" s="146"/>
      <c r="V94" s="146"/>
      <c r="W94" s="146"/>
    </row>
    <row r="95" s="1" customFormat="1" ht="21.75" customHeight="1" spans="1:23">
      <c r="A95" s="137" t="s">
        <v>616</v>
      </c>
      <c r="B95" s="137" t="s">
        <v>645</v>
      </c>
      <c r="C95" s="137" t="s">
        <v>646</v>
      </c>
      <c r="D95" s="137" t="s">
        <v>69</v>
      </c>
      <c r="E95" s="137" t="s">
        <v>170</v>
      </c>
      <c r="F95" s="137" t="s">
        <v>169</v>
      </c>
      <c r="G95" s="137" t="s">
        <v>428</v>
      </c>
      <c r="H95" s="137" t="s">
        <v>429</v>
      </c>
      <c r="I95" s="146">
        <v>23938</v>
      </c>
      <c r="J95" s="146">
        <v>23938</v>
      </c>
      <c r="K95" s="147">
        <v>23938</v>
      </c>
      <c r="L95" s="146"/>
      <c r="M95" s="146"/>
      <c r="N95" s="146"/>
      <c r="O95" s="146"/>
      <c r="P95" s="146"/>
      <c r="Q95" s="146"/>
      <c r="R95" s="146"/>
      <c r="S95" s="146"/>
      <c r="T95" s="146"/>
      <c r="U95" s="146"/>
      <c r="V95" s="146"/>
      <c r="W95" s="146"/>
    </row>
    <row r="96" s="1" customFormat="1" ht="18.75" customHeight="1" spans="1:23">
      <c r="A96" s="34" t="s">
        <v>356</v>
      </c>
      <c r="B96" s="35"/>
      <c r="C96" s="35"/>
      <c r="D96" s="35"/>
      <c r="E96" s="35"/>
      <c r="F96" s="35"/>
      <c r="G96" s="35"/>
      <c r="H96" s="36"/>
      <c r="I96" s="146">
        <v>6384810.43</v>
      </c>
      <c r="J96" s="146">
        <v>6255148.71</v>
      </c>
      <c r="K96" s="147">
        <v>6255148.71</v>
      </c>
      <c r="L96" s="146"/>
      <c r="M96" s="146"/>
      <c r="N96" s="146">
        <v>121605.72</v>
      </c>
      <c r="O96" s="146"/>
      <c r="P96" s="146">
        <v>8056</v>
      </c>
      <c r="Q96" s="146"/>
      <c r="R96" s="146"/>
      <c r="S96" s="146"/>
      <c r="T96" s="146"/>
      <c r="U96" s="146"/>
      <c r="V96" s="146"/>
      <c r="W96" s="146"/>
    </row>
  </sheetData>
  <mergeCells count="28">
    <mergeCell ref="A3:W3"/>
    <mergeCell ref="A4:H4"/>
    <mergeCell ref="J5:M5"/>
    <mergeCell ref="N5:P5"/>
    <mergeCell ref="R5:W5"/>
    <mergeCell ref="A96:H9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33"/>
  <sheetViews>
    <sheetView showZeros="0" workbookViewId="0">
      <pane ySplit="1" topLeftCell="A2" activePane="bottomLeft" state="frozen"/>
      <selection/>
      <selection pane="bottomLeft" activeCell="B12" sqref="B12:B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647</v>
      </c>
    </row>
    <row r="3" ht="39.75" customHeight="1" spans="1:10">
      <c r="A3" s="68" t="str">
        <f>"2025"&amp;"年部门项目支出绩效目标表"</f>
        <v>2025年部门项目支出绩效目标表</v>
      </c>
      <c r="B3" s="5"/>
      <c r="C3" s="5"/>
      <c r="D3" s="5"/>
      <c r="E3" s="5"/>
      <c r="F3" s="69"/>
      <c r="G3" s="5"/>
      <c r="H3" s="69"/>
      <c r="I3" s="69"/>
      <c r="J3" s="5"/>
    </row>
    <row r="4" ht="17.25" customHeight="1" spans="1:1">
      <c r="A4" s="6" t="str">
        <f>"单位名称："&amp;""</f>
        <v>单位名称：</v>
      </c>
    </row>
    <row r="5" ht="44.25" customHeight="1" spans="1:10">
      <c r="A5" s="70" t="s">
        <v>368</v>
      </c>
      <c r="B5" s="70" t="s">
        <v>648</v>
      </c>
      <c r="C5" s="70" t="s">
        <v>649</v>
      </c>
      <c r="D5" s="70" t="s">
        <v>650</v>
      </c>
      <c r="E5" s="70" t="s">
        <v>651</v>
      </c>
      <c r="F5" s="71" t="s">
        <v>652</v>
      </c>
      <c r="G5" s="70" t="s">
        <v>653</v>
      </c>
      <c r="H5" s="71" t="s">
        <v>654</v>
      </c>
      <c r="I5" s="71" t="s">
        <v>655</v>
      </c>
      <c r="J5" s="70" t="s">
        <v>656</v>
      </c>
    </row>
    <row r="6" ht="18.75" customHeight="1" spans="1:10">
      <c r="A6" s="136">
        <v>1</v>
      </c>
      <c r="B6" s="136">
        <v>2</v>
      </c>
      <c r="C6" s="136">
        <v>3</v>
      </c>
      <c r="D6" s="136">
        <v>4</v>
      </c>
      <c r="E6" s="136">
        <v>5</v>
      </c>
      <c r="F6" s="37">
        <v>6</v>
      </c>
      <c r="G6" s="136">
        <v>7</v>
      </c>
      <c r="H6" s="37">
        <v>8</v>
      </c>
      <c r="I6" s="37">
        <v>9</v>
      </c>
      <c r="J6" s="136">
        <v>10</v>
      </c>
    </row>
    <row r="7" s="1" customFormat="1" ht="42" customHeight="1" spans="1:10">
      <c r="A7" s="31" t="s">
        <v>69</v>
      </c>
      <c r="B7" s="137"/>
      <c r="C7" s="137"/>
      <c r="D7" s="137"/>
      <c r="E7" s="138"/>
      <c r="F7" s="74"/>
      <c r="G7" s="138"/>
      <c r="H7" s="74"/>
      <c r="I7" s="74"/>
      <c r="J7" s="138"/>
    </row>
    <row r="8" s="1" customFormat="1" ht="42" customHeight="1" spans="1:10">
      <c r="A8" s="139" t="s">
        <v>69</v>
      </c>
      <c r="B8" s="22"/>
      <c r="C8" s="22"/>
      <c r="D8" s="22"/>
      <c r="E8" s="31"/>
      <c r="F8" s="22"/>
      <c r="G8" s="31"/>
      <c r="H8" s="22"/>
      <c r="I8" s="22"/>
      <c r="J8" s="31"/>
    </row>
    <row r="9" s="1" customFormat="1" ht="42" customHeight="1" spans="1:10">
      <c r="A9" s="140" t="s">
        <v>642</v>
      </c>
      <c r="B9" s="22" t="s">
        <v>642</v>
      </c>
      <c r="C9" s="22" t="s">
        <v>657</v>
      </c>
      <c r="D9" s="22" t="s">
        <v>658</v>
      </c>
      <c r="E9" s="31" t="s">
        <v>659</v>
      </c>
      <c r="F9" s="22" t="s">
        <v>660</v>
      </c>
      <c r="G9" s="31" t="s">
        <v>661</v>
      </c>
      <c r="H9" s="22" t="s">
        <v>662</v>
      </c>
      <c r="I9" s="22" t="s">
        <v>663</v>
      </c>
      <c r="J9" s="31" t="s">
        <v>642</v>
      </c>
    </row>
    <row r="10" s="1" customFormat="1" ht="42" customHeight="1" spans="1:10">
      <c r="A10" s="140"/>
      <c r="B10" s="22"/>
      <c r="C10" s="22" t="s">
        <v>664</v>
      </c>
      <c r="D10" s="22" t="s">
        <v>665</v>
      </c>
      <c r="E10" s="31" t="s">
        <v>666</v>
      </c>
      <c r="F10" s="22" t="s">
        <v>667</v>
      </c>
      <c r="G10" s="31" t="s">
        <v>668</v>
      </c>
      <c r="H10" s="22" t="s">
        <v>669</v>
      </c>
      <c r="I10" s="22" t="s">
        <v>663</v>
      </c>
      <c r="J10" s="31" t="s">
        <v>642</v>
      </c>
    </row>
    <row r="11" s="1" customFormat="1" ht="42" customHeight="1" spans="1:10">
      <c r="A11" s="140"/>
      <c r="B11" s="22"/>
      <c r="C11" s="22" t="s">
        <v>670</v>
      </c>
      <c r="D11" s="22" t="s">
        <v>671</v>
      </c>
      <c r="E11" s="31" t="s">
        <v>671</v>
      </c>
      <c r="F11" s="22" t="s">
        <v>667</v>
      </c>
      <c r="G11" s="31" t="s">
        <v>668</v>
      </c>
      <c r="H11" s="22" t="s">
        <v>669</v>
      </c>
      <c r="I11" s="22" t="s">
        <v>663</v>
      </c>
      <c r="J11" s="31" t="s">
        <v>642</v>
      </c>
    </row>
    <row r="12" s="1" customFormat="1" ht="42" customHeight="1" spans="1:10">
      <c r="A12" s="140" t="s">
        <v>522</v>
      </c>
      <c r="B12" s="22" t="s">
        <v>522</v>
      </c>
      <c r="C12" s="22" t="s">
        <v>657</v>
      </c>
      <c r="D12" s="22" t="s">
        <v>672</v>
      </c>
      <c r="E12" s="31" t="s">
        <v>522</v>
      </c>
      <c r="F12" s="22" t="s">
        <v>660</v>
      </c>
      <c r="G12" s="31" t="s">
        <v>673</v>
      </c>
      <c r="H12" s="22" t="s">
        <v>674</v>
      </c>
      <c r="I12" s="22" t="s">
        <v>663</v>
      </c>
      <c r="J12" s="31" t="s">
        <v>522</v>
      </c>
    </row>
    <row r="13" s="1" customFormat="1" ht="42" customHeight="1" spans="1:10">
      <c r="A13" s="140"/>
      <c r="B13" s="22"/>
      <c r="C13" s="22" t="s">
        <v>664</v>
      </c>
      <c r="D13" s="22" t="s">
        <v>665</v>
      </c>
      <c r="E13" s="31" t="s">
        <v>675</v>
      </c>
      <c r="F13" s="22" t="s">
        <v>660</v>
      </c>
      <c r="G13" s="31" t="s">
        <v>676</v>
      </c>
      <c r="H13" s="22" t="s">
        <v>676</v>
      </c>
      <c r="I13" s="22" t="s">
        <v>677</v>
      </c>
      <c r="J13" s="31" t="s">
        <v>522</v>
      </c>
    </row>
    <row r="14" s="1" customFormat="1" ht="42" customHeight="1" spans="1:10">
      <c r="A14" s="140"/>
      <c r="B14" s="22"/>
      <c r="C14" s="22" t="s">
        <v>670</v>
      </c>
      <c r="D14" s="22" t="s">
        <v>671</v>
      </c>
      <c r="E14" s="31" t="s">
        <v>671</v>
      </c>
      <c r="F14" s="22" t="s">
        <v>667</v>
      </c>
      <c r="G14" s="31" t="s">
        <v>668</v>
      </c>
      <c r="H14" s="22" t="s">
        <v>669</v>
      </c>
      <c r="I14" s="22" t="s">
        <v>663</v>
      </c>
      <c r="J14" s="31" t="s">
        <v>522</v>
      </c>
    </row>
    <row r="15" s="1" customFormat="1" ht="42" customHeight="1" spans="1:10">
      <c r="A15" s="140" t="s">
        <v>568</v>
      </c>
      <c r="B15" s="22" t="s">
        <v>568</v>
      </c>
      <c r="C15" s="22" t="s">
        <v>657</v>
      </c>
      <c r="D15" s="22" t="s">
        <v>672</v>
      </c>
      <c r="E15" s="31" t="s">
        <v>568</v>
      </c>
      <c r="F15" s="22" t="s">
        <v>660</v>
      </c>
      <c r="G15" s="31" t="s">
        <v>678</v>
      </c>
      <c r="H15" s="22" t="s">
        <v>674</v>
      </c>
      <c r="I15" s="22" t="s">
        <v>663</v>
      </c>
      <c r="J15" s="31" t="s">
        <v>568</v>
      </c>
    </row>
    <row r="16" s="1" customFormat="1" ht="42" customHeight="1" spans="1:10">
      <c r="A16" s="140"/>
      <c r="B16" s="22"/>
      <c r="C16" s="22" t="s">
        <v>664</v>
      </c>
      <c r="D16" s="22" t="s">
        <v>665</v>
      </c>
      <c r="E16" s="31" t="s">
        <v>679</v>
      </c>
      <c r="F16" s="22" t="s">
        <v>667</v>
      </c>
      <c r="G16" s="31" t="s">
        <v>668</v>
      </c>
      <c r="H16" s="22" t="s">
        <v>669</v>
      </c>
      <c r="I16" s="22" t="s">
        <v>663</v>
      </c>
      <c r="J16" s="31" t="s">
        <v>568</v>
      </c>
    </row>
    <row r="17" s="1" customFormat="1" ht="42" customHeight="1" spans="1:10">
      <c r="A17" s="140"/>
      <c r="B17" s="22"/>
      <c r="C17" s="22" t="s">
        <v>670</v>
      </c>
      <c r="D17" s="22" t="s">
        <v>671</v>
      </c>
      <c r="E17" s="31" t="s">
        <v>680</v>
      </c>
      <c r="F17" s="22" t="s">
        <v>667</v>
      </c>
      <c r="G17" s="31" t="s">
        <v>668</v>
      </c>
      <c r="H17" s="22" t="s">
        <v>669</v>
      </c>
      <c r="I17" s="22" t="s">
        <v>663</v>
      </c>
      <c r="J17" s="31" t="s">
        <v>568</v>
      </c>
    </row>
    <row r="18" s="1" customFormat="1" ht="42" customHeight="1" spans="1:10">
      <c r="A18" s="140" t="s">
        <v>636</v>
      </c>
      <c r="B18" s="22" t="s">
        <v>636</v>
      </c>
      <c r="C18" s="22" t="s">
        <v>657</v>
      </c>
      <c r="D18" s="22" t="s">
        <v>681</v>
      </c>
      <c r="E18" s="31" t="s">
        <v>682</v>
      </c>
      <c r="F18" s="22" t="s">
        <v>660</v>
      </c>
      <c r="G18" s="31" t="s">
        <v>683</v>
      </c>
      <c r="H18" s="22" t="s">
        <v>669</v>
      </c>
      <c r="I18" s="22" t="s">
        <v>663</v>
      </c>
      <c r="J18" s="31" t="s">
        <v>636</v>
      </c>
    </row>
    <row r="19" s="1" customFormat="1" ht="42" customHeight="1" spans="1:10">
      <c r="A19" s="140"/>
      <c r="B19" s="22"/>
      <c r="C19" s="22" t="s">
        <v>664</v>
      </c>
      <c r="D19" s="22" t="s">
        <v>665</v>
      </c>
      <c r="E19" s="31" t="s">
        <v>684</v>
      </c>
      <c r="F19" s="22" t="s">
        <v>667</v>
      </c>
      <c r="G19" s="31" t="s">
        <v>685</v>
      </c>
      <c r="H19" s="22" t="s">
        <v>669</v>
      </c>
      <c r="I19" s="22" t="s">
        <v>663</v>
      </c>
      <c r="J19" s="31" t="s">
        <v>636</v>
      </c>
    </row>
    <row r="20" s="1" customFormat="1" ht="42" customHeight="1" spans="1:10">
      <c r="A20" s="140"/>
      <c r="B20" s="22"/>
      <c r="C20" s="22" t="s">
        <v>670</v>
      </c>
      <c r="D20" s="22" t="s">
        <v>671</v>
      </c>
      <c r="E20" s="31" t="s">
        <v>686</v>
      </c>
      <c r="F20" s="22" t="s">
        <v>667</v>
      </c>
      <c r="G20" s="31" t="s">
        <v>685</v>
      </c>
      <c r="H20" s="22" t="s">
        <v>669</v>
      </c>
      <c r="I20" s="22" t="s">
        <v>663</v>
      </c>
      <c r="J20" s="31" t="s">
        <v>636</v>
      </c>
    </row>
    <row r="21" s="1" customFormat="1" ht="42" customHeight="1" spans="1:10">
      <c r="A21" s="140" t="s">
        <v>548</v>
      </c>
      <c r="B21" s="22" t="s">
        <v>548</v>
      </c>
      <c r="C21" s="22" t="s">
        <v>657</v>
      </c>
      <c r="D21" s="22" t="s">
        <v>681</v>
      </c>
      <c r="E21" s="31" t="s">
        <v>687</v>
      </c>
      <c r="F21" s="22" t="s">
        <v>667</v>
      </c>
      <c r="G21" s="31" t="s">
        <v>668</v>
      </c>
      <c r="H21" s="22" t="s">
        <v>669</v>
      </c>
      <c r="I21" s="22" t="s">
        <v>663</v>
      </c>
      <c r="J21" s="31" t="s">
        <v>548</v>
      </c>
    </row>
    <row r="22" s="1" customFormat="1" ht="42" customHeight="1" spans="1:10">
      <c r="A22" s="140"/>
      <c r="B22" s="22"/>
      <c r="C22" s="22" t="s">
        <v>664</v>
      </c>
      <c r="D22" s="22" t="s">
        <v>665</v>
      </c>
      <c r="E22" s="31" t="s">
        <v>688</v>
      </c>
      <c r="F22" s="22" t="s">
        <v>667</v>
      </c>
      <c r="G22" s="31" t="s">
        <v>668</v>
      </c>
      <c r="H22" s="22" t="s">
        <v>669</v>
      </c>
      <c r="I22" s="22" t="s">
        <v>663</v>
      </c>
      <c r="J22" s="31" t="s">
        <v>548</v>
      </c>
    </row>
    <row r="23" s="1" customFormat="1" ht="42" customHeight="1" spans="1:10">
      <c r="A23" s="140"/>
      <c r="B23" s="22"/>
      <c r="C23" s="22" t="s">
        <v>670</v>
      </c>
      <c r="D23" s="22" t="s">
        <v>671</v>
      </c>
      <c r="E23" s="31" t="s">
        <v>689</v>
      </c>
      <c r="F23" s="22" t="s">
        <v>667</v>
      </c>
      <c r="G23" s="31" t="s">
        <v>690</v>
      </c>
      <c r="H23" s="22" t="s">
        <v>669</v>
      </c>
      <c r="I23" s="22" t="s">
        <v>663</v>
      </c>
      <c r="J23" s="31" t="s">
        <v>548</v>
      </c>
    </row>
    <row r="24" s="1" customFormat="1" ht="42" customHeight="1" spans="1:10">
      <c r="A24" s="140" t="s">
        <v>592</v>
      </c>
      <c r="B24" s="22" t="s">
        <v>592</v>
      </c>
      <c r="C24" s="22" t="s">
        <v>657</v>
      </c>
      <c r="D24" s="22" t="s">
        <v>658</v>
      </c>
      <c r="E24" s="31" t="s">
        <v>691</v>
      </c>
      <c r="F24" s="22" t="s">
        <v>660</v>
      </c>
      <c r="G24" s="31" t="s">
        <v>661</v>
      </c>
      <c r="H24" s="22" t="s">
        <v>662</v>
      </c>
      <c r="I24" s="22" t="s">
        <v>663</v>
      </c>
      <c r="J24" s="31" t="s">
        <v>692</v>
      </c>
    </row>
    <row r="25" s="1" customFormat="1" ht="42" customHeight="1" spans="1:10">
      <c r="A25" s="140"/>
      <c r="B25" s="22"/>
      <c r="C25" s="22" t="s">
        <v>664</v>
      </c>
      <c r="D25" s="22" t="s">
        <v>665</v>
      </c>
      <c r="E25" s="31" t="s">
        <v>693</v>
      </c>
      <c r="F25" s="22" t="s">
        <v>667</v>
      </c>
      <c r="G25" s="31" t="s">
        <v>668</v>
      </c>
      <c r="H25" s="22" t="s">
        <v>669</v>
      </c>
      <c r="I25" s="22" t="s">
        <v>663</v>
      </c>
      <c r="J25" s="31" t="s">
        <v>692</v>
      </c>
    </row>
    <row r="26" s="1" customFormat="1" ht="42" customHeight="1" spans="1:10">
      <c r="A26" s="140"/>
      <c r="B26" s="22"/>
      <c r="C26" s="22" t="s">
        <v>670</v>
      </c>
      <c r="D26" s="22" t="s">
        <v>671</v>
      </c>
      <c r="E26" s="31" t="s">
        <v>671</v>
      </c>
      <c r="F26" s="22" t="s">
        <v>667</v>
      </c>
      <c r="G26" s="31" t="s">
        <v>668</v>
      </c>
      <c r="H26" s="22" t="s">
        <v>669</v>
      </c>
      <c r="I26" s="22" t="s">
        <v>663</v>
      </c>
      <c r="J26" s="31" t="s">
        <v>692</v>
      </c>
    </row>
    <row r="27" s="1" customFormat="1" ht="42" customHeight="1" spans="1:10">
      <c r="A27" s="140" t="s">
        <v>552</v>
      </c>
      <c r="B27" s="22" t="s">
        <v>552</v>
      </c>
      <c r="C27" s="22" t="s">
        <v>657</v>
      </c>
      <c r="D27" s="22" t="s">
        <v>672</v>
      </c>
      <c r="E27" s="31" t="s">
        <v>552</v>
      </c>
      <c r="F27" s="22" t="s">
        <v>660</v>
      </c>
      <c r="G27" s="31" t="s">
        <v>694</v>
      </c>
      <c r="H27" s="22" t="s">
        <v>674</v>
      </c>
      <c r="I27" s="22" t="s">
        <v>663</v>
      </c>
      <c r="J27" s="31" t="s">
        <v>552</v>
      </c>
    </row>
    <row r="28" s="1" customFormat="1" ht="42" customHeight="1" spans="1:10">
      <c r="A28" s="140"/>
      <c r="B28" s="22"/>
      <c r="C28" s="22" t="s">
        <v>664</v>
      </c>
      <c r="D28" s="22" t="s">
        <v>665</v>
      </c>
      <c r="E28" s="31" t="s">
        <v>695</v>
      </c>
      <c r="F28" s="22" t="s">
        <v>667</v>
      </c>
      <c r="G28" s="31" t="s">
        <v>668</v>
      </c>
      <c r="H28" s="22" t="s">
        <v>669</v>
      </c>
      <c r="I28" s="22" t="s">
        <v>663</v>
      </c>
      <c r="J28" s="31" t="s">
        <v>552</v>
      </c>
    </row>
    <row r="29" s="1" customFormat="1" ht="42" customHeight="1" spans="1:10">
      <c r="A29" s="140"/>
      <c r="B29" s="22"/>
      <c r="C29" s="22" t="s">
        <v>670</v>
      </c>
      <c r="D29" s="22" t="s">
        <v>671</v>
      </c>
      <c r="E29" s="31" t="s">
        <v>680</v>
      </c>
      <c r="F29" s="22" t="s">
        <v>667</v>
      </c>
      <c r="G29" s="31" t="s">
        <v>668</v>
      </c>
      <c r="H29" s="22" t="s">
        <v>669</v>
      </c>
      <c r="I29" s="22" t="s">
        <v>663</v>
      </c>
      <c r="J29" s="31" t="s">
        <v>552</v>
      </c>
    </row>
    <row r="30" s="1" customFormat="1" ht="42" customHeight="1" spans="1:10">
      <c r="A30" s="140" t="s">
        <v>608</v>
      </c>
      <c r="B30" s="22" t="s">
        <v>608</v>
      </c>
      <c r="C30" s="22" t="s">
        <v>657</v>
      </c>
      <c r="D30" s="22" t="s">
        <v>672</v>
      </c>
      <c r="E30" s="31" t="s">
        <v>696</v>
      </c>
      <c r="F30" s="22" t="s">
        <v>660</v>
      </c>
      <c r="G30" s="31" t="s">
        <v>683</v>
      </c>
      <c r="H30" s="22" t="s">
        <v>669</v>
      </c>
      <c r="I30" s="22" t="s">
        <v>663</v>
      </c>
      <c r="J30" s="31" t="s">
        <v>608</v>
      </c>
    </row>
    <row r="31" s="1" customFormat="1" ht="42" customHeight="1" spans="1:10">
      <c r="A31" s="140"/>
      <c r="B31" s="22"/>
      <c r="C31" s="22" t="s">
        <v>657</v>
      </c>
      <c r="D31" s="22" t="s">
        <v>672</v>
      </c>
      <c r="E31" s="31" t="s">
        <v>697</v>
      </c>
      <c r="F31" s="22" t="s">
        <v>660</v>
      </c>
      <c r="G31" s="31" t="s">
        <v>698</v>
      </c>
      <c r="H31" s="22" t="s">
        <v>674</v>
      </c>
      <c r="I31" s="22" t="s">
        <v>663</v>
      </c>
      <c r="J31" s="31" t="s">
        <v>608</v>
      </c>
    </row>
    <row r="32" s="1" customFormat="1" ht="42" customHeight="1" spans="1:10">
      <c r="A32" s="140"/>
      <c r="B32" s="22"/>
      <c r="C32" s="22" t="s">
        <v>657</v>
      </c>
      <c r="D32" s="22" t="s">
        <v>681</v>
      </c>
      <c r="E32" s="31" t="s">
        <v>699</v>
      </c>
      <c r="F32" s="22" t="s">
        <v>660</v>
      </c>
      <c r="G32" s="31" t="s">
        <v>700</v>
      </c>
      <c r="H32" s="22" t="s">
        <v>669</v>
      </c>
      <c r="I32" s="22" t="s">
        <v>663</v>
      </c>
      <c r="J32" s="31" t="s">
        <v>608</v>
      </c>
    </row>
    <row r="33" s="1" customFormat="1" ht="42" customHeight="1" spans="1:10">
      <c r="A33" s="140"/>
      <c r="B33" s="22"/>
      <c r="C33" s="22" t="s">
        <v>657</v>
      </c>
      <c r="D33" s="22" t="s">
        <v>681</v>
      </c>
      <c r="E33" s="31" t="s">
        <v>701</v>
      </c>
      <c r="F33" s="22" t="s">
        <v>660</v>
      </c>
      <c r="G33" s="31" t="s">
        <v>683</v>
      </c>
      <c r="H33" s="22" t="s">
        <v>669</v>
      </c>
      <c r="I33" s="22" t="s">
        <v>663</v>
      </c>
      <c r="J33" s="31" t="s">
        <v>608</v>
      </c>
    </row>
    <row r="34" s="1" customFormat="1" ht="42" customHeight="1" spans="1:10">
      <c r="A34" s="140"/>
      <c r="B34" s="22"/>
      <c r="C34" s="22" t="s">
        <v>657</v>
      </c>
      <c r="D34" s="22" t="s">
        <v>681</v>
      </c>
      <c r="E34" s="31" t="s">
        <v>702</v>
      </c>
      <c r="F34" s="22" t="s">
        <v>660</v>
      </c>
      <c r="G34" s="31" t="s">
        <v>700</v>
      </c>
      <c r="H34" s="22" t="s">
        <v>669</v>
      </c>
      <c r="I34" s="22" t="s">
        <v>663</v>
      </c>
      <c r="J34" s="31" t="s">
        <v>608</v>
      </c>
    </row>
    <row r="35" s="1" customFormat="1" ht="42" customHeight="1" spans="1:10">
      <c r="A35" s="140"/>
      <c r="B35" s="22"/>
      <c r="C35" s="22" t="s">
        <v>657</v>
      </c>
      <c r="D35" s="22" t="s">
        <v>658</v>
      </c>
      <c r="E35" s="31" t="s">
        <v>703</v>
      </c>
      <c r="F35" s="22" t="s">
        <v>660</v>
      </c>
      <c r="G35" s="31" t="s">
        <v>704</v>
      </c>
      <c r="H35" s="22" t="s">
        <v>705</v>
      </c>
      <c r="I35" s="22" t="s">
        <v>663</v>
      </c>
      <c r="J35" s="31" t="s">
        <v>608</v>
      </c>
    </row>
    <row r="36" s="1" customFormat="1" ht="42" customHeight="1" spans="1:10">
      <c r="A36" s="140"/>
      <c r="B36" s="22"/>
      <c r="C36" s="22" t="s">
        <v>657</v>
      </c>
      <c r="D36" s="22" t="s">
        <v>658</v>
      </c>
      <c r="E36" s="31" t="s">
        <v>706</v>
      </c>
      <c r="F36" s="22" t="s">
        <v>660</v>
      </c>
      <c r="G36" s="31" t="s">
        <v>704</v>
      </c>
      <c r="H36" s="22" t="s">
        <v>705</v>
      </c>
      <c r="I36" s="22" t="s">
        <v>663</v>
      </c>
      <c r="J36" s="31" t="s">
        <v>608</v>
      </c>
    </row>
    <row r="37" s="1" customFormat="1" ht="42" customHeight="1" spans="1:10">
      <c r="A37" s="140"/>
      <c r="B37" s="22"/>
      <c r="C37" s="22" t="s">
        <v>664</v>
      </c>
      <c r="D37" s="22" t="s">
        <v>665</v>
      </c>
      <c r="E37" s="31" t="s">
        <v>707</v>
      </c>
      <c r="F37" s="22" t="s">
        <v>660</v>
      </c>
      <c r="G37" s="31" t="s">
        <v>683</v>
      </c>
      <c r="H37" s="22" t="s">
        <v>669</v>
      </c>
      <c r="I37" s="22" t="s">
        <v>663</v>
      </c>
      <c r="J37" s="31" t="s">
        <v>608</v>
      </c>
    </row>
    <row r="38" s="1" customFormat="1" ht="42" customHeight="1" spans="1:10">
      <c r="A38" s="140"/>
      <c r="B38" s="22"/>
      <c r="C38" s="22" t="s">
        <v>670</v>
      </c>
      <c r="D38" s="22" t="s">
        <v>671</v>
      </c>
      <c r="E38" s="31" t="s">
        <v>708</v>
      </c>
      <c r="F38" s="22" t="s">
        <v>667</v>
      </c>
      <c r="G38" s="31" t="s">
        <v>668</v>
      </c>
      <c r="H38" s="22" t="s">
        <v>669</v>
      </c>
      <c r="I38" s="22" t="s">
        <v>663</v>
      </c>
      <c r="J38" s="31" t="s">
        <v>608</v>
      </c>
    </row>
    <row r="39" s="1" customFormat="1" ht="42" customHeight="1" spans="1:10">
      <c r="A39" s="140"/>
      <c r="B39" s="22"/>
      <c r="C39" s="22" t="s">
        <v>670</v>
      </c>
      <c r="D39" s="22" t="s">
        <v>671</v>
      </c>
      <c r="E39" s="31" t="s">
        <v>709</v>
      </c>
      <c r="F39" s="22" t="s">
        <v>667</v>
      </c>
      <c r="G39" s="31" t="s">
        <v>668</v>
      </c>
      <c r="H39" s="22" t="s">
        <v>669</v>
      </c>
      <c r="I39" s="22" t="s">
        <v>663</v>
      </c>
      <c r="J39" s="31" t="s">
        <v>608</v>
      </c>
    </row>
    <row r="40" s="1" customFormat="1" ht="42" customHeight="1" spans="1:10">
      <c r="A40" s="140" t="s">
        <v>598</v>
      </c>
      <c r="B40" s="22" t="s">
        <v>598</v>
      </c>
      <c r="C40" s="22" t="s">
        <v>657</v>
      </c>
      <c r="D40" s="22" t="s">
        <v>658</v>
      </c>
      <c r="E40" s="31" t="s">
        <v>691</v>
      </c>
      <c r="F40" s="22" t="s">
        <v>660</v>
      </c>
      <c r="G40" s="31" t="s">
        <v>661</v>
      </c>
      <c r="H40" s="22" t="s">
        <v>662</v>
      </c>
      <c r="I40" s="22" t="s">
        <v>663</v>
      </c>
      <c r="J40" s="31" t="s">
        <v>710</v>
      </c>
    </row>
    <row r="41" s="1" customFormat="1" ht="42" customHeight="1" spans="1:10">
      <c r="A41" s="140"/>
      <c r="B41" s="22"/>
      <c r="C41" s="22" t="s">
        <v>664</v>
      </c>
      <c r="D41" s="22" t="s">
        <v>665</v>
      </c>
      <c r="E41" s="31" t="s">
        <v>693</v>
      </c>
      <c r="F41" s="22" t="s">
        <v>667</v>
      </c>
      <c r="G41" s="31" t="s">
        <v>668</v>
      </c>
      <c r="H41" s="22" t="s">
        <v>669</v>
      </c>
      <c r="I41" s="22" t="s">
        <v>663</v>
      </c>
      <c r="J41" s="31" t="s">
        <v>710</v>
      </c>
    </row>
    <row r="42" s="1" customFormat="1" ht="42" customHeight="1" spans="1:10">
      <c r="A42" s="140"/>
      <c r="B42" s="22"/>
      <c r="C42" s="22" t="s">
        <v>670</v>
      </c>
      <c r="D42" s="22" t="s">
        <v>671</v>
      </c>
      <c r="E42" s="31" t="s">
        <v>671</v>
      </c>
      <c r="F42" s="22" t="s">
        <v>667</v>
      </c>
      <c r="G42" s="31" t="s">
        <v>668</v>
      </c>
      <c r="H42" s="22" t="s">
        <v>669</v>
      </c>
      <c r="I42" s="22" t="s">
        <v>663</v>
      </c>
      <c r="J42" s="31" t="s">
        <v>710</v>
      </c>
    </row>
    <row r="43" s="1" customFormat="1" ht="42" customHeight="1" spans="1:10">
      <c r="A43" s="140" t="s">
        <v>578</v>
      </c>
      <c r="B43" s="22" t="s">
        <v>578</v>
      </c>
      <c r="C43" s="22" t="s">
        <v>657</v>
      </c>
      <c r="D43" s="22" t="s">
        <v>672</v>
      </c>
      <c r="E43" s="31" t="s">
        <v>578</v>
      </c>
      <c r="F43" s="22" t="s">
        <v>660</v>
      </c>
      <c r="G43" s="31" t="s">
        <v>711</v>
      </c>
      <c r="H43" s="22" t="s">
        <v>674</v>
      </c>
      <c r="I43" s="22" t="s">
        <v>663</v>
      </c>
      <c r="J43" s="31" t="s">
        <v>578</v>
      </c>
    </row>
    <row r="44" s="1" customFormat="1" ht="42" customHeight="1" spans="1:10">
      <c r="A44" s="140"/>
      <c r="B44" s="22"/>
      <c r="C44" s="22" t="s">
        <v>664</v>
      </c>
      <c r="D44" s="22" t="s">
        <v>665</v>
      </c>
      <c r="E44" s="31" t="s">
        <v>712</v>
      </c>
      <c r="F44" s="22" t="s">
        <v>660</v>
      </c>
      <c r="G44" s="31" t="s">
        <v>676</v>
      </c>
      <c r="H44" s="22" t="s">
        <v>676</v>
      </c>
      <c r="I44" s="22" t="s">
        <v>677</v>
      </c>
      <c r="J44" s="31" t="s">
        <v>578</v>
      </c>
    </row>
    <row r="45" s="1" customFormat="1" ht="42" customHeight="1" spans="1:10">
      <c r="A45" s="140"/>
      <c r="B45" s="22"/>
      <c r="C45" s="22" t="s">
        <v>670</v>
      </c>
      <c r="D45" s="22" t="s">
        <v>671</v>
      </c>
      <c r="E45" s="31" t="s">
        <v>671</v>
      </c>
      <c r="F45" s="22" t="s">
        <v>667</v>
      </c>
      <c r="G45" s="31" t="s">
        <v>668</v>
      </c>
      <c r="H45" s="22" t="s">
        <v>669</v>
      </c>
      <c r="I45" s="22" t="s">
        <v>663</v>
      </c>
      <c r="J45" s="31" t="s">
        <v>578</v>
      </c>
    </row>
    <row r="46" s="1" customFormat="1" ht="42" customHeight="1" spans="1:10">
      <c r="A46" s="140" t="s">
        <v>524</v>
      </c>
      <c r="B46" s="22" t="s">
        <v>524</v>
      </c>
      <c r="C46" s="22" t="s">
        <v>657</v>
      </c>
      <c r="D46" s="22" t="s">
        <v>658</v>
      </c>
      <c r="E46" s="31" t="s">
        <v>713</v>
      </c>
      <c r="F46" s="22" t="s">
        <v>660</v>
      </c>
      <c r="G46" s="31" t="s">
        <v>661</v>
      </c>
      <c r="H46" s="22" t="s">
        <v>662</v>
      </c>
      <c r="I46" s="22" t="s">
        <v>663</v>
      </c>
      <c r="J46" s="31" t="s">
        <v>524</v>
      </c>
    </row>
    <row r="47" s="1" customFormat="1" ht="42" customHeight="1" spans="1:10">
      <c r="A47" s="140"/>
      <c r="B47" s="22"/>
      <c r="C47" s="22" t="s">
        <v>664</v>
      </c>
      <c r="D47" s="22" t="s">
        <v>665</v>
      </c>
      <c r="E47" s="31" t="s">
        <v>714</v>
      </c>
      <c r="F47" s="22" t="s">
        <v>667</v>
      </c>
      <c r="G47" s="31" t="s">
        <v>668</v>
      </c>
      <c r="H47" s="22" t="s">
        <v>669</v>
      </c>
      <c r="I47" s="22" t="s">
        <v>663</v>
      </c>
      <c r="J47" s="31" t="s">
        <v>524</v>
      </c>
    </row>
    <row r="48" s="1" customFormat="1" ht="42" customHeight="1" spans="1:10">
      <c r="A48" s="140"/>
      <c r="B48" s="22"/>
      <c r="C48" s="22" t="s">
        <v>670</v>
      </c>
      <c r="D48" s="22" t="s">
        <v>671</v>
      </c>
      <c r="E48" s="31" t="s">
        <v>671</v>
      </c>
      <c r="F48" s="22" t="s">
        <v>667</v>
      </c>
      <c r="G48" s="31" t="s">
        <v>668</v>
      </c>
      <c r="H48" s="22" t="s">
        <v>669</v>
      </c>
      <c r="I48" s="22" t="s">
        <v>663</v>
      </c>
      <c r="J48" s="31" t="s">
        <v>524</v>
      </c>
    </row>
    <row r="49" s="1" customFormat="1" ht="42" customHeight="1" spans="1:10">
      <c r="A49" s="140" t="s">
        <v>562</v>
      </c>
      <c r="B49" s="22" t="s">
        <v>562</v>
      </c>
      <c r="C49" s="22" t="s">
        <v>657</v>
      </c>
      <c r="D49" s="22" t="s">
        <v>658</v>
      </c>
      <c r="E49" s="31" t="s">
        <v>715</v>
      </c>
      <c r="F49" s="22" t="s">
        <v>667</v>
      </c>
      <c r="G49" s="31" t="s">
        <v>716</v>
      </c>
      <c r="H49" s="22" t="s">
        <v>669</v>
      </c>
      <c r="I49" s="22" t="s">
        <v>663</v>
      </c>
      <c r="J49" s="31" t="s">
        <v>562</v>
      </c>
    </row>
    <row r="50" s="1" customFormat="1" ht="42" customHeight="1" spans="1:10">
      <c r="A50" s="140"/>
      <c r="B50" s="22"/>
      <c r="C50" s="22" t="s">
        <v>664</v>
      </c>
      <c r="D50" s="22" t="s">
        <v>665</v>
      </c>
      <c r="E50" s="31" t="s">
        <v>717</v>
      </c>
      <c r="F50" s="22" t="s">
        <v>667</v>
      </c>
      <c r="G50" s="31" t="s">
        <v>690</v>
      </c>
      <c r="H50" s="22" t="s">
        <v>669</v>
      </c>
      <c r="I50" s="22" t="s">
        <v>663</v>
      </c>
      <c r="J50" s="31" t="s">
        <v>562</v>
      </c>
    </row>
    <row r="51" s="1" customFormat="1" ht="42" customHeight="1" spans="1:10">
      <c r="A51" s="140"/>
      <c r="B51" s="22"/>
      <c r="C51" s="22" t="s">
        <v>670</v>
      </c>
      <c r="D51" s="22" t="s">
        <v>671</v>
      </c>
      <c r="E51" s="31" t="s">
        <v>718</v>
      </c>
      <c r="F51" s="22" t="s">
        <v>667</v>
      </c>
      <c r="G51" s="31" t="s">
        <v>719</v>
      </c>
      <c r="H51" s="22" t="s">
        <v>669</v>
      </c>
      <c r="I51" s="22" t="s">
        <v>663</v>
      </c>
      <c r="J51" s="31" t="s">
        <v>562</v>
      </c>
    </row>
    <row r="52" s="1" customFormat="1" ht="42" customHeight="1" spans="1:10">
      <c r="A52" s="140" t="s">
        <v>604</v>
      </c>
      <c r="B52" s="22" t="s">
        <v>720</v>
      </c>
      <c r="C52" s="22" t="s">
        <v>657</v>
      </c>
      <c r="D52" s="22" t="s">
        <v>672</v>
      </c>
      <c r="E52" s="31" t="s">
        <v>721</v>
      </c>
      <c r="F52" s="22" t="s">
        <v>667</v>
      </c>
      <c r="G52" s="31" t="s">
        <v>722</v>
      </c>
      <c r="H52" s="22" t="s">
        <v>723</v>
      </c>
      <c r="I52" s="22" t="s">
        <v>663</v>
      </c>
      <c r="J52" s="31" t="s">
        <v>724</v>
      </c>
    </row>
    <row r="53" s="1" customFormat="1" ht="42" customHeight="1" spans="1:10">
      <c r="A53" s="140"/>
      <c r="B53" s="22"/>
      <c r="C53" s="22" t="s">
        <v>657</v>
      </c>
      <c r="D53" s="22" t="s">
        <v>672</v>
      </c>
      <c r="E53" s="31" t="s">
        <v>725</v>
      </c>
      <c r="F53" s="22" t="s">
        <v>667</v>
      </c>
      <c r="G53" s="31" t="s">
        <v>726</v>
      </c>
      <c r="H53" s="22" t="s">
        <v>727</v>
      </c>
      <c r="I53" s="22" t="s">
        <v>663</v>
      </c>
      <c r="J53" s="31" t="s">
        <v>724</v>
      </c>
    </row>
    <row r="54" s="1" customFormat="1" ht="42" customHeight="1" spans="1:10">
      <c r="A54" s="140"/>
      <c r="B54" s="22"/>
      <c r="C54" s="22" t="s">
        <v>657</v>
      </c>
      <c r="D54" s="22" t="s">
        <v>672</v>
      </c>
      <c r="E54" s="31" t="s">
        <v>728</v>
      </c>
      <c r="F54" s="22" t="s">
        <v>667</v>
      </c>
      <c r="G54" s="31" t="s">
        <v>661</v>
      </c>
      <c r="H54" s="22" t="s">
        <v>729</v>
      </c>
      <c r="I54" s="22" t="s">
        <v>663</v>
      </c>
      <c r="J54" s="31" t="s">
        <v>724</v>
      </c>
    </row>
    <row r="55" s="1" customFormat="1" ht="42" customHeight="1" spans="1:10">
      <c r="A55" s="140"/>
      <c r="B55" s="22"/>
      <c r="C55" s="22" t="s">
        <v>657</v>
      </c>
      <c r="D55" s="22" t="s">
        <v>672</v>
      </c>
      <c r="E55" s="31" t="s">
        <v>730</v>
      </c>
      <c r="F55" s="22" t="s">
        <v>667</v>
      </c>
      <c r="G55" s="31" t="s">
        <v>731</v>
      </c>
      <c r="H55" s="22" t="s">
        <v>727</v>
      </c>
      <c r="I55" s="22" t="s">
        <v>663</v>
      </c>
      <c r="J55" s="31" t="s">
        <v>724</v>
      </c>
    </row>
    <row r="56" s="1" customFormat="1" ht="42" customHeight="1" spans="1:10">
      <c r="A56" s="140"/>
      <c r="B56" s="22"/>
      <c r="C56" s="22" t="s">
        <v>657</v>
      </c>
      <c r="D56" s="22" t="s">
        <v>681</v>
      </c>
      <c r="E56" s="31" t="s">
        <v>701</v>
      </c>
      <c r="F56" s="22" t="s">
        <v>660</v>
      </c>
      <c r="G56" s="31" t="s">
        <v>683</v>
      </c>
      <c r="H56" s="22" t="s">
        <v>669</v>
      </c>
      <c r="I56" s="22" t="s">
        <v>663</v>
      </c>
      <c r="J56" s="31" t="s">
        <v>724</v>
      </c>
    </row>
    <row r="57" s="1" customFormat="1" ht="42" customHeight="1" spans="1:10">
      <c r="A57" s="140"/>
      <c r="B57" s="22"/>
      <c r="C57" s="22" t="s">
        <v>657</v>
      </c>
      <c r="D57" s="22" t="s">
        <v>658</v>
      </c>
      <c r="E57" s="31" t="s">
        <v>732</v>
      </c>
      <c r="F57" s="22" t="s">
        <v>660</v>
      </c>
      <c r="G57" s="31" t="s">
        <v>704</v>
      </c>
      <c r="H57" s="22" t="s">
        <v>705</v>
      </c>
      <c r="I57" s="22" t="s">
        <v>663</v>
      </c>
      <c r="J57" s="31" t="s">
        <v>724</v>
      </c>
    </row>
    <row r="58" s="1" customFormat="1" ht="42" customHeight="1" spans="1:10">
      <c r="A58" s="140"/>
      <c r="B58" s="22"/>
      <c r="C58" s="22" t="s">
        <v>657</v>
      </c>
      <c r="D58" s="22" t="s">
        <v>658</v>
      </c>
      <c r="E58" s="31" t="s">
        <v>733</v>
      </c>
      <c r="F58" s="22" t="s">
        <v>660</v>
      </c>
      <c r="G58" s="31" t="s">
        <v>734</v>
      </c>
      <c r="H58" s="22" t="s">
        <v>705</v>
      </c>
      <c r="I58" s="22" t="s">
        <v>663</v>
      </c>
      <c r="J58" s="31" t="s">
        <v>724</v>
      </c>
    </row>
    <row r="59" s="1" customFormat="1" ht="42" customHeight="1" spans="1:10">
      <c r="A59" s="140"/>
      <c r="B59" s="22"/>
      <c r="C59" s="22" t="s">
        <v>664</v>
      </c>
      <c r="D59" s="22" t="s">
        <v>735</v>
      </c>
      <c r="E59" s="31" t="s">
        <v>736</v>
      </c>
      <c r="F59" s="22" t="s">
        <v>667</v>
      </c>
      <c r="G59" s="31" t="s">
        <v>737</v>
      </c>
      <c r="H59" s="22" t="s">
        <v>738</v>
      </c>
      <c r="I59" s="22" t="s">
        <v>663</v>
      </c>
      <c r="J59" s="31" t="s">
        <v>724</v>
      </c>
    </row>
    <row r="60" s="1" customFormat="1" ht="42" customHeight="1" spans="1:10">
      <c r="A60" s="140"/>
      <c r="B60" s="22"/>
      <c r="C60" s="22" t="s">
        <v>664</v>
      </c>
      <c r="D60" s="22" t="s">
        <v>735</v>
      </c>
      <c r="E60" s="31" t="s">
        <v>739</v>
      </c>
      <c r="F60" s="22" t="s">
        <v>667</v>
      </c>
      <c r="G60" s="31" t="s">
        <v>83</v>
      </c>
      <c r="H60" s="22" t="s">
        <v>738</v>
      </c>
      <c r="I60" s="22" t="s">
        <v>663</v>
      </c>
      <c r="J60" s="31" t="s">
        <v>724</v>
      </c>
    </row>
    <row r="61" s="1" customFormat="1" ht="42" customHeight="1" spans="1:10">
      <c r="A61" s="140"/>
      <c r="B61" s="22"/>
      <c r="C61" s="22" t="s">
        <v>664</v>
      </c>
      <c r="D61" s="22" t="s">
        <v>665</v>
      </c>
      <c r="E61" s="31" t="s">
        <v>740</v>
      </c>
      <c r="F61" s="22" t="s">
        <v>667</v>
      </c>
      <c r="G61" s="31" t="s">
        <v>87</v>
      </c>
      <c r="H61" s="22" t="s">
        <v>741</v>
      </c>
      <c r="I61" s="22" t="s">
        <v>663</v>
      </c>
      <c r="J61" s="31" t="s">
        <v>724</v>
      </c>
    </row>
    <row r="62" s="1" customFormat="1" ht="42" customHeight="1" spans="1:10">
      <c r="A62" s="140"/>
      <c r="B62" s="22"/>
      <c r="C62" s="22" t="s">
        <v>664</v>
      </c>
      <c r="D62" s="22" t="s">
        <v>665</v>
      </c>
      <c r="E62" s="31" t="s">
        <v>742</v>
      </c>
      <c r="F62" s="22" t="s">
        <v>667</v>
      </c>
      <c r="G62" s="31" t="s">
        <v>743</v>
      </c>
      <c r="H62" s="22" t="s">
        <v>741</v>
      </c>
      <c r="I62" s="22" t="s">
        <v>663</v>
      </c>
      <c r="J62" s="31" t="s">
        <v>744</v>
      </c>
    </row>
    <row r="63" s="1" customFormat="1" ht="42" customHeight="1" spans="1:10">
      <c r="A63" s="140"/>
      <c r="B63" s="22"/>
      <c r="C63" s="22" t="s">
        <v>664</v>
      </c>
      <c r="D63" s="22" t="s">
        <v>745</v>
      </c>
      <c r="E63" s="31" t="s">
        <v>746</v>
      </c>
      <c r="F63" s="22" t="s">
        <v>667</v>
      </c>
      <c r="G63" s="31" t="s">
        <v>92</v>
      </c>
      <c r="H63" s="22" t="s">
        <v>662</v>
      </c>
      <c r="I63" s="22" t="s">
        <v>663</v>
      </c>
      <c r="J63" s="31" t="s">
        <v>724</v>
      </c>
    </row>
    <row r="64" s="1" customFormat="1" ht="42" customHeight="1" spans="1:10">
      <c r="A64" s="140"/>
      <c r="B64" s="22"/>
      <c r="C64" s="22" t="s">
        <v>670</v>
      </c>
      <c r="D64" s="22" t="s">
        <v>671</v>
      </c>
      <c r="E64" s="31" t="s">
        <v>747</v>
      </c>
      <c r="F64" s="22" t="s">
        <v>667</v>
      </c>
      <c r="G64" s="31" t="s">
        <v>719</v>
      </c>
      <c r="H64" s="22" t="s">
        <v>669</v>
      </c>
      <c r="I64" s="22" t="s">
        <v>663</v>
      </c>
      <c r="J64" s="31" t="s">
        <v>724</v>
      </c>
    </row>
    <row r="65" s="1" customFormat="1" ht="42" customHeight="1" spans="1:10">
      <c r="A65" s="140" t="s">
        <v>526</v>
      </c>
      <c r="B65" s="22" t="s">
        <v>526</v>
      </c>
      <c r="C65" s="22" t="s">
        <v>657</v>
      </c>
      <c r="D65" s="22" t="s">
        <v>658</v>
      </c>
      <c r="E65" s="31" t="s">
        <v>748</v>
      </c>
      <c r="F65" s="22" t="s">
        <v>749</v>
      </c>
      <c r="G65" s="31" t="s">
        <v>750</v>
      </c>
      <c r="H65" s="22" t="s">
        <v>662</v>
      </c>
      <c r="I65" s="22" t="s">
        <v>663</v>
      </c>
      <c r="J65" s="31" t="s">
        <v>526</v>
      </c>
    </row>
    <row r="66" s="1" customFormat="1" ht="42" customHeight="1" spans="1:10">
      <c r="A66" s="140"/>
      <c r="B66" s="22"/>
      <c r="C66" s="22" t="s">
        <v>664</v>
      </c>
      <c r="D66" s="22" t="s">
        <v>665</v>
      </c>
      <c r="E66" s="31" t="s">
        <v>751</v>
      </c>
      <c r="F66" s="22" t="s">
        <v>667</v>
      </c>
      <c r="G66" s="31" t="s">
        <v>668</v>
      </c>
      <c r="H66" s="22" t="s">
        <v>669</v>
      </c>
      <c r="I66" s="22" t="s">
        <v>663</v>
      </c>
      <c r="J66" s="31" t="s">
        <v>526</v>
      </c>
    </row>
    <row r="67" s="1" customFormat="1" ht="42" customHeight="1" spans="1:10">
      <c r="A67" s="140"/>
      <c r="B67" s="22"/>
      <c r="C67" s="22" t="s">
        <v>670</v>
      </c>
      <c r="D67" s="22" t="s">
        <v>671</v>
      </c>
      <c r="E67" s="31" t="s">
        <v>752</v>
      </c>
      <c r="F67" s="22" t="s">
        <v>667</v>
      </c>
      <c r="G67" s="31" t="s">
        <v>668</v>
      </c>
      <c r="H67" s="22" t="s">
        <v>669</v>
      </c>
      <c r="I67" s="22" t="s">
        <v>663</v>
      </c>
      <c r="J67" s="31" t="s">
        <v>526</v>
      </c>
    </row>
    <row r="68" s="1" customFormat="1" ht="42" customHeight="1" spans="1:10">
      <c r="A68" s="140" t="s">
        <v>516</v>
      </c>
      <c r="B68" s="22" t="s">
        <v>516</v>
      </c>
      <c r="C68" s="22" t="s">
        <v>657</v>
      </c>
      <c r="D68" s="22" t="s">
        <v>672</v>
      </c>
      <c r="E68" s="31" t="s">
        <v>753</v>
      </c>
      <c r="F68" s="22" t="s">
        <v>660</v>
      </c>
      <c r="G68" s="31" t="s">
        <v>89</v>
      </c>
      <c r="H68" s="22" t="s">
        <v>754</v>
      </c>
      <c r="I68" s="22" t="s">
        <v>663</v>
      </c>
      <c r="J68" s="31" t="s">
        <v>516</v>
      </c>
    </row>
    <row r="69" s="1" customFormat="1" ht="42" customHeight="1" spans="1:10">
      <c r="A69" s="140"/>
      <c r="B69" s="22"/>
      <c r="C69" s="22" t="s">
        <v>664</v>
      </c>
      <c r="D69" s="22" t="s">
        <v>665</v>
      </c>
      <c r="E69" s="31" t="s">
        <v>755</v>
      </c>
      <c r="F69" s="22" t="s">
        <v>660</v>
      </c>
      <c r="G69" s="31" t="s">
        <v>756</v>
      </c>
      <c r="H69" s="22" t="s">
        <v>676</v>
      </c>
      <c r="I69" s="22" t="s">
        <v>677</v>
      </c>
      <c r="J69" s="31" t="s">
        <v>516</v>
      </c>
    </row>
    <row r="70" s="1" customFormat="1" ht="42" customHeight="1" spans="1:10">
      <c r="A70" s="140"/>
      <c r="B70" s="22"/>
      <c r="C70" s="22" t="s">
        <v>670</v>
      </c>
      <c r="D70" s="22" t="s">
        <v>671</v>
      </c>
      <c r="E70" s="31" t="s">
        <v>757</v>
      </c>
      <c r="F70" s="22" t="s">
        <v>667</v>
      </c>
      <c r="G70" s="31" t="s">
        <v>668</v>
      </c>
      <c r="H70" s="22" t="s">
        <v>669</v>
      </c>
      <c r="I70" s="22" t="s">
        <v>663</v>
      </c>
      <c r="J70" s="31" t="s">
        <v>516</v>
      </c>
    </row>
    <row r="71" s="1" customFormat="1" ht="42" customHeight="1" spans="1:10">
      <c r="A71" s="140" t="s">
        <v>528</v>
      </c>
      <c r="B71" s="22" t="s">
        <v>528</v>
      </c>
      <c r="C71" s="22" t="s">
        <v>657</v>
      </c>
      <c r="D71" s="22" t="s">
        <v>658</v>
      </c>
      <c r="E71" s="31" t="s">
        <v>758</v>
      </c>
      <c r="F71" s="22" t="s">
        <v>749</v>
      </c>
      <c r="G71" s="31" t="s">
        <v>759</v>
      </c>
      <c r="H71" s="22" t="s">
        <v>662</v>
      </c>
      <c r="I71" s="22" t="s">
        <v>663</v>
      </c>
      <c r="J71" s="31" t="s">
        <v>528</v>
      </c>
    </row>
    <row r="72" s="1" customFormat="1" ht="42" customHeight="1" spans="1:10">
      <c r="A72" s="140"/>
      <c r="B72" s="22"/>
      <c r="C72" s="22" t="s">
        <v>664</v>
      </c>
      <c r="D72" s="22" t="s">
        <v>665</v>
      </c>
      <c r="E72" s="31" t="s">
        <v>760</v>
      </c>
      <c r="F72" s="22" t="s">
        <v>667</v>
      </c>
      <c r="G72" s="31" t="s">
        <v>668</v>
      </c>
      <c r="H72" s="22" t="s">
        <v>669</v>
      </c>
      <c r="I72" s="22" t="s">
        <v>663</v>
      </c>
      <c r="J72" s="31" t="s">
        <v>528</v>
      </c>
    </row>
    <row r="73" s="1" customFormat="1" ht="42" customHeight="1" spans="1:10">
      <c r="A73" s="140"/>
      <c r="B73" s="22"/>
      <c r="C73" s="22" t="s">
        <v>670</v>
      </c>
      <c r="D73" s="22" t="s">
        <v>671</v>
      </c>
      <c r="E73" s="31" t="s">
        <v>671</v>
      </c>
      <c r="F73" s="22" t="s">
        <v>667</v>
      </c>
      <c r="G73" s="31" t="s">
        <v>668</v>
      </c>
      <c r="H73" s="22" t="s">
        <v>669</v>
      </c>
      <c r="I73" s="22" t="s">
        <v>663</v>
      </c>
      <c r="J73" s="31" t="s">
        <v>528</v>
      </c>
    </row>
    <row r="74" s="1" customFormat="1" ht="42" customHeight="1" spans="1:10">
      <c r="A74" s="140" t="s">
        <v>546</v>
      </c>
      <c r="B74" s="22" t="s">
        <v>546</v>
      </c>
      <c r="C74" s="22" t="s">
        <v>657</v>
      </c>
      <c r="D74" s="22" t="s">
        <v>672</v>
      </c>
      <c r="E74" s="31" t="s">
        <v>546</v>
      </c>
      <c r="F74" s="22" t="s">
        <v>660</v>
      </c>
      <c r="G74" s="31" t="s">
        <v>761</v>
      </c>
      <c r="H74" s="22" t="s">
        <v>674</v>
      </c>
      <c r="I74" s="22" t="s">
        <v>663</v>
      </c>
      <c r="J74" s="31" t="s">
        <v>546</v>
      </c>
    </row>
    <row r="75" s="1" customFormat="1" ht="42" customHeight="1" spans="1:10">
      <c r="A75" s="140"/>
      <c r="B75" s="22"/>
      <c r="C75" s="22" t="s">
        <v>664</v>
      </c>
      <c r="D75" s="22" t="s">
        <v>665</v>
      </c>
      <c r="E75" s="31" t="s">
        <v>762</v>
      </c>
      <c r="F75" s="22" t="s">
        <v>667</v>
      </c>
      <c r="G75" s="31" t="s">
        <v>668</v>
      </c>
      <c r="H75" s="22" t="s">
        <v>669</v>
      </c>
      <c r="I75" s="22" t="s">
        <v>663</v>
      </c>
      <c r="J75" s="31" t="s">
        <v>546</v>
      </c>
    </row>
    <row r="76" s="1" customFormat="1" ht="42" customHeight="1" spans="1:10">
      <c r="A76" s="140"/>
      <c r="B76" s="22"/>
      <c r="C76" s="22" t="s">
        <v>670</v>
      </c>
      <c r="D76" s="22" t="s">
        <v>671</v>
      </c>
      <c r="E76" s="31" t="s">
        <v>763</v>
      </c>
      <c r="F76" s="22" t="s">
        <v>667</v>
      </c>
      <c r="G76" s="31" t="s">
        <v>668</v>
      </c>
      <c r="H76" s="22" t="s">
        <v>669</v>
      </c>
      <c r="I76" s="22" t="s">
        <v>663</v>
      </c>
      <c r="J76" s="31" t="s">
        <v>546</v>
      </c>
    </row>
    <row r="77" s="1" customFormat="1" ht="42" customHeight="1" spans="1:10">
      <c r="A77" s="140" t="s">
        <v>634</v>
      </c>
      <c r="B77" s="22" t="s">
        <v>634</v>
      </c>
      <c r="C77" s="22" t="s">
        <v>657</v>
      </c>
      <c r="D77" s="22" t="s">
        <v>658</v>
      </c>
      <c r="E77" s="31" t="s">
        <v>758</v>
      </c>
      <c r="F77" s="22" t="s">
        <v>749</v>
      </c>
      <c r="G77" s="31" t="s">
        <v>661</v>
      </c>
      <c r="H77" s="22" t="s">
        <v>662</v>
      </c>
      <c r="I77" s="22" t="s">
        <v>663</v>
      </c>
      <c r="J77" s="31" t="s">
        <v>634</v>
      </c>
    </row>
    <row r="78" s="1" customFormat="1" ht="42" customHeight="1" spans="1:10">
      <c r="A78" s="140"/>
      <c r="B78" s="22"/>
      <c r="C78" s="22" t="s">
        <v>664</v>
      </c>
      <c r="D78" s="22" t="s">
        <v>665</v>
      </c>
      <c r="E78" s="31" t="s">
        <v>764</v>
      </c>
      <c r="F78" s="22" t="s">
        <v>667</v>
      </c>
      <c r="G78" s="31" t="s">
        <v>668</v>
      </c>
      <c r="H78" s="22" t="s">
        <v>669</v>
      </c>
      <c r="I78" s="22" t="s">
        <v>663</v>
      </c>
      <c r="J78" s="31" t="s">
        <v>634</v>
      </c>
    </row>
    <row r="79" s="1" customFormat="1" ht="42" customHeight="1" spans="1:10">
      <c r="A79" s="140"/>
      <c r="B79" s="22"/>
      <c r="C79" s="22" t="s">
        <v>670</v>
      </c>
      <c r="D79" s="22" t="s">
        <v>671</v>
      </c>
      <c r="E79" s="31" t="s">
        <v>671</v>
      </c>
      <c r="F79" s="22" t="s">
        <v>667</v>
      </c>
      <c r="G79" s="31" t="s">
        <v>668</v>
      </c>
      <c r="H79" s="22" t="s">
        <v>669</v>
      </c>
      <c r="I79" s="22" t="s">
        <v>663</v>
      </c>
      <c r="J79" s="31" t="s">
        <v>634</v>
      </c>
    </row>
    <row r="80" s="1" customFormat="1" ht="42" customHeight="1" spans="1:10">
      <c r="A80" s="140" t="s">
        <v>508</v>
      </c>
      <c r="B80" s="22" t="s">
        <v>508</v>
      </c>
      <c r="C80" s="22" t="s">
        <v>657</v>
      </c>
      <c r="D80" s="22" t="s">
        <v>681</v>
      </c>
      <c r="E80" s="31" t="s">
        <v>765</v>
      </c>
      <c r="F80" s="22" t="s">
        <v>660</v>
      </c>
      <c r="G80" s="31" t="s">
        <v>676</v>
      </c>
      <c r="H80" s="22" t="s">
        <v>676</v>
      </c>
      <c r="I80" s="22" t="s">
        <v>663</v>
      </c>
      <c r="J80" s="31" t="s">
        <v>508</v>
      </c>
    </row>
    <row r="81" s="1" customFormat="1" ht="42" customHeight="1" spans="1:10">
      <c r="A81" s="140"/>
      <c r="B81" s="22"/>
      <c r="C81" s="22" t="s">
        <v>664</v>
      </c>
      <c r="D81" s="22" t="s">
        <v>735</v>
      </c>
      <c r="E81" s="31" t="s">
        <v>765</v>
      </c>
      <c r="F81" s="22" t="s">
        <v>660</v>
      </c>
      <c r="G81" s="31" t="s">
        <v>676</v>
      </c>
      <c r="H81" s="22" t="s">
        <v>676</v>
      </c>
      <c r="I81" s="22" t="s">
        <v>663</v>
      </c>
      <c r="J81" s="31" t="s">
        <v>508</v>
      </c>
    </row>
    <row r="82" s="1" customFormat="1" ht="42" customHeight="1" spans="1:10">
      <c r="A82" s="140"/>
      <c r="B82" s="22"/>
      <c r="C82" s="22" t="s">
        <v>670</v>
      </c>
      <c r="D82" s="22" t="s">
        <v>671</v>
      </c>
      <c r="E82" s="31" t="s">
        <v>757</v>
      </c>
      <c r="F82" s="22" t="s">
        <v>667</v>
      </c>
      <c r="G82" s="31" t="s">
        <v>719</v>
      </c>
      <c r="H82" s="22" t="s">
        <v>669</v>
      </c>
      <c r="I82" s="22" t="s">
        <v>677</v>
      </c>
      <c r="J82" s="31" t="s">
        <v>508</v>
      </c>
    </row>
    <row r="83" s="1" customFormat="1" ht="42" customHeight="1" spans="1:10">
      <c r="A83" s="140" t="s">
        <v>596</v>
      </c>
      <c r="B83" s="22" t="s">
        <v>596</v>
      </c>
      <c r="C83" s="22" t="s">
        <v>657</v>
      </c>
      <c r="D83" s="22" t="s">
        <v>658</v>
      </c>
      <c r="E83" s="31" t="s">
        <v>691</v>
      </c>
      <c r="F83" s="22" t="s">
        <v>660</v>
      </c>
      <c r="G83" s="31" t="s">
        <v>661</v>
      </c>
      <c r="H83" s="22" t="s">
        <v>662</v>
      </c>
      <c r="I83" s="22" t="s">
        <v>663</v>
      </c>
      <c r="J83" s="31" t="s">
        <v>596</v>
      </c>
    </row>
    <row r="84" s="1" customFormat="1" ht="42" customHeight="1" spans="1:10">
      <c r="A84" s="140"/>
      <c r="B84" s="22"/>
      <c r="C84" s="22" t="s">
        <v>664</v>
      </c>
      <c r="D84" s="22" t="s">
        <v>665</v>
      </c>
      <c r="E84" s="31" t="s">
        <v>693</v>
      </c>
      <c r="F84" s="22" t="s">
        <v>667</v>
      </c>
      <c r="G84" s="31" t="s">
        <v>668</v>
      </c>
      <c r="H84" s="22" t="s">
        <v>669</v>
      </c>
      <c r="I84" s="22" t="s">
        <v>663</v>
      </c>
      <c r="J84" s="31" t="s">
        <v>596</v>
      </c>
    </row>
    <row r="85" s="1" customFormat="1" ht="42" customHeight="1" spans="1:10">
      <c r="A85" s="140"/>
      <c r="B85" s="22"/>
      <c r="C85" s="22" t="s">
        <v>670</v>
      </c>
      <c r="D85" s="22" t="s">
        <v>671</v>
      </c>
      <c r="E85" s="31" t="s">
        <v>671</v>
      </c>
      <c r="F85" s="22" t="s">
        <v>667</v>
      </c>
      <c r="G85" s="31" t="s">
        <v>668</v>
      </c>
      <c r="H85" s="22" t="s">
        <v>669</v>
      </c>
      <c r="I85" s="22" t="s">
        <v>663</v>
      </c>
      <c r="J85" s="31" t="s">
        <v>596</v>
      </c>
    </row>
    <row r="86" s="1" customFormat="1" ht="42" customHeight="1" spans="1:10">
      <c r="A86" s="140" t="s">
        <v>602</v>
      </c>
      <c r="B86" s="22" t="s">
        <v>766</v>
      </c>
      <c r="C86" s="22" t="s">
        <v>657</v>
      </c>
      <c r="D86" s="22" t="s">
        <v>672</v>
      </c>
      <c r="E86" s="31" t="s">
        <v>767</v>
      </c>
      <c r="F86" s="22" t="s">
        <v>660</v>
      </c>
      <c r="G86" s="31" t="s">
        <v>661</v>
      </c>
      <c r="H86" s="22" t="s">
        <v>768</v>
      </c>
      <c r="I86" s="22" t="s">
        <v>663</v>
      </c>
      <c r="J86" s="31" t="s">
        <v>602</v>
      </c>
    </row>
    <row r="87" s="1" customFormat="1" ht="42" customHeight="1" spans="1:10">
      <c r="A87" s="140"/>
      <c r="B87" s="22"/>
      <c r="C87" s="22" t="s">
        <v>657</v>
      </c>
      <c r="D87" s="22" t="s">
        <v>672</v>
      </c>
      <c r="E87" s="31" t="s">
        <v>769</v>
      </c>
      <c r="F87" s="22" t="s">
        <v>660</v>
      </c>
      <c r="G87" s="31" t="s">
        <v>770</v>
      </c>
      <c r="H87" s="22" t="s">
        <v>771</v>
      </c>
      <c r="I87" s="22" t="s">
        <v>663</v>
      </c>
      <c r="J87" s="31" t="s">
        <v>602</v>
      </c>
    </row>
    <row r="88" s="1" customFormat="1" ht="42" customHeight="1" spans="1:10">
      <c r="A88" s="140"/>
      <c r="B88" s="22"/>
      <c r="C88" s="22" t="s">
        <v>657</v>
      </c>
      <c r="D88" s="22" t="s">
        <v>672</v>
      </c>
      <c r="E88" s="31" t="s">
        <v>772</v>
      </c>
      <c r="F88" s="22" t="s">
        <v>660</v>
      </c>
      <c r="G88" s="31" t="s">
        <v>773</v>
      </c>
      <c r="H88" s="22" t="s">
        <v>771</v>
      </c>
      <c r="I88" s="22" t="s">
        <v>663</v>
      </c>
      <c r="J88" s="31" t="s">
        <v>602</v>
      </c>
    </row>
    <row r="89" s="1" customFormat="1" ht="42" customHeight="1" spans="1:10">
      <c r="A89" s="140"/>
      <c r="B89" s="22"/>
      <c r="C89" s="22" t="s">
        <v>657</v>
      </c>
      <c r="D89" s="22" t="s">
        <v>672</v>
      </c>
      <c r="E89" s="31" t="s">
        <v>774</v>
      </c>
      <c r="F89" s="22" t="s">
        <v>660</v>
      </c>
      <c r="G89" s="31" t="s">
        <v>775</v>
      </c>
      <c r="H89" s="22" t="s">
        <v>771</v>
      </c>
      <c r="I89" s="22" t="s">
        <v>663</v>
      </c>
      <c r="J89" s="31" t="s">
        <v>602</v>
      </c>
    </row>
    <row r="90" s="1" customFormat="1" ht="42" customHeight="1" spans="1:10">
      <c r="A90" s="140"/>
      <c r="B90" s="22"/>
      <c r="C90" s="22" t="s">
        <v>657</v>
      </c>
      <c r="D90" s="22" t="s">
        <v>681</v>
      </c>
      <c r="E90" s="31" t="s">
        <v>776</v>
      </c>
      <c r="F90" s="22" t="s">
        <v>660</v>
      </c>
      <c r="G90" s="31" t="s">
        <v>683</v>
      </c>
      <c r="H90" s="22" t="s">
        <v>669</v>
      </c>
      <c r="I90" s="22" t="s">
        <v>663</v>
      </c>
      <c r="J90" s="31" t="s">
        <v>602</v>
      </c>
    </row>
    <row r="91" s="1" customFormat="1" ht="42" customHeight="1" spans="1:10">
      <c r="A91" s="140"/>
      <c r="B91" s="22"/>
      <c r="C91" s="22" t="s">
        <v>657</v>
      </c>
      <c r="D91" s="22" t="s">
        <v>681</v>
      </c>
      <c r="E91" s="31" t="s">
        <v>777</v>
      </c>
      <c r="F91" s="22" t="s">
        <v>660</v>
      </c>
      <c r="G91" s="31" t="s">
        <v>683</v>
      </c>
      <c r="H91" s="22" t="s">
        <v>669</v>
      </c>
      <c r="I91" s="22" t="s">
        <v>663</v>
      </c>
      <c r="J91" s="31" t="s">
        <v>602</v>
      </c>
    </row>
    <row r="92" s="1" customFormat="1" ht="42" customHeight="1" spans="1:10">
      <c r="A92" s="140"/>
      <c r="B92" s="22"/>
      <c r="C92" s="22" t="s">
        <v>657</v>
      </c>
      <c r="D92" s="22" t="s">
        <v>658</v>
      </c>
      <c r="E92" s="31" t="s">
        <v>703</v>
      </c>
      <c r="F92" s="22" t="s">
        <v>660</v>
      </c>
      <c r="G92" s="31" t="s">
        <v>778</v>
      </c>
      <c r="H92" s="22" t="s">
        <v>705</v>
      </c>
      <c r="I92" s="22" t="s">
        <v>663</v>
      </c>
      <c r="J92" s="31" t="s">
        <v>602</v>
      </c>
    </row>
    <row r="93" s="1" customFormat="1" ht="42" customHeight="1" spans="1:10">
      <c r="A93" s="140"/>
      <c r="B93" s="22"/>
      <c r="C93" s="22" t="s">
        <v>657</v>
      </c>
      <c r="D93" s="22" t="s">
        <v>658</v>
      </c>
      <c r="E93" s="31" t="s">
        <v>706</v>
      </c>
      <c r="F93" s="22" t="s">
        <v>660</v>
      </c>
      <c r="G93" s="31" t="s">
        <v>779</v>
      </c>
      <c r="H93" s="22" t="s">
        <v>705</v>
      </c>
      <c r="I93" s="22" t="s">
        <v>663</v>
      </c>
      <c r="J93" s="31" t="s">
        <v>602</v>
      </c>
    </row>
    <row r="94" s="1" customFormat="1" ht="42" customHeight="1" spans="1:10">
      <c r="A94" s="140"/>
      <c r="B94" s="22"/>
      <c r="C94" s="22" t="s">
        <v>657</v>
      </c>
      <c r="D94" s="22" t="s">
        <v>658</v>
      </c>
      <c r="E94" s="31" t="s">
        <v>780</v>
      </c>
      <c r="F94" s="22" t="s">
        <v>660</v>
      </c>
      <c r="G94" s="31" t="s">
        <v>779</v>
      </c>
      <c r="H94" s="22" t="s">
        <v>705</v>
      </c>
      <c r="I94" s="22" t="s">
        <v>663</v>
      </c>
      <c r="J94" s="31" t="s">
        <v>602</v>
      </c>
    </row>
    <row r="95" s="1" customFormat="1" ht="42" customHeight="1" spans="1:10">
      <c r="A95" s="140"/>
      <c r="B95" s="22"/>
      <c r="C95" s="22" t="s">
        <v>664</v>
      </c>
      <c r="D95" s="22" t="s">
        <v>665</v>
      </c>
      <c r="E95" s="31" t="s">
        <v>781</v>
      </c>
      <c r="F95" s="22" t="s">
        <v>667</v>
      </c>
      <c r="G95" s="31" t="s">
        <v>782</v>
      </c>
      <c r="H95" s="22" t="s">
        <v>783</v>
      </c>
      <c r="I95" s="22" t="s">
        <v>663</v>
      </c>
      <c r="J95" s="31" t="s">
        <v>602</v>
      </c>
    </row>
    <row r="96" s="1" customFormat="1" ht="42" customHeight="1" spans="1:10">
      <c r="A96" s="140"/>
      <c r="B96" s="22"/>
      <c r="C96" s="22" t="s">
        <v>664</v>
      </c>
      <c r="D96" s="22" t="s">
        <v>665</v>
      </c>
      <c r="E96" s="31" t="s">
        <v>784</v>
      </c>
      <c r="F96" s="22" t="s">
        <v>667</v>
      </c>
      <c r="G96" s="31" t="s">
        <v>785</v>
      </c>
      <c r="H96" s="22" t="s">
        <v>741</v>
      </c>
      <c r="I96" s="22" t="s">
        <v>663</v>
      </c>
      <c r="J96" s="31" t="s">
        <v>602</v>
      </c>
    </row>
    <row r="97" s="1" customFormat="1" ht="42" customHeight="1" spans="1:10">
      <c r="A97" s="140"/>
      <c r="B97" s="22"/>
      <c r="C97" s="22" t="s">
        <v>664</v>
      </c>
      <c r="D97" s="22" t="s">
        <v>786</v>
      </c>
      <c r="E97" s="31" t="s">
        <v>787</v>
      </c>
      <c r="F97" s="22" t="s">
        <v>667</v>
      </c>
      <c r="G97" s="31" t="s">
        <v>685</v>
      </c>
      <c r="H97" s="22" t="s">
        <v>669</v>
      </c>
      <c r="I97" s="22" t="s">
        <v>663</v>
      </c>
      <c r="J97" s="31" t="s">
        <v>602</v>
      </c>
    </row>
    <row r="98" s="1" customFormat="1" ht="42" customHeight="1" spans="1:10">
      <c r="A98" s="140"/>
      <c r="B98" s="22"/>
      <c r="C98" s="22" t="s">
        <v>664</v>
      </c>
      <c r="D98" s="22" t="s">
        <v>786</v>
      </c>
      <c r="E98" s="31" t="s">
        <v>788</v>
      </c>
      <c r="F98" s="22" t="s">
        <v>667</v>
      </c>
      <c r="G98" s="31" t="s">
        <v>685</v>
      </c>
      <c r="H98" s="22" t="s">
        <v>669</v>
      </c>
      <c r="I98" s="22" t="s">
        <v>663</v>
      </c>
      <c r="J98" s="31" t="s">
        <v>602</v>
      </c>
    </row>
    <row r="99" s="1" customFormat="1" ht="42" customHeight="1" spans="1:10">
      <c r="A99" s="140"/>
      <c r="B99" s="22"/>
      <c r="C99" s="22" t="s">
        <v>670</v>
      </c>
      <c r="D99" s="22" t="s">
        <v>671</v>
      </c>
      <c r="E99" s="31" t="s">
        <v>789</v>
      </c>
      <c r="F99" s="22" t="s">
        <v>667</v>
      </c>
      <c r="G99" s="31" t="s">
        <v>683</v>
      </c>
      <c r="H99" s="22" t="s">
        <v>669</v>
      </c>
      <c r="I99" s="22" t="s">
        <v>663</v>
      </c>
      <c r="J99" s="31" t="s">
        <v>602</v>
      </c>
    </row>
    <row r="100" s="1" customFormat="1" ht="42" customHeight="1" spans="1:10">
      <c r="A100" s="140" t="s">
        <v>530</v>
      </c>
      <c r="B100" s="22" t="s">
        <v>530</v>
      </c>
      <c r="C100" s="22" t="s">
        <v>657</v>
      </c>
      <c r="D100" s="22" t="s">
        <v>658</v>
      </c>
      <c r="E100" s="31" t="s">
        <v>790</v>
      </c>
      <c r="F100" s="22" t="s">
        <v>749</v>
      </c>
      <c r="G100" s="31" t="s">
        <v>750</v>
      </c>
      <c r="H100" s="22" t="s">
        <v>662</v>
      </c>
      <c r="I100" s="22" t="s">
        <v>663</v>
      </c>
      <c r="J100" s="31" t="s">
        <v>530</v>
      </c>
    </row>
    <row r="101" s="1" customFormat="1" ht="42" customHeight="1" spans="1:10">
      <c r="A101" s="140"/>
      <c r="B101" s="22"/>
      <c r="C101" s="22" t="s">
        <v>664</v>
      </c>
      <c r="D101" s="22" t="s">
        <v>665</v>
      </c>
      <c r="E101" s="31" t="s">
        <v>791</v>
      </c>
      <c r="F101" s="22" t="s">
        <v>667</v>
      </c>
      <c r="G101" s="31" t="s">
        <v>668</v>
      </c>
      <c r="H101" s="22" t="s">
        <v>669</v>
      </c>
      <c r="I101" s="22" t="s">
        <v>663</v>
      </c>
      <c r="J101" s="31" t="s">
        <v>530</v>
      </c>
    </row>
    <row r="102" s="1" customFormat="1" ht="42" customHeight="1" spans="1:10">
      <c r="A102" s="140"/>
      <c r="B102" s="22"/>
      <c r="C102" s="22" t="s">
        <v>670</v>
      </c>
      <c r="D102" s="22" t="s">
        <v>671</v>
      </c>
      <c r="E102" s="31" t="s">
        <v>671</v>
      </c>
      <c r="F102" s="22" t="s">
        <v>667</v>
      </c>
      <c r="G102" s="31" t="s">
        <v>668</v>
      </c>
      <c r="H102" s="22" t="s">
        <v>669</v>
      </c>
      <c r="I102" s="22" t="s">
        <v>663</v>
      </c>
      <c r="J102" s="31" t="s">
        <v>530</v>
      </c>
    </row>
    <row r="103" s="1" customFormat="1" ht="42" customHeight="1" spans="1:10">
      <c r="A103" s="140" t="s">
        <v>630</v>
      </c>
      <c r="B103" s="22" t="s">
        <v>630</v>
      </c>
      <c r="C103" s="22" t="s">
        <v>657</v>
      </c>
      <c r="D103" s="22" t="s">
        <v>681</v>
      </c>
      <c r="E103" s="31" t="s">
        <v>792</v>
      </c>
      <c r="F103" s="22" t="s">
        <v>660</v>
      </c>
      <c r="G103" s="31" t="s">
        <v>676</v>
      </c>
      <c r="H103" s="22" t="s">
        <v>676</v>
      </c>
      <c r="I103" s="22" t="s">
        <v>677</v>
      </c>
      <c r="J103" s="31" t="s">
        <v>630</v>
      </c>
    </row>
    <row r="104" s="1" customFormat="1" ht="42" customHeight="1" spans="1:10">
      <c r="A104" s="140"/>
      <c r="B104" s="22"/>
      <c r="C104" s="22" t="s">
        <v>664</v>
      </c>
      <c r="D104" s="22" t="s">
        <v>665</v>
      </c>
      <c r="E104" s="31" t="s">
        <v>793</v>
      </c>
      <c r="F104" s="22" t="s">
        <v>660</v>
      </c>
      <c r="G104" s="31" t="s">
        <v>676</v>
      </c>
      <c r="H104" s="22" t="s">
        <v>676</v>
      </c>
      <c r="I104" s="22" t="s">
        <v>677</v>
      </c>
      <c r="J104" s="31" t="s">
        <v>630</v>
      </c>
    </row>
    <row r="105" s="1" customFormat="1" ht="42" customHeight="1" spans="1:10">
      <c r="A105" s="140"/>
      <c r="B105" s="22"/>
      <c r="C105" s="22" t="s">
        <v>670</v>
      </c>
      <c r="D105" s="22" t="s">
        <v>671</v>
      </c>
      <c r="E105" s="31" t="s">
        <v>757</v>
      </c>
      <c r="F105" s="22" t="s">
        <v>660</v>
      </c>
      <c r="G105" s="31" t="s">
        <v>719</v>
      </c>
      <c r="H105" s="22" t="s">
        <v>669</v>
      </c>
      <c r="I105" s="22" t="s">
        <v>663</v>
      </c>
      <c r="J105" s="31" t="s">
        <v>630</v>
      </c>
    </row>
    <row r="106" s="1" customFormat="1" ht="42" customHeight="1" spans="1:10">
      <c r="A106" s="140" t="s">
        <v>644</v>
      </c>
      <c r="B106" s="22" t="s">
        <v>644</v>
      </c>
      <c r="C106" s="22" t="s">
        <v>657</v>
      </c>
      <c r="D106" s="22" t="s">
        <v>658</v>
      </c>
      <c r="E106" s="31" t="s">
        <v>659</v>
      </c>
      <c r="F106" s="22" t="s">
        <v>660</v>
      </c>
      <c r="G106" s="31" t="s">
        <v>661</v>
      </c>
      <c r="H106" s="22" t="s">
        <v>662</v>
      </c>
      <c r="I106" s="22" t="s">
        <v>663</v>
      </c>
      <c r="J106" s="31" t="s">
        <v>644</v>
      </c>
    </row>
    <row r="107" s="1" customFormat="1" ht="42" customHeight="1" spans="1:10">
      <c r="A107" s="140"/>
      <c r="B107" s="22"/>
      <c r="C107" s="22" t="s">
        <v>664</v>
      </c>
      <c r="D107" s="22" t="s">
        <v>665</v>
      </c>
      <c r="E107" s="31" t="s">
        <v>693</v>
      </c>
      <c r="F107" s="22" t="s">
        <v>667</v>
      </c>
      <c r="G107" s="31" t="s">
        <v>668</v>
      </c>
      <c r="H107" s="22" t="s">
        <v>669</v>
      </c>
      <c r="I107" s="22" t="s">
        <v>663</v>
      </c>
      <c r="J107" s="31" t="s">
        <v>644</v>
      </c>
    </row>
    <row r="108" s="1" customFormat="1" ht="42" customHeight="1" spans="1:10">
      <c r="A108" s="140"/>
      <c r="B108" s="22"/>
      <c r="C108" s="22" t="s">
        <v>670</v>
      </c>
      <c r="D108" s="22" t="s">
        <v>671</v>
      </c>
      <c r="E108" s="31" t="s">
        <v>671</v>
      </c>
      <c r="F108" s="22" t="s">
        <v>667</v>
      </c>
      <c r="G108" s="31" t="s">
        <v>668</v>
      </c>
      <c r="H108" s="22" t="s">
        <v>669</v>
      </c>
      <c r="I108" s="22" t="s">
        <v>663</v>
      </c>
      <c r="J108" s="31" t="s">
        <v>644</v>
      </c>
    </row>
    <row r="109" s="1" customFormat="1" ht="42" customHeight="1" spans="1:10">
      <c r="A109" s="140" t="s">
        <v>590</v>
      </c>
      <c r="B109" s="22" t="s">
        <v>794</v>
      </c>
      <c r="C109" s="22" t="s">
        <v>657</v>
      </c>
      <c r="D109" s="22" t="s">
        <v>658</v>
      </c>
      <c r="E109" s="31" t="s">
        <v>659</v>
      </c>
      <c r="F109" s="22" t="s">
        <v>660</v>
      </c>
      <c r="G109" s="31" t="s">
        <v>661</v>
      </c>
      <c r="H109" s="22" t="s">
        <v>662</v>
      </c>
      <c r="I109" s="22" t="s">
        <v>663</v>
      </c>
      <c r="J109" s="31" t="s">
        <v>794</v>
      </c>
    </row>
    <row r="110" s="1" customFormat="1" ht="42" customHeight="1" spans="1:10">
      <c r="A110" s="140"/>
      <c r="B110" s="22"/>
      <c r="C110" s="22" t="s">
        <v>664</v>
      </c>
      <c r="D110" s="22" t="s">
        <v>665</v>
      </c>
      <c r="E110" s="31" t="s">
        <v>795</v>
      </c>
      <c r="F110" s="22" t="s">
        <v>667</v>
      </c>
      <c r="G110" s="31" t="s">
        <v>668</v>
      </c>
      <c r="H110" s="22" t="s">
        <v>669</v>
      </c>
      <c r="I110" s="22" t="s">
        <v>663</v>
      </c>
      <c r="J110" s="31" t="s">
        <v>794</v>
      </c>
    </row>
    <row r="111" s="1" customFormat="1" ht="42" customHeight="1" spans="1:10">
      <c r="A111" s="140"/>
      <c r="B111" s="22"/>
      <c r="C111" s="22" t="s">
        <v>670</v>
      </c>
      <c r="D111" s="22" t="s">
        <v>671</v>
      </c>
      <c r="E111" s="31" t="s">
        <v>671</v>
      </c>
      <c r="F111" s="22" t="s">
        <v>667</v>
      </c>
      <c r="G111" s="31" t="s">
        <v>668</v>
      </c>
      <c r="H111" s="22" t="s">
        <v>669</v>
      </c>
      <c r="I111" s="22" t="s">
        <v>663</v>
      </c>
      <c r="J111" s="31" t="s">
        <v>794</v>
      </c>
    </row>
    <row r="112" s="1" customFormat="1" ht="42" customHeight="1" spans="1:10">
      <c r="A112" s="140" t="s">
        <v>542</v>
      </c>
      <c r="B112" s="22" t="s">
        <v>542</v>
      </c>
      <c r="C112" s="22" t="s">
        <v>657</v>
      </c>
      <c r="D112" s="22" t="s">
        <v>672</v>
      </c>
      <c r="E112" s="31" t="s">
        <v>542</v>
      </c>
      <c r="F112" s="22" t="s">
        <v>660</v>
      </c>
      <c r="G112" s="31" t="s">
        <v>796</v>
      </c>
      <c r="H112" s="22" t="s">
        <v>674</v>
      </c>
      <c r="I112" s="22" t="s">
        <v>663</v>
      </c>
      <c r="J112" s="31" t="s">
        <v>542</v>
      </c>
    </row>
    <row r="113" s="1" customFormat="1" ht="42" customHeight="1" spans="1:10">
      <c r="A113" s="140"/>
      <c r="B113" s="22"/>
      <c r="C113" s="22" t="s">
        <v>664</v>
      </c>
      <c r="D113" s="22" t="s">
        <v>665</v>
      </c>
      <c r="E113" s="31" t="s">
        <v>797</v>
      </c>
      <c r="F113" s="22" t="s">
        <v>660</v>
      </c>
      <c r="G113" s="31" t="s">
        <v>676</v>
      </c>
      <c r="H113" s="22" t="s">
        <v>676</v>
      </c>
      <c r="I113" s="22" t="s">
        <v>677</v>
      </c>
      <c r="J113" s="31" t="s">
        <v>542</v>
      </c>
    </row>
    <row r="114" s="1" customFormat="1" ht="42" customHeight="1" spans="1:10">
      <c r="A114" s="140"/>
      <c r="B114" s="22"/>
      <c r="C114" s="22" t="s">
        <v>670</v>
      </c>
      <c r="D114" s="22" t="s">
        <v>671</v>
      </c>
      <c r="E114" s="31" t="s">
        <v>671</v>
      </c>
      <c r="F114" s="22" t="s">
        <v>667</v>
      </c>
      <c r="G114" s="31" t="s">
        <v>668</v>
      </c>
      <c r="H114" s="22" t="s">
        <v>669</v>
      </c>
      <c r="I114" s="22" t="s">
        <v>663</v>
      </c>
      <c r="J114" s="31" t="s">
        <v>542</v>
      </c>
    </row>
    <row r="115" s="1" customFormat="1" ht="42" customHeight="1" spans="1:10">
      <c r="A115" s="140" t="s">
        <v>646</v>
      </c>
      <c r="B115" s="22" t="s">
        <v>646</v>
      </c>
      <c r="C115" s="22" t="s">
        <v>657</v>
      </c>
      <c r="D115" s="22" t="s">
        <v>658</v>
      </c>
      <c r="E115" s="31" t="s">
        <v>646</v>
      </c>
      <c r="F115" s="22" t="s">
        <v>660</v>
      </c>
      <c r="G115" s="31" t="s">
        <v>661</v>
      </c>
      <c r="H115" s="22" t="s">
        <v>662</v>
      </c>
      <c r="I115" s="22" t="s">
        <v>663</v>
      </c>
      <c r="J115" s="31" t="s">
        <v>646</v>
      </c>
    </row>
    <row r="116" s="1" customFormat="1" ht="42" customHeight="1" spans="1:10">
      <c r="A116" s="140"/>
      <c r="B116" s="22"/>
      <c r="C116" s="22" t="s">
        <v>664</v>
      </c>
      <c r="D116" s="22" t="s">
        <v>665</v>
      </c>
      <c r="E116" s="31" t="s">
        <v>693</v>
      </c>
      <c r="F116" s="22" t="s">
        <v>667</v>
      </c>
      <c r="G116" s="31" t="s">
        <v>668</v>
      </c>
      <c r="H116" s="22" t="s">
        <v>669</v>
      </c>
      <c r="I116" s="22" t="s">
        <v>663</v>
      </c>
      <c r="J116" s="31" t="s">
        <v>646</v>
      </c>
    </row>
    <row r="117" s="1" customFormat="1" ht="42" customHeight="1" spans="1:10">
      <c r="A117" s="140"/>
      <c r="B117" s="22"/>
      <c r="C117" s="22" t="s">
        <v>670</v>
      </c>
      <c r="D117" s="22" t="s">
        <v>671</v>
      </c>
      <c r="E117" s="31" t="s">
        <v>671</v>
      </c>
      <c r="F117" s="22" t="s">
        <v>667</v>
      </c>
      <c r="G117" s="31" t="s">
        <v>668</v>
      </c>
      <c r="H117" s="22" t="s">
        <v>669</v>
      </c>
      <c r="I117" s="22" t="s">
        <v>663</v>
      </c>
      <c r="J117" s="31" t="s">
        <v>646</v>
      </c>
    </row>
    <row r="118" s="1" customFormat="1" ht="42" customHeight="1" spans="1:10">
      <c r="A118" s="140" t="s">
        <v>538</v>
      </c>
      <c r="B118" s="22" t="s">
        <v>538</v>
      </c>
      <c r="C118" s="22" t="s">
        <v>657</v>
      </c>
      <c r="D118" s="22" t="s">
        <v>658</v>
      </c>
      <c r="E118" s="31" t="s">
        <v>798</v>
      </c>
      <c r="F118" s="22" t="s">
        <v>749</v>
      </c>
      <c r="G118" s="31" t="s">
        <v>759</v>
      </c>
      <c r="H118" s="22" t="s">
        <v>662</v>
      </c>
      <c r="I118" s="22" t="s">
        <v>663</v>
      </c>
      <c r="J118" s="31" t="s">
        <v>538</v>
      </c>
    </row>
    <row r="119" s="1" customFormat="1" ht="42" customHeight="1" spans="1:10">
      <c r="A119" s="140"/>
      <c r="B119" s="22"/>
      <c r="C119" s="22" t="s">
        <v>664</v>
      </c>
      <c r="D119" s="22" t="s">
        <v>665</v>
      </c>
      <c r="E119" s="31" t="s">
        <v>799</v>
      </c>
      <c r="F119" s="22" t="s">
        <v>667</v>
      </c>
      <c r="G119" s="31" t="s">
        <v>668</v>
      </c>
      <c r="H119" s="22" t="s">
        <v>669</v>
      </c>
      <c r="I119" s="22" t="s">
        <v>663</v>
      </c>
      <c r="J119" s="31" t="s">
        <v>538</v>
      </c>
    </row>
    <row r="120" s="1" customFormat="1" ht="42" customHeight="1" spans="1:10">
      <c r="A120" s="140"/>
      <c r="B120" s="22"/>
      <c r="C120" s="22" t="s">
        <v>670</v>
      </c>
      <c r="D120" s="22" t="s">
        <v>671</v>
      </c>
      <c r="E120" s="31" t="s">
        <v>671</v>
      </c>
      <c r="F120" s="22" t="s">
        <v>667</v>
      </c>
      <c r="G120" s="31" t="s">
        <v>668</v>
      </c>
      <c r="H120" s="22" t="s">
        <v>669</v>
      </c>
      <c r="I120" s="22" t="s">
        <v>663</v>
      </c>
      <c r="J120" s="31" t="s">
        <v>538</v>
      </c>
    </row>
    <row r="121" s="1" customFormat="1" ht="42" customHeight="1" spans="1:10">
      <c r="A121" s="140" t="s">
        <v>580</v>
      </c>
      <c r="B121" s="22" t="s">
        <v>580</v>
      </c>
      <c r="C121" s="22" t="s">
        <v>657</v>
      </c>
      <c r="D121" s="22" t="s">
        <v>658</v>
      </c>
      <c r="E121" s="31" t="s">
        <v>659</v>
      </c>
      <c r="F121" s="22" t="s">
        <v>660</v>
      </c>
      <c r="G121" s="31" t="s">
        <v>661</v>
      </c>
      <c r="H121" s="22" t="s">
        <v>662</v>
      </c>
      <c r="I121" s="22" t="s">
        <v>663</v>
      </c>
      <c r="J121" s="31" t="s">
        <v>580</v>
      </c>
    </row>
    <row r="122" s="1" customFormat="1" ht="42" customHeight="1" spans="1:10">
      <c r="A122" s="140"/>
      <c r="B122" s="22"/>
      <c r="C122" s="22" t="s">
        <v>664</v>
      </c>
      <c r="D122" s="22" t="s">
        <v>665</v>
      </c>
      <c r="E122" s="31" t="s">
        <v>800</v>
      </c>
      <c r="F122" s="22" t="s">
        <v>667</v>
      </c>
      <c r="G122" s="31" t="s">
        <v>668</v>
      </c>
      <c r="H122" s="22" t="s">
        <v>669</v>
      </c>
      <c r="I122" s="22" t="s">
        <v>663</v>
      </c>
      <c r="J122" s="31" t="s">
        <v>580</v>
      </c>
    </row>
    <row r="123" s="1" customFormat="1" ht="42" customHeight="1" spans="1:10">
      <c r="A123" s="140"/>
      <c r="B123" s="22"/>
      <c r="C123" s="22" t="s">
        <v>670</v>
      </c>
      <c r="D123" s="22" t="s">
        <v>671</v>
      </c>
      <c r="E123" s="31" t="s">
        <v>801</v>
      </c>
      <c r="F123" s="22" t="s">
        <v>667</v>
      </c>
      <c r="G123" s="31" t="s">
        <v>668</v>
      </c>
      <c r="H123" s="22" t="s">
        <v>669</v>
      </c>
      <c r="I123" s="22" t="s">
        <v>663</v>
      </c>
      <c r="J123" s="31" t="s">
        <v>580</v>
      </c>
    </row>
    <row r="124" s="1" customFormat="1" ht="42" customHeight="1" spans="1:10">
      <c r="A124" s="140" t="s">
        <v>510</v>
      </c>
      <c r="B124" s="22" t="s">
        <v>510</v>
      </c>
      <c r="C124" s="22" t="s">
        <v>657</v>
      </c>
      <c r="D124" s="22" t="s">
        <v>681</v>
      </c>
      <c r="E124" s="31" t="s">
        <v>765</v>
      </c>
      <c r="F124" s="22" t="s">
        <v>660</v>
      </c>
      <c r="G124" s="31" t="s">
        <v>676</v>
      </c>
      <c r="H124" s="22" t="s">
        <v>676</v>
      </c>
      <c r="I124" s="22" t="s">
        <v>677</v>
      </c>
      <c r="J124" s="31" t="s">
        <v>510</v>
      </c>
    </row>
    <row r="125" s="1" customFormat="1" ht="42" customHeight="1" spans="1:10">
      <c r="A125" s="140"/>
      <c r="B125" s="22"/>
      <c r="C125" s="22" t="s">
        <v>664</v>
      </c>
      <c r="D125" s="22" t="s">
        <v>665</v>
      </c>
      <c r="E125" s="31" t="s">
        <v>802</v>
      </c>
      <c r="F125" s="22" t="s">
        <v>660</v>
      </c>
      <c r="G125" s="31" t="s">
        <v>676</v>
      </c>
      <c r="H125" s="22" t="s">
        <v>676</v>
      </c>
      <c r="I125" s="22" t="s">
        <v>677</v>
      </c>
      <c r="J125" s="31" t="s">
        <v>510</v>
      </c>
    </row>
    <row r="126" s="1" customFormat="1" ht="42" customHeight="1" spans="1:10">
      <c r="A126" s="140"/>
      <c r="B126" s="22"/>
      <c r="C126" s="22" t="s">
        <v>670</v>
      </c>
      <c r="D126" s="22" t="s">
        <v>671</v>
      </c>
      <c r="E126" s="31" t="s">
        <v>757</v>
      </c>
      <c r="F126" s="22" t="s">
        <v>667</v>
      </c>
      <c r="G126" s="31" t="s">
        <v>719</v>
      </c>
      <c r="H126" s="22" t="s">
        <v>669</v>
      </c>
      <c r="I126" s="22" t="s">
        <v>663</v>
      </c>
      <c r="J126" s="31" t="s">
        <v>510</v>
      </c>
    </row>
    <row r="127" s="1" customFormat="1" ht="42" customHeight="1" spans="1:10">
      <c r="A127" s="140" t="s">
        <v>558</v>
      </c>
      <c r="B127" s="22" t="s">
        <v>558</v>
      </c>
      <c r="C127" s="22" t="s">
        <v>657</v>
      </c>
      <c r="D127" s="22" t="s">
        <v>658</v>
      </c>
      <c r="E127" s="31" t="s">
        <v>758</v>
      </c>
      <c r="F127" s="22" t="s">
        <v>749</v>
      </c>
      <c r="G127" s="31" t="s">
        <v>661</v>
      </c>
      <c r="H127" s="22" t="s">
        <v>662</v>
      </c>
      <c r="I127" s="22" t="s">
        <v>663</v>
      </c>
      <c r="J127" s="31" t="s">
        <v>558</v>
      </c>
    </row>
    <row r="128" s="1" customFormat="1" ht="42" customHeight="1" spans="1:10">
      <c r="A128" s="140"/>
      <c r="B128" s="22"/>
      <c r="C128" s="22" t="s">
        <v>664</v>
      </c>
      <c r="D128" s="22" t="s">
        <v>665</v>
      </c>
      <c r="E128" s="31" t="s">
        <v>803</v>
      </c>
      <c r="F128" s="22" t="s">
        <v>667</v>
      </c>
      <c r="G128" s="31" t="s">
        <v>668</v>
      </c>
      <c r="H128" s="22" t="s">
        <v>669</v>
      </c>
      <c r="I128" s="22" t="s">
        <v>663</v>
      </c>
      <c r="J128" s="31" t="s">
        <v>558</v>
      </c>
    </row>
    <row r="129" s="1" customFormat="1" ht="42" customHeight="1" spans="1:10">
      <c r="A129" s="140"/>
      <c r="B129" s="22"/>
      <c r="C129" s="22" t="s">
        <v>670</v>
      </c>
      <c r="D129" s="22" t="s">
        <v>671</v>
      </c>
      <c r="E129" s="31" t="s">
        <v>680</v>
      </c>
      <c r="F129" s="22" t="s">
        <v>667</v>
      </c>
      <c r="G129" s="31" t="s">
        <v>668</v>
      </c>
      <c r="H129" s="22" t="s">
        <v>669</v>
      </c>
      <c r="I129" s="22" t="s">
        <v>663</v>
      </c>
      <c r="J129" s="31" t="s">
        <v>558</v>
      </c>
    </row>
    <row r="130" s="1" customFormat="1" ht="42" customHeight="1" spans="1:10">
      <c r="A130" s="140" t="s">
        <v>588</v>
      </c>
      <c r="B130" s="22" t="s">
        <v>588</v>
      </c>
      <c r="C130" s="22" t="s">
        <v>657</v>
      </c>
      <c r="D130" s="22" t="s">
        <v>658</v>
      </c>
      <c r="E130" s="31" t="s">
        <v>691</v>
      </c>
      <c r="F130" s="22" t="s">
        <v>660</v>
      </c>
      <c r="G130" s="31" t="s">
        <v>661</v>
      </c>
      <c r="H130" s="22" t="s">
        <v>662</v>
      </c>
      <c r="I130" s="22" t="s">
        <v>663</v>
      </c>
      <c r="J130" s="31" t="s">
        <v>794</v>
      </c>
    </row>
    <row r="131" s="1" customFormat="1" ht="42" customHeight="1" spans="1:10">
      <c r="A131" s="140"/>
      <c r="B131" s="22"/>
      <c r="C131" s="22" t="s">
        <v>664</v>
      </c>
      <c r="D131" s="22" t="s">
        <v>665</v>
      </c>
      <c r="E131" s="31" t="s">
        <v>693</v>
      </c>
      <c r="F131" s="22" t="s">
        <v>667</v>
      </c>
      <c r="G131" s="31" t="s">
        <v>668</v>
      </c>
      <c r="H131" s="22" t="s">
        <v>669</v>
      </c>
      <c r="I131" s="22" t="s">
        <v>663</v>
      </c>
      <c r="J131" s="31" t="s">
        <v>794</v>
      </c>
    </row>
    <row r="132" s="1" customFormat="1" ht="42" customHeight="1" spans="1:10">
      <c r="A132" s="140"/>
      <c r="B132" s="22"/>
      <c r="C132" s="22" t="s">
        <v>670</v>
      </c>
      <c r="D132" s="22" t="s">
        <v>671</v>
      </c>
      <c r="E132" s="31" t="s">
        <v>671</v>
      </c>
      <c r="F132" s="22" t="s">
        <v>667</v>
      </c>
      <c r="G132" s="31" t="s">
        <v>668</v>
      </c>
      <c r="H132" s="22" t="s">
        <v>669</v>
      </c>
      <c r="I132" s="22" t="s">
        <v>663</v>
      </c>
      <c r="J132" s="31" t="s">
        <v>794</v>
      </c>
    </row>
    <row r="133" s="1" customFormat="1" ht="42" customHeight="1" spans="1:10">
      <c r="A133" s="140" t="s">
        <v>540</v>
      </c>
      <c r="B133" s="22" t="s">
        <v>540</v>
      </c>
      <c r="C133" s="22" t="s">
        <v>657</v>
      </c>
      <c r="D133" s="22" t="s">
        <v>672</v>
      </c>
      <c r="E133" s="31" t="s">
        <v>804</v>
      </c>
      <c r="F133" s="22" t="s">
        <v>660</v>
      </c>
      <c r="G133" s="31" t="s">
        <v>805</v>
      </c>
      <c r="H133" s="22" t="s">
        <v>727</v>
      </c>
      <c r="I133" s="22" t="s">
        <v>663</v>
      </c>
      <c r="J133" s="31" t="s">
        <v>540</v>
      </c>
    </row>
    <row r="134" s="1" customFormat="1" ht="42" customHeight="1" spans="1:10">
      <c r="A134" s="140"/>
      <c r="B134" s="22"/>
      <c r="C134" s="22" t="s">
        <v>664</v>
      </c>
      <c r="D134" s="22" t="s">
        <v>735</v>
      </c>
      <c r="E134" s="31" t="s">
        <v>806</v>
      </c>
      <c r="F134" s="22" t="s">
        <v>660</v>
      </c>
      <c r="G134" s="31" t="s">
        <v>807</v>
      </c>
      <c r="H134" s="22" t="s">
        <v>808</v>
      </c>
      <c r="I134" s="22" t="s">
        <v>663</v>
      </c>
      <c r="J134" s="31" t="s">
        <v>540</v>
      </c>
    </row>
    <row r="135" s="1" customFormat="1" ht="42" customHeight="1" spans="1:10">
      <c r="A135" s="140"/>
      <c r="B135" s="22"/>
      <c r="C135" s="22" t="s">
        <v>670</v>
      </c>
      <c r="D135" s="22" t="s">
        <v>671</v>
      </c>
      <c r="E135" s="31" t="s">
        <v>809</v>
      </c>
      <c r="F135" s="22" t="s">
        <v>667</v>
      </c>
      <c r="G135" s="31" t="s">
        <v>719</v>
      </c>
      <c r="H135" s="22" t="s">
        <v>669</v>
      </c>
      <c r="I135" s="22" t="s">
        <v>663</v>
      </c>
      <c r="J135" s="31" t="s">
        <v>540</v>
      </c>
    </row>
    <row r="136" s="1" customFormat="1" ht="42" customHeight="1" spans="1:10">
      <c r="A136" s="140" t="s">
        <v>586</v>
      </c>
      <c r="B136" s="22" t="s">
        <v>810</v>
      </c>
      <c r="C136" s="22" t="s">
        <v>657</v>
      </c>
      <c r="D136" s="22" t="s">
        <v>658</v>
      </c>
      <c r="E136" s="31" t="s">
        <v>691</v>
      </c>
      <c r="F136" s="22" t="s">
        <v>660</v>
      </c>
      <c r="G136" s="31" t="s">
        <v>661</v>
      </c>
      <c r="H136" s="22" t="s">
        <v>662</v>
      </c>
      <c r="I136" s="22" t="s">
        <v>663</v>
      </c>
      <c r="J136" s="31" t="s">
        <v>810</v>
      </c>
    </row>
    <row r="137" s="1" customFormat="1" ht="42" customHeight="1" spans="1:10">
      <c r="A137" s="140"/>
      <c r="B137" s="22"/>
      <c r="C137" s="22" t="s">
        <v>664</v>
      </c>
      <c r="D137" s="22" t="s">
        <v>665</v>
      </c>
      <c r="E137" s="31" t="s">
        <v>693</v>
      </c>
      <c r="F137" s="22" t="s">
        <v>667</v>
      </c>
      <c r="G137" s="31" t="s">
        <v>668</v>
      </c>
      <c r="H137" s="22" t="s">
        <v>669</v>
      </c>
      <c r="I137" s="22" t="s">
        <v>663</v>
      </c>
      <c r="J137" s="31" t="s">
        <v>810</v>
      </c>
    </row>
    <row r="138" s="1" customFormat="1" ht="42" customHeight="1" spans="1:10">
      <c r="A138" s="140"/>
      <c r="B138" s="22"/>
      <c r="C138" s="22" t="s">
        <v>670</v>
      </c>
      <c r="D138" s="22" t="s">
        <v>671</v>
      </c>
      <c r="E138" s="31" t="s">
        <v>671</v>
      </c>
      <c r="F138" s="22" t="s">
        <v>667</v>
      </c>
      <c r="G138" s="31" t="s">
        <v>668</v>
      </c>
      <c r="H138" s="22" t="s">
        <v>669</v>
      </c>
      <c r="I138" s="22" t="s">
        <v>663</v>
      </c>
      <c r="J138" s="31" t="s">
        <v>810</v>
      </c>
    </row>
    <row r="139" s="1" customFormat="1" ht="42" customHeight="1" spans="1:10">
      <c r="A139" s="140" t="s">
        <v>550</v>
      </c>
      <c r="B139" s="22" t="s">
        <v>550</v>
      </c>
      <c r="C139" s="22" t="s">
        <v>657</v>
      </c>
      <c r="D139" s="22" t="s">
        <v>672</v>
      </c>
      <c r="E139" s="31" t="s">
        <v>550</v>
      </c>
      <c r="F139" s="22" t="s">
        <v>660</v>
      </c>
      <c r="G139" s="31" t="s">
        <v>811</v>
      </c>
      <c r="H139" s="22" t="s">
        <v>674</v>
      </c>
      <c r="I139" s="22" t="s">
        <v>663</v>
      </c>
      <c r="J139" s="31" t="s">
        <v>550</v>
      </c>
    </row>
    <row r="140" s="1" customFormat="1" ht="42" customHeight="1" spans="1:10">
      <c r="A140" s="140"/>
      <c r="B140" s="22"/>
      <c r="C140" s="22" t="s">
        <v>664</v>
      </c>
      <c r="D140" s="22" t="s">
        <v>665</v>
      </c>
      <c r="E140" s="31" t="s">
        <v>812</v>
      </c>
      <c r="F140" s="22" t="s">
        <v>667</v>
      </c>
      <c r="G140" s="31" t="s">
        <v>668</v>
      </c>
      <c r="H140" s="22" t="s">
        <v>669</v>
      </c>
      <c r="I140" s="22" t="s">
        <v>663</v>
      </c>
      <c r="J140" s="31" t="s">
        <v>550</v>
      </c>
    </row>
    <row r="141" s="1" customFormat="1" ht="42" customHeight="1" spans="1:10">
      <c r="A141" s="140"/>
      <c r="B141" s="22"/>
      <c r="C141" s="22" t="s">
        <v>670</v>
      </c>
      <c r="D141" s="22" t="s">
        <v>671</v>
      </c>
      <c r="E141" s="31" t="s">
        <v>763</v>
      </c>
      <c r="F141" s="22" t="s">
        <v>667</v>
      </c>
      <c r="G141" s="31" t="s">
        <v>668</v>
      </c>
      <c r="H141" s="22" t="s">
        <v>669</v>
      </c>
      <c r="I141" s="22" t="s">
        <v>663</v>
      </c>
      <c r="J141" s="31" t="s">
        <v>550</v>
      </c>
    </row>
    <row r="142" s="1" customFormat="1" ht="42" customHeight="1" spans="1:10">
      <c r="A142" s="140" t="s">
        <v>532</v>
      </c>
      <c r="B142" s="22" t="s">
        <v>532</v>
      </c>
      <c r="C142" s="22" t="s">
        <v>657</v>
      </c>
      <c r="D142" s="22" t="s">
        <v>672</v>
      </c>
      <c r="E142" s="31" t="s">
        <v>813</v>
      </c>
      <c r="F142" s="22" t="s">
        <v>660</v>
      </c>
      <c r="G142" s="31" t="s">
        <v>814</v>
      </c>
      <c r="H142" s="22" t="s">
        <v>674</v>
      </c>
      <c r="I142" s="22" t="s">
        <v>663</v>
      </c>
      <c r="J142" s="31" t="s">
        <v>532</v>
      </c>
    </row>
    <row r="143" s="1" customFormat="1" ht="42" customHeight="1" spans="1:10">
      <c r="A143" s="140"/>
      <c r="B143" s="22"/>
      <c r="C143" s="22" t="s">
        <v>664</v>
      </c>
      <c r="D143" s="22" t="s">
        <v>665</v>
      </c>
      <c r="E143" s="31" t="s">
        <v>762</v>
      </c>
      <c r="F143" s="22" t="s">
        <v>667</v>
      </c>
      <c r="G143" s="31" t="s">
        <v>668</v>
      </c>
      <c r="H143" s="22" t="s">
        <v>669</v>
      </c>
      <c r="I143" s="22" t="s">
        <v>663</v>
      </c>
      <c r="J143" s="31" t="s">
        <v>532</v>
      </c>
    </row>
    <row r="144" s="1" customFormat="1" ht="42" customHeight="1" spans="1:10">
      <c r="A144" s="140"/>
      <c r="B144" s="22"/>
      <c r="C144" s="22" t="s">
        <v>670</v>
      </c>
      <c r="D144" s="22" t="s">
        <v>671</v>
      </c>
      <c r="E144" s="31" t="s">
        <v>763</v>
      </c>
      <c r="F144" s="22" t="s">
        <v>667</v>
      </c>
      <c r="G144" s="31" t="s">
        <v>668</v>
      </c>
      <c r="H144" s="22" t="s">
        <v>669</v>
      </c>
      <c r="I144" s="22" t="s">
        <v>663</v>
      </c>
      <c r="J144" s="31" t="s">
        <v>532</v>
      </c>
    </row>
    <row r="145" s="1" customFormat="1" ht="42" customHeight="1" spans="1:10">
      <c r="A145" s="140" t="s">
        <v>594</v>
      </c>
      <c r="B145" s="22" t="s">
        <v>594</v>
      </c>
      <c r="C145" s="22" t="s">
        <v>657</v>
      </c>
      <c r="D145" s="22" t="s">
        <v>658</v>
      </c>
      <c r="E145" s="31" t="s">
        <v>691</v>
      </c>
      <c r="F145" s="22" t="s">
        <v>660</v>
      </c>
      <c r="G145" s="31" t="s">
        <v>661</v>
      </c>
      <c r="H145" s="22" t="s">
        <v>662</v>
      </c>
      <c r="I145" s="22" t="s">
        <v>663</v>
      </c>
      <c r="J145" s="31" t="s">
        <v>554</v>
      </c>
    </row>
    <row r="146" s="1" customFormat="1" ht="42" customHeight="1" spans="1:10">
      <c r="A146" s="140"/>
      <c r="B146" s="22"/>
      <c r="C146" s="22" t="s">
        <v>664</v>
      </c>
      <c r="D146" s="22" t="s">
        <v>665</v>
      </c>
      <c r="E146" s="31" t="s">
        <v>693</v>
      </c>
      <c r="F146" s="22" t="s">
        <v>667</v>
      </c>
      <c r="G146" s="31" t="s">
        <v>668</v>
      </c>
      <c r="H146" s="22" t="s">
        <v>669</v>
      </c>
      <c r="I146" s="22" t="s">
        <v>663</v>
      </c>
      <c r="J146" s="31" t="s">
        <v>554</v>
      </c>
    </row>
    <row r="147" s="1" customFormat="1" ht="42" customHeight="1" spans="1:10">
      <c r="A147" s="140"/>
      <c r="B147" s="22"/>
      <c r="C147" s="22" t="s">
        <v>670</v>
      </c>
      <c r="D147" s="22" t="s">
        <v>671</v>
      </c>
      <c r="E147" s="31" t="s">
        <v>671</v>
      </c>
      <c r="F147" s="22" t="s">
        <v>667</v>
      </c>
      <c r="G147" s="31" t="s">
        <v>668</v>
      </c>
      <c r="H147" s="22" t="s">
        <v>669</v>
      </c>
      <c r="I147" s="22" t="s">
        <v>663</v>
      </c>
      <c r="J147" s="31" t="s">
        <v>554</v>
      </c>
    </row>
    <row r="148" s="1" customFormat="1" ht="42" customHeight="1" spans="1:10">
      <c r="A148" s="140" t="s">
        <v>640</v>
      </c>
      <c r="B148" s="22" t="s">
        <v>640</v>
      </c>
      <c r="C148" s="22" t="s">
        <v>657</v>
      </c>
      <c r="D148" s="22" t="s">
        <v>658</v>
      </c>
      <c r="E148" s="31" t="s">
        <v>815</v>
      </c>
      <c r="F148" s="22" t="s">
        <v>660</v>
      </c>
      <c r="G148" s="31" t="s">
        <v>661</v>
      </c>
      <c r="H148" s="22" t="s">
        <v>662</v>
      </c>
      <c r="I148" s="22" t="s">
        <v>663</v>
      </c>
      <c r="J148" s="31" t="s">
        <v>640</v>
      </c>
    </row>
    <row r="149" s="1" customFormat="1" ht="42" customHeight="1" spans="1:10">
      <c r="A149" s="140"/>
      <c r="B149" s="22"/>
      <c r="C149" s="22" t="s">
        <v>664</v>
      </c>
      <c r="D149" s="22" t="s">
        <v>665</v>
      </c>
      <c r="E149" s="31" t="s">
        <v>816</v>
      </c>
      <c r="F149" s="22" t="s">
        <v>667</v>
      </c>
      <c r="G149" s="31" t="s">
        <v>668</v>
      </c>
      <c r="H149" s="22" t="s">
        <v>669</v>
      </c>
      <c r="I149" s="22" t="s">
        <v>663</v>
      </c>
      <c r="J149" s="31" t="s">
        <v>640</v>
      </c>
    </row>
    <row r="150" s="1" customFormat="1" ht="42" customHeight="1" spans="1:10">
      <c r="A150" s="140"/>
      <c r="B150" s="22"/>
      <c r="C150" s="22" t="s">
        <v>670</v>
      </c>
      <c r="D150" s="22" t="s">
        <v>671</v>
      </c>
      <c r="E150" s="31" t="s">
        <v>757</v>
      </c>
      <c r="F150" s="22" t="s">
        <v>667</v>
      </c>
      <c r="G150" s="31" t="s">
        <v>668</v>
      </c>
      <c r="H150" s="22" t="s">
        <v>669</v>
      </c>
      <c r="I150" s="22" t="s">
        <v>663</v>
      </c>
      <c r="J150" s="31" t="s">
        <v>640</v>
      </c>
    </row>
    <row r="151" s="1" customFormat="1" ht="42" customHeight="1" spans="1:10">
      <c r="A151" s="140" t="s">
        <v>615</v>
      </c>
      <c r="B151" s="22" t="s">
        <v>615</v>
      </c>
      <c r="C151" s="22" t="s">
        <v>657</v>
      </c>
      <c r="D151" s="22" t="s">
        <v>658</v>
      </c>
      <c r="E151" s="31" t="s">
        <v>691</v>
      </c>
      <c r="F151" s="22" t="s">
        <v>660</v>
      </c>
      <c r="G151" s="31" t="s">
        <v>661</v>
      </c>
      <c r="H151" s="22" t="s">
        <v>662</v>
      </c>
      <c r="I151" s="22" t="s">
        <v>663</v>
      </c>
      <c r="J151" s="31" t="s">
        <v>691</v>
      </c>
    </row>
    <row r="152" s="1" customFormat="1" ht="42" customHeight="1" spans="1:10">
      <c r="A152" s="140"/>
      <c r="B152" s="22"/>
      <c r="C152" s="22" t="s">
        <v>664</v>
      </c>
      <c r="D152" s="22" t="s">
        <v>665</v>
      </c>
      <c r="E152" s="31" t="s">
        <v>693</v>
      </c>
      <c r="F152" s="22" t="s">
        <v>667</v>
      </c>
      <c r="G152" s="31" t="s">
        <v>668</v>
      </c>
      <c r="H152" s="22" t="s">
        <v>669</v>
      </c>
      <c r="I152" s="22" t="s">
        <v>663</v>
      </c>
      <c r="J152" s="31" t="s">
        <v>693</v>
      </c>
    </row>
    <row r="153" s="1" customFormat="1" ht="42" customHeight="1" spans="1:10">
      <c r="A153" s="140"/>
      <c r="B153" s="22"/>
      <c r="C153" s="22" t="s">
        <v>670</v>
      </c>
      <c r="D153" s="22" t="s">
        <v>671</v>
      </c>
      <c r="E153" s="31" t="s">
        <v>671</v>
      </c>
      <c r="F153" s="22" t="s">
        <v>667</v>
      </c>
      <c r="G153" s="31" t="s">
        <v>668</v>
      </c>
      <c r="H153" s="22" t="s">
        <v>669</v>
      </c>
      <c r="I153" s="22" t="s">
        <v>663</v>
      </c>
      <c r="J153" s="31" t="s">
        <v>615</v>
      </c>
    </row>
    <row r="154" s="1" customFormat="1" ht="42" customHeight="1" spans="1:10">
      <c r="A154" s="140" t="s">
        <v>600</v>
      </c>
      <c r="B154" s="22" t="s">
        <v>817</v>
      </c>
      <c r="C154" s="22" t="s">
        <v>657</v>
      </c>
      <c r="D154" s="22" t="s">
        <v>658</v>
      </c>
      <c r="E154" s="31" t="s">
        <v>691</v>
      </c>
      <c r="F154" s="22" t="s">
        <v>660</v>
      </c>
      <c r="G154" s="31" t="s">
        <v>661</v>
      </c>
      <c r="H154" s="22" t="s">
        <v>662</v>
      </c>
      <c r="I154" s="22" t="s">
        <v>663</v>
      </c>
      <c r="J154" s="31" t="s">
        <v>817</v>
      </c>
    </row>
    <row r="155" s="1" customFormat="1" ht="42" customHeight="1" spans="1:10">
      <c r="A155" s="140"/>
      <c r="B155" s="22"/>
      <c r="C155" s="22" t="s">
        <v>664</v>
      </c>
      <c r="D155" s="22" t="s">
        <v>665</v>
      </c>
      <c r="E155" s="31" t="s">
        <v>693</v>
      </c>
      <c r="F155" s="22" t="s">
        <v>667</v>
      </c>
      <c r="G155" s="31" t="s">
        <v>668</v>
      </c>
      <c r="H155" s="22" t="s">
        <v>669</v>
      </c>
      <c r="I155" s="22" t="s">
        <v>663</v>
      </c>
      <c r="J155" s="31" t="s">
        <v>817</v>
      </c>
    </row>
    <row r="156" s="1" customFormat="1" ht="42" customHeight="1" spans="1:10">
      <c r="A156" s="140"/>
      <c r="B156" s="22"/>
      <c r="C156" s="22" t="s">
        <v>670</v>
      </c>
      <c r="D156" s="22" t="s">
        <v>671</v>
      </c>
      <c r="E156" s="31" t="s">
        <v>671</v>
      </c>
      <c r="F156" s="22" t="s">
        <v>667</v>
      </c>
      <c r="G156" s="31" t="s">
        <v>668</v>
      </c>
      <c r="H156" s="22" t="s">
        <v>669</v>
      </c>
      <c r="I156" s="22" t="s">
        <v>663</v>
      </c>
      <c r="J156" s="31" t="s">
        <v>818</v>
      </c>
    </row>
    <row r="157" s="1" customFormat="1" ht="42" customHeight="1" spans="1:10">
      <c r="A157" s="140" t="s">
        <v>554</v>
      </c>
      <c r="B157" s="22" t="s">
        <v>554</v>
      </c>
      <c r="C157" s="22" t="s">
        <v>657</v>
      </c>
      <c r="D157" s="22" t="s">
        <v>672</v>
      </c>
      <c r="E157" s="31" t="s">
        <v>554</v>
      </c>
      <c r="F157" s="22" t="s">
        <v>660</v>
      </c>
      <c r="G157" s="31" t="s">
        <v>819</v>
      </c>
      <c r="H157" s="22" t="s">
        <v>674</v>
      </c>
      <c r="I157" s="22" t="s">
        <v>663</v>
      </c>
      <c r="J157" s="31" t="s">
        <v>554</v>
      </c>
    </row>
    <row r="158" s="1" customFormat="1" ht="42" customHeight="1" spans="1:10">
      <c r="A158" s="140"/>
      <c r="B158" s="22"/>
      <c r="C158" s="22" t="s">
        <v>664</v>
      </c>
      <c r="D158" s="22" t="s">
        <v>665</v>
      </c>
      <c r="E158" s="31" t="s">
        <v>820</v>
      </c>
      <c r="F158" s="22" t="s">
        <v>667</v>
      </c>
      <c r="G158" s="31" t="s">
        <v>685</v>
      </c>
      <c r="H158" s="22" t="s">
        <v>669</v>
      </c>
      <c r="I158" s="22" t="s">
        <v>663</v>
      </c>
      <c r="J158" s="31" t="s">
        <v>554</v>
      </c>
    </row>
    <row r="159" s="1" customFormat="1" ht="42" customHeight="1" spans="1:10">
      <c r="A159" s="140"/>
      <c r="B159" s="22"/>
      <c r="C159" s="22" t="s">
        <v>670</v>
      </c>
      <c r="D159" s="22" t="s">
        <v>671</v>
      </c>
      <c r="E159" s="31" t="s">
        <v>757</v>
      </c>
      <c r="F159" s="22" t="s">
        <v>667</v>
      </c>
      <c r="G159" s="31" t="s">
        <v>668</v>
      </c>
      <c r="H159" s="22" t="s">
        <v>669</v>
      </c>
      <c r="I159" s="22" t="s">
        <v>663</v>
      </c>
      <c r="J159" s="31" t="s">
        <v>554</v>
      </c>
    </row>
    <row r="160" s="1" customFormat="1" ht="42" customHeight="1" spans="1:10">
      <c r="A160" s="140" t="s">
        <v>512</v>
      </c>
      <c r="B160" s="22" t="s">
        <v>512</v>
      </c>
      <c r="C160" s="22" t="s">
        <v>657</v>
      </c>
      <c r="D160" s="22" t="s">
        <v>681</v>
      </c>
      <c r="E160" s="31" t="s">
        <v>765</v>
      </c>
      <c r="F160" s="22" t="s">
        <v>660</v>
      </c>
      <c r="G160" s="31" t="s">
        <v>676</v>
      </c>
      <c r="H160" s="22" t="s">
        <v>676</v>
      </c>
      <c r="I160" s="22" t="s">
        <v>677</v>
      </c>
      <c r="J160" s="31" t="s">
        <v>512</v>
      </c>
    </row>
    <row r="161" s="1" customFormat="1" ht="42" customHeight="1" spans="1:10">
      <c r="A161" s="140"/>
      <c r="B161" s="22"/>
      <c r="C161" s="22" t="s">
        <v>664</v>
      </c>
      <c r="D161" s="22" t="s">
        <v>665</v>
      </c>
      <c r="E161" s="31" t="s">
        <v>821</v>
      </c>
      <c r="F161" s="22" t="s">
        <v>660</v>
      </c>
      <c r="G161" s="31" t="s">
        <v>676</v>
      </c>
      <c r="H161" s="22" t="s">
        <v>676</v>
      </c>
      <c r="I161" s="22" t="s">
        <v>677</v>
      </c>
      <c r="J161" s="31" t="s">
        <v>512</v>
      </c>
    </row>
    <row r="162" s="1" customFormat="1" ht="42" customHeight="1" spans="1:10">
      <c r="A162" s="140"/>
      <c r="B162" s="22"/>
      <c r="C162" s="22" t="s">
        <v>670</v>
      </c>
      <c r="D162" s="22" t="s">
        <v>671</v>
      </c>
      <c r="E162" s="31" t="s">
        <v>757</v>
      </c>
      <c r="F162" s="22" t="s">
        <v>667</v>
      </c>
      <c r="G162" s="31" t="s">
        <v>719</v>
      </c>
      <c r="H162" s="22" t="s">
        <v>669</v>
      </c>
      <c r="I162" s="22" t="s">
        <v>663</v>
      </c>
      <c r="J162" s="31" t="s">
        <v>512</v>
      </c>
    </row>
    <row r="163" s="1" customFormat="1" ht="42" customHeight="1" spans="1:10">
      <c r="A163" s="140" t="s">
        <v>520</v>
      </c>
      <c r="B163" s="22" t="s">
        <v>520</v>
      </c>
      <c r="C163" s="22" t="s">
        <v>657</v>
      </c>
      <c r="D163" s="22" t="s">
        <v>672</v>
      </c>
      <c r="E163" s="31" t="s">
        <v>753</v>
      </c>
      <c r="F163" s="22" t="s">
        <v>660</v>
      </c>
      <c r="G163" s="31" t="s">
        <v>89</v>
      </c>
      <c r="H163" s="22" t="s">
        <v>754</v>
      </c>
      <c r="I163" s="22" t="s">
        <v>663</v>
      </c>
      <c r="J163" s="31" t="s">
        <v>520</v>
      </c>
    </row>
    <row r="164" s="1" customFormat="1" ht="42" customHeight="1" spans="1:10">
      <c r="A164" s="140"/>
      <c r="B164" s="22"/>
      <c r="C164" s="22" t="s">
        <v>664</v>
      </c>
      <c r="D164" s="22" t="s">
        <v>665</v>
      </c>
      <c r="E164" s="31" t="s">
        <v>755</v>
      </c>
      <c r="F164" s="22" t="s">
        <v>660</v>
      </c>
      <c r="G164" s="31" t="s">
        <v>756</v>
      </c>
      <c r="H164" s="22" t="s">
        <v>676</v>
      </c>
      <c r="I164" s="22" t="s">
        <v>677</v>
      </c>
      <c r="J164" s="31" t="s">
        <v>520</v>
      </c>
    </row>
    <row r="165" s="1" customFormat="1" ht="42" customHeight="1" spans="1:10">
      <c r="A165" s="140"/>
      <c r="B165" s="22"/>
      <c r="C165" s="22" t="s">
        <v>670</v>
      </c>
      <c r="D165" s="22" t="s">
        <v>671</v>
      </c>
      <c r="E165" s="31" t="s">
        <v>757</v>
      </c>
      <c r="F165" s="22" t="s">
        <v>667</v>
      </c>
      <c r="G165" s="31" t="s">
        <v>668</v>
      </c>
      <c r="H165" s="22" t="s">
        <v>669</v>
      </c>
      <c r="I165" s="22" t="s">
        <v>663</v>
      </c>
      <c r="J165" s="31" t="s">
        <v>520</v>
      </c>
    </row>
    <row r="166" s="1" customFormat="1" ht="42" customHeight="1" spans="1:10">
      <c r="A166" s="140" t="s">
        <v>570</v>
      </c>
      <c r="B166" s="22" t="s">
        <v>570</v>
      </c>
      <c r="C166" s="22" t="s">
        <v>657</v>
      </c>
      <c r="D166" s="22" t="s">
        <v>672</v>
      </c>
      <c r="E166" s="31" t="s">
        <v>570</v>
      </c>
      <c r="F166" s="22" t="s">
        <v>660</v>
      </c>
      <c r="G166" s="31" t="s">
        <v>822</v>
      </c>
      <c r="H166" s="22" t="s">
        <v>674</v>
      </c>
      <c r="I166" s="22" t="s">
        <v>663</v>
      </c>
      <c r="J166" s="31" t="s">
        <v>570</v>
      </c>
    </row>
    <row r="167" s="1" customFormat="1" ht="42" customHeight="1" spans="1:10">
      <c r="A167" s="140"/>
      <c r="B167" s="22"/>
      <c r="C167" s="22" t="s">
        <v>664</v>
      </c>
      <c r="D167" s="22" t="s">
        <v>665</v>
      </c>
      <c r="E167" s="31" t="s">
        <v>823</v>
      </c>
      <c r="F167" s="22" t="s">
        <v>667</v>
      </c>
      <c r="G167" s="31" t="s">
        <v>824</v>
      </c>
      <c r="H167" s="22" t="s">
        <v>825</v>
      </c>
      <c r="I167" s="22" t="s">
        <v>663</v>
      </c>
      <c r="J167" s="31" t="s">
        <v>570</v>
      </c>
    </row>
    <row r="168" s="1" customFormat="1" ht="42" customHeight="1" spans="1:10">
      <c r="A168" s="140"/>
      <c r="B168" s="22"/>
      <c r="C168" s="22" t="s">
        <v>670</v>
      </c>
      <c r="D168" s="22" t="s">
        <v>671</v>
      </c>
      <c r="E168" s="31" t="s">
        <v>671</v>
      </c>
      <c r="F168" s="22" t="s">
        <v>667</v>
      </c>
      <c r="G168" s="31" t="s">
        <v>719</v>
      </c>
      <c r="H168" s="22" t="s">
        <v>669</v>
      </c>
      <c r="I168" s="22" t="s">
        <v>663</v>
      </c>
      <c r="J168" s="31" t="s">
        <v>570</v>
      </c>
    </row>
    <row r="169" s="1" customFormat="1" ht="42" customHeight="1" spans="1:10">
      <c r="A169" s="140" t="s">
        <v>566</v>
      </c>
      <c r="B169" s="22" t="s">
        <v>566</v>
      </c>
      <c r="C169" s="22" t="s">
        <v>657</v>
      </c>
      <c r="D169" s="22" t="s">
        <v>672</v>
      </c>
      <c r="E169" s="31" t="s">
        <v>566</v>
      </c>
      <c r="F169" s="22" t="s">
        <v>660</v>
      </c>
      <c r="G169" s="31" t="s">
        <v>826</v>
      </c>
      <c r="H169" s="22" t="s">
        <v>674</v>
      </c>
      <c r="I169" s="22" t="s">
        <v>663</v>
      </c>
      <c r="J169" s="31" t="s">
        <v>566</v>
      </c>
    </row>
    <row r="170" s="1" customFormat="1" ht="42" customHeight="1" spans="1:10">
      <c r="A170" s="140"/>
      <c r="B170" s="22"/>
      <c r="C170" s="22" t="s">
        <v>664</v>
      </c>
      <c r="D170" s="22" t="s">
        <v>665</v>
      </c>
      <c r="E170" s="31" t="s">
        <v>827</v>
      </c>
      <c r="F170" s="22" t="s">
        <v>660</v>
      </c>
      <c r="G170" s="31" t="s">
        <v>676</v>
      </c>
      <c r="H170" s="22" t="s">
        <v>676</v>
      </c>
      <c r="I170" s="22" t="s">
        <v>677</v>
      </c>
      <c r="J170" s="31" t="s">
        <v>566</v>
      </c>
    </row>
    <row r="171" s="1" customFormat="1" ht="42" customHeight="1" spans="1:10">
      <c r="A171" s="140"/>
      <c r="B171" s="22"/>
      <c r="C171" s="22" t="s">
        <v>670</v>
      </c>
      <c r="D171" s="22" t="s">
        <v>671</v>
      </c>
      <c r="E171" s="31" t="s">
        <v>828</v>
      </c>
      <c r="F171" s="22" t="s">
        <v>667</v>
      </c>
      <c r="G171" s="31" t="s">
        <v>719</v>
      </c>
      <c r="H171" s="22" t="s">
        <v>669</v>
      </c>
      <c r="I171" s="22" t="s">
        <v>663</v>
      </c>
      <c r="J171" s="31" t="s">
        <v>566</v>
      </c>
    </row>
    <row r="172" s="1" customFormat="1" ht="42" customHeight="1" spans="1:10">
      <c r="A172" s="140" t="s">
        <v>506</v>
      </c>
      <c r="B172" s="22" t="s">
        <v>506</v>
      </c>
      <c r="C172" s="22" t="s">
        <v>657</v>
      </c>
      <c r="D172" s="22" t="s">
        <v>672</v>
      </c>
      <c r="E172" s="31" t="s">
        <v>829</v>
      </c>
      <c r="F172" s="22" t="s">
        <v>660</v>
      </c>
      <c r="G172" s="31" t="s">
        <v>830</v>
      </c>
      <c r="H172" s="22" t="s">
        <v>674</v>
      </c>
      <c r="I172" s="22" t="s">
        <v>663</v>
      </c>
      <c r="J172" s="31" t="s">
        <v>506</v>
      </c>
    </row>
    <row r="173" s="1" customFormat="1" ht="42" customHeight="1" spans="1:10">
      <c r="A173" s="140"/>
      <c r="B173" s="22"/>
      <c r="C173" s="22" t="s">
        <v>664</v>
      </c>
      <c r="D173" s="22" t="s">
        <v>665</v>
      </c>
      <c r="E173" s="31" t="s">
        <v>831</v>
      </c>
      <c r="F173" s="22" t="s">
        <v>660</v>
      </c>
      <c r="G173" s="31" t="s">
        <v>676</v>
      </c>
      <c r="H173" s="22" t="s">
        <v>676</v>
      </c>
      <c r="I173" s="22" t="s">
        <v>677</v>
      </c>
      <c r="J173" s="31" t="s">
        <v>506</v>
      </c>
    </row>
    <row r="174" s="1" customFormat="1" ht="42" customHeight="1" spans="1:10">
      <c r="A174" s="140"/>
      <c r="B174" s="22"/>
      <c r="C174" s="22" t="s">
        <v>670</v>
      </c>
      <c r="D174" s="22" t="s">
        <v>671</v>
      </c>
      <c r="E174" s="31" t="s">
        <v>671</v>
      </c>
      <c r="F174" s="22" t="s">
        <v>667</v>
      </c>
      <c r="G174" s="31" t="s">
        <v>668</v>
      </c>
      <c r="H174" s="22" t="s">
        <v>669</v>
      </c>
      <c r="I174" s="22" t="s">
        <v>663</v>
      </c>
      <c r="J174" s="31" t="s">
        <v>506</v>
      </c>
    </row>
    <row r="175" s="1" customFormat="1" ht="42" customHeight="1" spans="1:10">
      <c r="A175" s="140" t="s">
        <v>572</v>
      </c>
      <c r="B175" s="22" t="s">
        <v>576</v>
      </c>
      <c r="C175" s="22" t="s">
        <v>657</v>
      </c>
      <c r="D175" s="22" t="s">
        <v>658</v>
      </c>
      <c r="E175" s="31" t="s">
        <v>659</v>
      </c>
      <c r="F175" s="22" t="s">
        <v>660</v>
      </c>
      <c r="G175" s="31" t="s">
        <v>661</v>
      </c>
      <c r="H175" s="22" t="s">
        <v>662</v>
      </c>
      <c r="I175" s="22" t="s">
        <v>663</v>
      </c>
      <c r="J175" s="31" t="s">
        <v>832</v>
      </c>
    </row>
    <row r="176" s="1" customFormat="1" ht="42" customHeight="1" spans="1:10">
      <c r="A176" s="140"/>
      <c r="B176" s="22"/>
      <c r="C176" s="22" t="s">
        <v>664</v>
      </c>
      <c r="D176" s="22" t="s">
        <v>665</v>
      </c>
      <c r="E176" s="31" t="s">
        <v>833</v>
      </c>
      <c r="F176" s="22" t="s">
        <v>667</v>
      </c>
      <c r="G176" s="31" t="s">
        <v>668</v>
      </c>
      <c r="H176" s="22" t="s">
        <v>669</v>
      </c>
      <c r="I176" s="22" t="s">
        <v>663</v>
      </c>
      <c r="J176" s="31" t="s">
        <v>832</v>
      </c>
    </row>
    <row r="177" s="1" customFormat="1" ht="42" customHeight="1" spans="1:10">
      <c r="A177" s="140"/>
      <c r="B177" s="22"/>
      <c r="C177" s="22" t="s">
        <v>670</v>
      </c>
      <c r="D177" s="22" t="s">
        <v>671</v>
      </c>
      <c r="E177" s="31" t="s">
        <v>834</v>
      </c>
      <c r="F177" s="22" t="s">
        <v>667</v>
      </c>
      <c r="G177" s="31" t="s">
        <v>668</v>
      </c>
      <c r="H177" s="22" t="s">
        <v>669</v>
      </c>
      <c r="I177" s="22" t="s">
        <v>663</v>
      </c>
      <c r="J177" s="31" t="s">
        <v>832</v>
      </c>
    </row>
    <row r="178" s="1" customFormat="1" ht="42" customHeight="1" spans="1:10">
      <c r="A178" s="140" t="s">
        <v>556</v>
      </c>
      <c r="B178" s="22" t="s">
        <v>556</v>
      </c>
      <c r="C178" s="22" t="s">
        <v>657</v>
      </c>
      <c r="D178" s="22" t="s">
        <v>658</v>
      </c>
      <c r="E178" s="31" t="s">
        <v>758</v>
      </c>
      <c r="F178" s="22" t="s">
        <v>749</v>
      </c>
      <c r="G178" s="31" t="s">
        <v>661</v>
      </c>
      <c r="H178" s="22" t="s">
        <v>662</v>
      </c>
      <c r="I178" s="22" t="s">
        <v>663</v>
      </c>
      <c r="J178" s="31" t="s">
        <v>556</v>
      </c>
    </row>
    <row r="179" s="1" customFormat="1" ht="42" customHeight="1" spans="1:10">
      <c r="A179" s="140"/>
      <c r="B179" s="22"/>
      <c r="C179" s="22" t="s">
        <v>664</v>
      </c>
      <c r="D179" s="22" t="s">
        <v>665</v>
      </c>
      <c r="E179" s="31" t="s">
        <v>835</v>
      </c>
      <c r="F179" s="22" t="s">
        <v>667</v>
      </c>
      <c r="G179" s="31" t="s">
        <v>668</v>
      </c>
      <c r="H179" s="22" t="s">
        <v>669</v>
      </c>
      <c r="I179" s="22" t="s">
        <v>663</v>
      </c>
      <c r="J179" s="31" t="s">
        <v>556</v>
      </c>
    </row>
    <row r="180" s="1" customFormat="1" ht="42" customHeight="1" spans="1:10">
      <c r="A180" s="140"/>
      <c r="B180" s="22"/>
      <c r="C180" s="22" t="s">
        <v>670</v>
      </c>
      <c r="D180" s="22" t="s">
        <v>671</v>
      </c>
      <c r="E180" s="31" t="s">
        <v>763</v>
      </c>
      <c r="F180" s="22" t="s">
        <v>667</v>
      </c>
      <c r="G180" s="31" t="s">
        <v>668</v>
      </c>
      <c r="H180" s="22" t="s">
        <v>669</v>
      </c>
      <c r="I180" s="22" t="s">
        <v>663</v>
      </c>
      <c r="J180" s="31" t="s">
        <v>556</v>
      </c>
    </row>
    <row r="181" s="1" customFormat="1" ht="42" customHeight="1" spans="1:10">
      <c r="A181" s="140" t="s">
        <v>574</v>
      </c>
      <c r="B181" s="22" t="s">
        <v>574</v>
      </c>
      <c r="C181" s="22" t="s">
        <v>657</v>
      </c>
      <c r="D181" s="22" t="s">
        <v>658</v>
      </c>
      <c r="E181" s="31" t="s">
        <v>691</v>
      </c>
      <c r="F181" s="22" t="s">
        <v>660</v>
      </c>
      <c r="G181" s="31" t="s">
        <v>661</v>
      </c>
      <c r="H181" s="22" t="s">
        <v>662</v>
      </c>
      <c r="I181" s="22" t="s">
        <v>663</v>
      </c>
      <c r="J181" s="31" t="s">
        <v>574</v>
      </c>
    </row>
    <row r="182" s="1" customFormat="1" ht="42" customHeight="1" spans="1:10">
      <c r="A182" s="140"/>
      <c r="B182" s="22"/>
      <c r="C182" s="22" t="s">
        <v>664</v>
      </c>
      <c r="D182" s="22" t="s">
        <v>665</v>
      </c>
      <c r="E182" s="31" t="s">
        <v>693</v>
      </c>
      <c r="F182" s="22" t="s">
        <v>667</v>
      </c>
      <c r="G182" s="31" t="s">
        <v>668</v>
      </c>
      <c r="H182" s="22" t="s">
        <v>669</v>
      </c>
      <c r="I182" s="22" t="s">
        <v>663</v>
      </c>
      <c r="J182" s="31" t="s">
        <v>574</v>
      </c>
    </row>
    <row r="183" s="1" customFormat="1" ht="42" customHeight="1" spans="1:10">
      <c r="A183" s="140"/>
      <c r="B183" s="22"/>
      <c r="C183" s="22" t="s">
        <v>670</v>
      </c>
      <c r="D183" s="22" t="s">
        <v>671</v>
      </c>
      <c r="E183" s="31" t="s">
        <v>671</v>
      </c>
      <c r="F183" s="22" t="s">
        <v>667</v>
      </c>
      <c r="G183" s="31" t="s">
        <v>668</v>
      </c>
      <c r="H183" s="22" t="s">
        <v>669</v>
      </c>
      <c r="I183" s="22" t="s">
        <v>663</v>
      </c>
      <c r="J183" s="31" t="s">
        <v>574</v>
      </c>
    </row>
    <row r="184" s="1" customFormat="1" ht="42" customHeight="1" spans="1:10">
      <c r="A184" s="140" t="s">
        <v>613</v>
      </c>
      <c r="B184" s="22" t="s">
        <v>613</v>
      </c>
      <c r="C184" s="22" t="s">
        <v>657</v>
      </c>
      <c r="D184" s="22" t="s">
        <v>658</v>
      </c>
      <c r="E184" s="31" t="s">
        <v>659</v>
      </c>
      <c r="F184" s="22" t="s">
        <v>660</v>
      </c>
      <c r="G184" s="31" t="s">
        <v>661</v>
      </c>
      <c r="H184" s="22" t="s">
        <v>662</v>
      </c>
      <c r="I184" s="22" t="s">
        <v>663</v>
      </c>
      <c r="J184" s="31" t="s">
        <v>613</v>
      </c>
    </row>
    <row r="185" s="1" customFormat="1" ht="42" customHeight="1" spans="1:10">
      <c r="A185" s="140"/>
      <c r="B185" s="22"/>
      <c r="C185" s="22" t="s">
        <v>664</v>
      </c>
      <c r="D185" s="22" t="s">
        <v>665</v>
      </c>
      <c r="E185" s="31" t="s">
        <v>836</v>
      </c>
      <c r="F185" s="22" t="s">
        <v>667</v>
      </c>
      <c r="G185" s="31" t="s">
        <v>668</v>
      </c>
      <c r="H185" s="22" t="s">
        <v>669</v>
      </c>
      <c r="I185" s="22" t="s">
        <v>663</v>
      </c>
      <c r="J185" s="31" t="s">
        <v>613</v>
      </c>
    </row>
    <row r="186" s="1" customFormat="1" ht="42" customHeight="1" spans="1:10">
      <c r="A186" s="140"/>
      <c r="B186" s="22"/>
      <c r="C186" s="22" t="s">
        <v>670</v>
      </c>
      <c r="D186" s="22" t="s">
        <v>671</v>
      </c>
      <c r="E186" s="31" t="s">
        <v>809</v>
      </c>
      <c r="F186" s="22" t="s">
        <v>667</v>
      </c>
      <c r="G186" s="31" t="s">
        <v>668</v>
      </c>
      <c r="H186" s="22" t="s">
        <v>669</v>
      </c>
      <c r="I186" s="22" t="s">
        <v>663</v>
      </c>
      <c r="J186" s="31" t="s">
        <v>613</v>
      </c>
    </row>
    <row r="187" s="1" customFormat="1" ht="42" customHeight="1" spans="1:10">
      <c r="A187" s="140" t="s">
        <v>610</v>
      </c>
      <c r="B187" s="22" t="s">
        <v>837</v>
      </c>
      <c r="C187" s="22" t="s">
        <v>657</v>
      </c>
      <c r="D187" s="22" t="s">
        <v>672</v>
      </c>
      <c r="E187" s="31" t="s">
        <v>838</v>
      </c>
      <c r="F187" s="22" t="s">
        <v>660</v>
      </c>
      <c r="G187" s="31" t="s">
        <v>839</v>
      </c>
      <c r="H187" s="22" t="s">
        <v>840</v>
      </c>
      <c r="I187" s="22" t="s">
        <v>663</v>
      </c>
      <c r="J187" s="31" t="s">
        <v>610</v>
      </c>
    </row>
    <row r="188" s="1" customFormat="1" ht="42" customHeight="1" spans="1:10">
      <c r="A188" s="140"/>
      <c r="B188" s="22"/>
      <c r="C188" s="22" t="s">
        <v>657</v>
      </c>
      <c r="D188" s="22" t="s">
        <v>681</v>
      </c>
      <c r="E188" s="31" t="s">
        <v>776</v>
      </c>
      <c r="F188" s="22" t="s">
        <v>660</v>
      </c>
      <c r="G188" s="31" t="s">
        <v>683</v>
      </c>
      <c r="H188" s="22" t="s">
        <v>669</v>
      </c>
      <c r="I188" s="22" t="s">
        <v>663</v>
      </c>
      <c r="J188" s="31" t="s">
        <v>610</v>
      </c>
    </row>
    <row r="189" s="1" customFormat="1" ht="42" customHeight="1" spans="1:10">
      <c r="A189" s="140"/>
      <c r="B189" s="22"/>
      <c r="C189" s="22" t="s">
        <v>657</v>
      </c>
      <c r="D189" s="22" t="s">
        <v>681</v>
      </c>
      <c r="E189" s="31" t="s">
        <v>777</v>
      </c>
      <c r="F189" s="22" t="s">
        <v>660</v>
      </c>
      <c r="G189" s="31" t="s">
        <v>683</v>
      </c>
      <c r="H189" s="22" t="s">
        <v>669</v>
      </c>
      <c r="I189" s="22" t="s">
        <v>663</v>
      </c>
      <c r="J189" s="31" t="s">
        <v>610</v>
      </c>
    </row>
    <row r="190" s="1" customFormat="1" ht="42" customHeight="1" spans="1:10">
      <c r="A190" s="140"/>
      <c r="B190" s="22"/>
      <c r="C190" s="22" t="s">
        <v>657</v>
      </c>
      <c r="D190" s="22" t="s">
        <v>658</v>
      </c>
      <c r="E190" s="31" t="s">
        <v>703</v>
      </c>
      <c r="F190" s="22" t="s">
        <v>660</v>
      </c>
      <c r="G190" s="31" t="s">
        <v>779</v>
      </c>
      <c r="H190" s="22" t="s">
        <v>705</v>
      </c>
      <c r="I190" s="22" t="s">
        <v>663</v>
      </c>
      <c r="J190" s="31" t="s">
        <v>610</v>
      </c>
    </row>
    <row r="191" s="1" customFormat="1" ht="42" customHeight="1" spans="1:10">
      <c r="A191" s="140"/>
      <c r="B191" s="22"/>
      <c r="C191" s="22" t="s">
        <v>664</v>
      </c>
      <c r="D191" s="22" t="s">
        <v>735</v>
      </c>
      <c r="E191" s="31" t="s">
        <v>841</v>
      </c>
      <c r="F191" s="22" t="s">
        <v>667</v>
      </c>
      <c r="G191" s="31" t="s">
        <v>839</v>
      </c>
      <c r="H191" s="22" t="s">
        <v>840</v>
      </c>
      <c r="I191" s="22" t="s">
        <v>663</v>
      </c>
      <c r="J191" s="31" t="s">
        <v>610</v>
      </c>
    </row>
    <row r="192" s="1" customFormat="1" ht="42" customHeight="1" spans="1:10">
      <c r="A192" s="140"/>
      <c r="B192" s="22"/>
      <c r="C192" s="22" t="s">
        <v>670</v>
      </c>
      <c r="D192" s="22" t="s">
        <v>671</v>
      </c>
      <c r="E192" s="31" t="s">
        <v>789</v>
      </c>
      <c r="F192" s="22" t="s">
        <v>667</v>
      </c>
      <c r="G192" s="31" t="s">
        <v>683</v>
      </c>
      <c r="H192" s="22" t="s">
        <v>669</v>
      </c>
      <c r="I192" s="22" t="s">
        <v>663</v>
      </c>
      <c r="J192" s="31" t="s">
        <v>610</v>
      </c>
    </row>
    <row r="193" s="1" customFormat="1" ht="42" customHeight="1" spans="1:10">
      <c r="A193" s="140" t="s">
        <v>606</v>
      </c>
      <c r="B193" s="22" t="s">
        <v>842</v>
      </c>
      <c r="C193" s="22" t="s">
        <v>657</v>
      </c>
      <c r="D193" s="22" t="s">
        <v>672</v>
      </c>
      <c r="E193" s="31" t="s">
        <v>843</v>
      </c>
      <c r="F193" s="22" t="s">
        <v>667</v>
      </c>
      <c r="G193" s="31" t="s">
        <v>844</v>
      </c>
      <c r="H193" s="22" t="s">
        <v>771</v>
      </c>
      <c r="I193" s="22" t="s">
        <v>663</v>
      </c>
      <c r="J193" s="31" t="s">
        <v>606</v>
      </c>
    </row>
    <row r="194" s="1" customFormat="1" ht="42" customHeight="1" spans="1:10">
      <c r="A194" s="140"/>
      <c r="B194" s="22"/>
      <c r="C194" s="22" t="s">
        <v>657</v>
      </c>
      <c r="D194" s="22" t="s">
        <v>672</v>
      </c>
      <c r="E194" s="31" t="s">
        <v>845</v>
      </c>
      <c r="F194" s="22" t="s">
        <v>667</v>
      </c>
      <c r="G194" s="31" t="s">
        <v>846</v>
      </c>
      <c r="H194" s="22" t="s">
        <v>847</v>
      </c>
      <c r="I194" s="22" t="s">
        <v>663</v>
      </c>
      <c r="J194" s="31" t="s">
        <v>606</v>
      </c>
    </row>
    <row r="195" s="1" customFormat="1" ht="42" customHeight="1" spans="1:10">
      <c r="A195" s="140"/>
      <c r="B195" s="22"/>
      <c r="C195" s="22" t="s">
        <v>657</v>
      </c>
      <c r="D195" s="22" t="s">
        <v>672</v>
      </c>
      <c r="E195" s="31" t="s">
        <v>848</v>
      </c>
      <c r="F195" s="22" t="s">
        <v>667</v>
      </c>
      <c r="G195" s="31" t="s">
        <v>849</v>
      </c>
      <c r="H195" s="22" t="s">
        <v>847</v>
      </c>
      <c r="I195" s="22" t="s">
        <v>663</v>
      </c>
      <c r="J195" s="31" t="s">
        <v>606</v>
      </c>
    </row>
    <row r="196" s="1" customFormat="1" ht="42" customHeight="1" spans="1:10">
      <c r="A196" s="140"/>
      <c r="B196" s="22"/>
      <c r="C196" s="22" t="s">
        <v>657</v>
      </c>
      <c r="D196" s="22" t="s">
        <v>672</v>
      </c>
      <c r="E196" s="31" t="s">
        <v>850</v>
      </c>
      <c r="F196" s="22" t="s">
        <v>667</v>
      </c>
      <c r="G196" s="31" t="s">
        <v>851</v>
      </c>
      <c r="H196" s="22" t="s">
        <v>771</v>
      </c>
      <c r="I196" s="22" t="s">
        <v>663</v>
      </c>
      <c r="J196" s="31" t="s">
        <v>606</v>
      </c>
    </row>
    <row r="197" s="1" customFormat="1" ht="42" customHeight="1" spans="1:10">
      <c r="A197" s="140"/>
      <c r="B197" s="22"/>
      <c r="C197" s="22" t="s">
        <v>657</v>
      </c>
      <c r="D197" s="22" t="s">
        <v>672</v>
      </c>
      <c r="E197" s="31" t="s">
        <v>852</v>
      </c>
      <c r="F197" s="22" t="s">
        <v>660</v>
      </c>
      <c r="G197" s="31" t="s">
        <v>661</v>
      </c>
      <c r="H197" s="22" t="s">
        <v>853</v>
      </c>
      <c r="I197" s="22" t="s">
        <v>663</v>
      </c>
      <c r="J197" s="31" t="s">
        <v>606</v>
      </c>
    </row>
    <row r="198" s="1" customFormat="1" ht="42" customHeight="1" spans="1:10">
      <c r="A198" s="140"/>
      <c r="B198" s="22"/>
      <c r="C198" s="22" t="s">
        <v>657</v>
      </c>
      <c r="D198" s="22" t="s">
        <v>672</v>
      </c>
      <c r="E198" s="31" t="s">
        <v>854</v>
      </c>
      <c r="F198" s="22" t="s">
        <v>667</v>
      </c>
      <c r="G198" s="31" t="s">
        <v>683</v>
      </c>
      <c r="H198" s="22" t="s">
        <v>771</v>
      </c>
      <c r="I198" s="22" t="s">
        <v>663</v>
      </c>
      <c r="J198" s="31" t="s">
        <v>606</v>
      </c>
    </row>
    <row r="199" s="1" customFormat="1" ht="42" customHeight="1" spans="1:10">
      <c r="A199" s="140"/>
      <c r="B199" s="22"/>
      <c r="C199" s="22" t="s">
        <v>657</v>
      </c>
      <c r="D199" s="22" t="s">
        <v>672</v>
      </c>
      <c r="E199" s="31" t="s">
        <v>855</v>
      </c>
      <c r="F199" s="22" t="s">
        <v>667</v>
      </c>
      <c r="G199" s="31" t="s">
        <v>770</v>
      </c>
      <c r="H199" s="22" t="s">
        <v>847</v>
      </c>
      <c r="I199" s="22" t="s">
        <v>663</v>
      </c>
      <c r="J199" s="31" t="s">
        <v>606</v>
      </c>
    </row>
    <row r="200" s="1" customFormat="1" ht="42" customHeight="1" spans="1:10">
      <c r="A200" s="140"/>
      <c r="B200" s="22"/>
      <c r="C200" s="22" t="s">
        <v>657</v>
      </c>
      <c r="D200" s="22" t="s">
        <v>672</v>
      </c>
      <c r="E200" s="31" t="s">
        <v>856</v>
      </c>
      <c r="F200" s="22" t="s">
        <v>667</v>
      </c>
      <c r="G200" s="31" t="s">
        <v>726</v>
      </c>
      <c r="H200" s="22" t="s">
        <v>847</v>
      </c>
      <c r="I200" s="22" t="s">
        <v>663</v>
      </c>
      <c r="J200" s="31" t="s">
        <v>606</v>
      </c>
    </row>
    <row r="201" s="1" customFormat="1" ht="42" customHeight="1" spans="1:10">
      <c r="A201" s="140"/>
      <c r="B201" s="22"/>
      <c r="C201" s="22" t="s">
        <v>657</v>
      </c>
      <c r="D201" s="22" t="s">
        <v>681</v>
      </c>
      <c r="E201" s="31" t="s">
        <v>857</v>
      </c>
      <c r="F201" s="22" t="s">
        <v>660</v>
      </c>
      <c r="G201" s="31" t="s">
        <v>683</v>
      </c>
      <c r="H201" s="22" t="s">
        <v>669</v>
      </c>
      <c r="I201" s="22" t="s">
        <v>663</v>
      </c>
      <c r="J201" s="31" t="s">
        <v>606</v>
      </c>
    </row>
    <row r="202" s="1" customFormat="1" ht="42" customHeight="1" spans="1:10">
      <c r="A202" s="140"/>
      <c r="B202" s="22"/>
      <c r="C202" s="22" t="s">
        <v>657</v>
      </c>
      <c r="D202" s="22" t="s">
        <v>658</v>
      </c>
      <c r="E202" s="31" t="s">
        <v>732</v>
      </c>
      <c r="F202" s="22" t="s">
        <v>660</v>
      </c>
      <c r="G202" s="31" t="s">
        <v>704</v>
      </c>
      <c r="H202" s="22" t="s">
        <v>705</v>
      </c>
      <c r="I202" s="22" t="s">
        <v>663</v>
      </c>
      <c r="J202" s="31" t="s">
        <v>606</v>
      </c>
    </row>
    <row r="203" s="1" customFormat="1" ht="42" customHeight="1" spans="1:10">
      <c r="A203" s="140"/>
      <c r="B203" s="22"/>
      <c r="C203" s="22" t="s">
        <v>657</v>
      </c>
      <c r="D203" s="22" t="s">
        <v>658</v>
      </c>
      <c r="E203" s="31" t="s">
        <v>733</v>
      </c>
      <c r="F203" s="22" t="s">
        <v>660</v>
      </c>
      <c r="G203" s="31" t="s">
        <v>734</v>
      </c>
      <c r="H203" s="22" t="s">
        <v>705</v>
      </c>
      <c r="I203" s="22" t="s">
        <v>663</v>
      </c>
      <c r="J203" s="31" t="s">
        <v>606</v>
      </c>
    </row>
    <row r="204" s="1" customFormat="1" ht="42" customHeight="1" spans="1:10">
      <c r="A204" s="140"/>
      <c r="B204" s="22"/>
      <c r="C204" s="22" t="s">
        <v>664</v>
      </c>
      <c r="D204" s="22" t="s">
        <v>665</v>
      </c>
      <c r="E204" s="31" t="s">
        <v>858</v>
      </c>
      <c r="F204" s="22" t="s">
        <v>667</v>
      </c>
      <c r="G204" s="31" t="s">
        <v>859</v>
      </c>
      <c r="H204" s="22" t="s">
        <v>741</v>
      </c>
      <c r="I204" s="22" t="s">
        <v>663</v>
      </c>
      <c r="J204" s="31" t="s">
        <v>606</v>
      </c>
    </row>
    <row r="205" s="1" customFormat="1" ht="42" customHeight="1" spans="1:10">
      <c r="A205" s="140"/>
      <c r="B205" s="22"/>
      <c r="C205" s="22" t="s">
        <v>664</v>
      </c>
      <c r="D205" s="22" t="s">
        <v>745</v>
      </c>
      <c r="E205" s="31" t="s">
        <v>746</v>
      </c>
      <c r="F205" s="22" t="s">
        <v>667</v>
      </c>
      <c r="G205" s="31" t="s">
        <v>92</v>
      </c>
      <c r="H205" s="22" t="s">
        <v>662</v>
      </c>
      <c r="I205" s="22" t="s">
        <v>663</v>
      </c>
      <c r="J205" s="31" t="s">
        <v>606</v>
      </c>
    </row>
    <row r="206" s="1" customFormat="1" ht="42" customHeight="1" spans="1:10">
      <c r="A206" s="140"/>
      <c r="B206" s="22"/>
      <c r="C206" s="22" t="s">
        <v>670</v>
      </c>
      <c r="D206" s="22" t="s">
        <v>671</v>
      </c>
      <c r="E206" s="31" t="s">
        <v>747</v>
      </c>
      <c r="F206" s="22" t="s">
        <v>667</v>
      </c>
      <c r="G206" s="31" t="s">
        <v>719</v>
      </c>
      <c r="H206" s="22" t="s">
        <v>669</v>
      </c>
      <c r="I206" s="22" t="s">
        <v>663</v>
      </c>
      <c r="J206" s="31" t="s">
        <v>606</v>
      </c>
    </row>
    <row r="207" s="1" customFormat="1" ht="42" customHeight="1" spans="1:10">
      <c r="A207" s="140" t="s">
        <v>576</v>
      </c>
      <c r="B207" s="22" t="s">
        <v>576</v>
      </c>
      <c r="C207" s="22" t="s">
        <v>657</v>
      </c>
      <c r="D207" s="22" t="s">
        <v>681</v>
      </c>
      <c r="E207" s="31" t="s">
        <v>860</v>
      </c>
      <c r="F207" s="22" t="s">
        <v>660</v>
      </c>
      <c r="G207" s="31" t="s">
        <v>683</v>
      </c>
      <c r="H207" s="22" t="s">
        <v>669</v>
      </c>
      <c r="I207" s="22" t="s">
        <v>663</v>
      </c>
      <c r="J207" s="31" t="s">
        <v>576</v>
      </c>
    </row>
    <row r="208" s="1" customFormat="1" ht="42" customHeight="1" spans="1:10">
      <c r="A208" s="140"/>
      <c r="B208" s="22"/>
      <c r="C208" s="22" t="s">
        <v>664</v>
      </c>
      <c r="D208" s="22" t="s">
        <v>735</v>
      </c>
      <c r="E208" s="31" t="s">
        <v>861</v>
      </c>
      <c r="F208" s="22" t="s">
        <v>660</v>
      </c>
      <c r="G208" s="31" t="s">
        <v>862</v>
      </c>
      <c r="H208" s="22" t="s">
        <v>676</v>
      </c>
      <c r="I208" s="22" t="s">
        <v>677</v>
      </c>
      <c r="J208" s="31" t="s">
        <v>576</v>
      </c>
    </row>
    <row r="209" s="1" customFormat="1" ht="42" customHeight="1" spans="1:10">
      <c r="A209" s="140"/>
      <c r="B209" s="22"/>
      <c r="C209" s="22" t="s">
        <v>670</v>
      </c>
      <c r="D209" s="22" t="s">
        <v>671</v>
      </c>
      <c r="E209" s="31" t="s">
        <v>863</v>
      </c>
      <c r="F209" s="22" t="s">
        <v>667</v>
      </c>
      <c r="G209" s="31" t="s">
        <v>690</v>
      </c>
      <c r="H209" s="22" t="s">
        <v>669</v>
      </c>
      <c r="I209" s="22" t="s">
        <v>663</v>
      </c>
      <c r="J209" s="31" t="s">
        <v>576</v>
      </c>
    </row>
    <row r="210" s="1" customFormat="1" ht="42" customHeight="1" spans="1:10">
      <c r="A210" s="140" t="s">
        <v>534</v>
      </c>
      <c r="B210" s="22" t="s">
        <v>534</v>
      </c>
      <c r="C210" s="22" t="s">
        <v>657</v>
      </c>
      <c r="D210" s="22" t="s">
        <v>658</v>
      </c>
      <c r="E210" s="31" t="s">
        <v>864</v>
      </c>
      <c r="F210" s="22" t="s">
        <v>749</v>
      </c>
      <c r="G210" s="31" t="s">
        <v>750</v>
      </c>
      <c r="H210" s="22" t="s">
        <v>662</v>
      </c>
      <c r="I210" s="22" t="s">
        <v>663</v>
      </c>
      <c r="J210" s="31" t="s">
        <v>534</v>
      </c>
    </row>
    <row r="211" s="1" customFormat="1" ht="42" customHeight="1" spans="1:10">
      <c r="A211" s="140"/>
      <c r="B211" s="22"/>
      <c r="C211" s="22" t="s">
        <v>664</v>
      </c>
      <c r="D211" s="22" t="s">
        <v>665</v>
      </c>
      <c r="E211" s="31" t="s">
        <v>865</v>
      </c>
      <c r="F211" s="22" t="s">
        <v>667</v>
      </c>
      <c r="G211" s="31" t="s">
        <v>668</v>
      </c>
      <c r="H211" s="22" t="s">
        <v>669</v>
      </c>
      <c r="I211" s="22" t="s">
        <v>663</v>
      </c>
      <c r="J211" s="31" t="s">
        <v>534</v>
      </c>
    </row>
    <row r="212" s="1" customFormat="1" ht="42" customHeight="1" spans="1:10">
      <c r="A212" s="140"/>
      <c r="B212" s="22"/>
      <c r="C212" s="22" t="s">
        <v>670</v>
      </c>
      <c r="D212" s="22" t="s">
        <v>671</v>
      </c>
      <c r="E212" s="31" t="s">
        <v>866</v>
      </c>
      <c r="F212" s="22" t="s">
        <v>667</v>
      </c>
      <c r="G212" s="31" t="s">
        <v>668</v>
      </c>
      <c r="H212" s="22" t="s">
        <v>669</v>
      </c>
      <c r="I212" s="22" t="s">
        <v>663</v>
      </c>
      <c r="J212" s="31" t="s">
        <v>534</v>
      </c>
    </row>
    <row r="213" s="1" customFormat="1" ht="42" customHeight="1" spans="1:10">
      <c r="A213" s="140" t="s">
        <v>632</v>
      </c>
      <c r="B213" s="22" t="s">
        <v>632</v>
      </c>
      <c r="C213" s="22" t="s">
        <v>657</v>
      </c>
      <c r="D213" s="22" t="s">
        <v>681</v>
      </c>
      <c r="E213" s="31" t="s">
        <v>792</v>
      </c>
      <c r="F213" s="22" t="s">
        <v>660</v>
      </c>
      <c r="G213" s="31" t="s">
        <v>676</v>
      </c>
      <c r="H213" s="22" t="s">
        <v>676</v>
      </c>
      <c r="I213" s="22" t="s">
        <v>677</v>
      </c>
      <c r="J213" s="31" t="s">
        <v>632</v>
      </c>
    </row>
    <row r="214" s="1" customFormat="1" ht="42" customHeight="1" spans="1:10">
      <c r="A214" s="140"/>
      <c r="B214" s="22"/>
      <c r="C214" s="22" t="s">
        <v>664</v>
      </c>
      <c r="D214" s="22" t="s">
        <v>665</v>
      </c>
      <c r="E214" s="31" t="s">
        <v>793</v>
      </c>
      <c r="F214" s="22" t="s">
        <v>660</v>
      </c>
      <c r="G214" s="31" t="s">
        <v>676</v>
      </c>
      <c r="H214" s="22" t="s">
        <v>676</v>
      </c>
      <c r="I214" s="22" t="s">
        <v>677</v>
      </c>
      <c r="J214" s="31" t="s">
        <v>632</v>
      </c>
    </row>
    <row r="215" s="1" customFormat="1" ht="42" customHeight="1" spans="1:10">
      <c r="A215" s="140"/>
      <c r="B215" s="22"/>
      <c r="C215" s="22" t="s">
        <v>670</v>
      </c>
      <c r="D215" s="22" t="s">
        <v>671</v>
      </c>
      <c r="E215" s="31" t="s">
        <v>757</v>
      </c>
      <c r="F215" s="22" t="s">
        <v>660</v>
      </c>
      <c r="G215" s="31" t="s">
        <v>719</v>
      </c>
      <c r="H215" s="22" t="s">
        <v>669</v>
      </c>
      <c r="I215" s="22" t="s">
        <v>663</v>
      </c>
      <c r="J215" s="31" t="s">
        <v>632</v>
      </c>
    </row>
    <row r="216" s="1" customFormat="1" ht="42" customHeight="1" spans="1:10">
      <c r="A216" s="140" t="s">
        <v>536</v>
      </c>
      <c r="B216" s="22" t="s">
        <v>536</v>
      </c>
      <c r="C216" s="22" t="s">
        <v>657</v>
      </c>
      <c r="D216" s="22" t="s">
        <v>681</v>
      </c>
      <c r="E216" s="31" t="s">
        <v>867</v>
      </c>
      <c r="F216" s="22" t="s">
        <v>660</v>
      </c>
      <c r="G216" s="31" t="s">
        <v>683</v>
      </c>
      <c r="H216" s="22" t="s">
        <v>669</v>
      </c>
      <c r="I216" s="22" t="s">
        <v>663</v>
      </c>
      <c r="J216" s="31" t="s">
        <v>536</v>
      </c>
    </row>
    <row r="217" s="1" customFormat="1" ht="42" customHeight="1" spans="1:10">
      <c r="A217" s="140"/>
      <c r="B217" s="22"/>
      <c r="C217" s="22" t="s">
        <v>664</v>
      </c>
      <c r="D217" s="22" t="s">
        <v>665</v>
      </c>
      <c r="E217" s="31" t="s">
        <v>868</v>
      </c>
      <c r="F217" s="22" t="s">
        <v>660</v>
      </c>
      <c r="G217" s="31" t="s">
        <v>683</v>
      </c>
      <c r="H217" s="22" t="s">
        <v>669</v>
      </c>
      <c r="I217" s="22" t="s">
        <v>663</v>
      </c>
      <c r="J217" s="31" t="s">
        <v>536</v>
      </c>
    </row>
    <row r="218" s="1" customFormat="1" ht="42" customHeight="1" spans="1:10">
      <c r="A218" s="140"/>
      <c r="B218" s="22"/>
      <c r="C218" s="22" t="s">
        <v>670</v>
      </c>
      <c r="D218" s="22" t="s">
        <v>671</v>
      </c>
      <c r="E218" s="31" t="s">
        <v>869</v>
      </c>
      <c r="F218" s="22" t="s">
        <v>667</v>
      </c>
      <c r="G218" s="31" t="s">
        <v>719</v>
      </c>
      <c r="H218" s="22" t="s">
        <v>669</v>
      </c>
      <c r="I218" s="22" t="s">
        <v>663</v>
      </c>
      <c r="J218" s="31" t="s">
        <v>536</v>
      </c>
    </row>
    <row r="219" s="1" customFormat="1" ht="42" customHeight="1" spans="1:10">
      <c r="A219" s="140" t="s">
        <v>582</v>
      </c>
      <c r="B219" s="22" t="s">
        <v>870</v>
      </c>
      <c r="C219" s="22" t="s">
        <v>657</v>
      </c>
      <c r="D219" s="22" t="s">
        <v>658</v>
      </c>
      <c r="E219" s="31" t="s">
        <v>659</v>
      </c>
      <c r="F219" s="22" t="s">
        <v>660</v>
      </c>
      <c r="G219" s="31" t="s">
        <v>661</v>
      </c>
      <c r="H219" s="22" t="s">
        <v>662</v>
      </c>
      <c r="I219" s="22" t="s">
        <v>663</v>
      </c>
      <c r="J219" s="31" t="s">
        <v>871</v>
      </c>
    </row>
    <row r="220" s="1" customFormat="1" ht="42" customHeight="1" spans="1:10">
      <c r="A220" s="140"/>
      <c r="B220" s="22"/>
      <c r="C220" s="22" t="s">
        <v>664</v>
      </c>
      <c r="D220" s="22" t="s">
        <v>665</v>
      </c>
      <c r="E220" s="31" t="s">
        <v>872</v>
      </c>
      <c r="F220" s="22" t="s">
        <v>667</v>
      </c>
      <c r="G220" s="31" t="s">
        <v>668</v>
      </c>
      <c r="H220" s="22" t="s">
        <v>669</v>
      </c>
      <c r="I220" s="22" t="s">
        <v>663</v>
      </c>
      <c r="J220" s="31" t="s">
        <v>871</v>
      </c>
    </row>
    <row r="221" s="1" customFormat="1" ht="42" customHeight="1" spans="1:10">
      <c r="A221" s="140"/>
      <c r="B221" s="22"/>
      <c r="C221" s="22" t="s">
        <v>670</v>
      </c>
      <c r="D221" s="22" t="s">
        <v>671</v>
      </c>
      <c r="E221" s="31" t="s">
        <v>671</v>
      </c>
      <c r="F221" s="22" t="s">
        <v>667</v>
      </c>
      <c r="G221" s="31" t="s">
        <v>668</v>
      </c>
      <c r="H221" s="22" t="s">
        <v>669</v>
      </c>
      <c r="I221" s="22" t="s">
        <v>663</v>
      </c>
      <c r="J221" s="31" t="s">
        <v>871</v>
      </c>
    </row>
    <row r="222" s="1" customFormat="1" ht="42" customHeight="1" spans="1:10">
      <c r="A222" s="140" t="s">
        <v>560</v>
      </c>
      <c r="B222" s="22" t="s">
        <v>560</v>
      </c>
      <c r="C222" s="22" t="s">
        <v>657</v>
      </c>
      <c r="D222" s="22" t="s">
        <v>672</v>
      </c>
      <c r="E222" s="31" t="s">
        <v>873</v>
      </c>
      <c r="F222" s="22" t="s">
        <v>660</v>
      </c>
      <c r="G222" s="31" t="s">
        <v>683</v>
      </c>
      <c r="H222" s="22" t="s">
        <v>669</v>
      </c>
      <c r="I222" s="22" t="s">
        <v>663</v>
      </c>
      <c r="J222" s="31" t="s">
        <v>560</v>
      </c>
    </row>
    <row r="223" s="1" customFormat="1" ht="42" customHeight="1" spans="1:10">
      <c r="A223" s="140"/>
      <c r="B223" s="22"/>
      <c r="C223" s="22" t="s">
        <v>664</v>
      </c>
      <c r="D223" s="22" t="s">
        <v>665</v>
      </c>
      <c r="E223" s="31" t="s">
        <v>874</v>
      </c>
      <c r="F223" s="22" t="s">
        <v>667</v>
      </c>
      <c r="G223" s="31" t="s">
        <v>875</v>
      </c>
      <c r="H223" s="22" t="s">
        <v>669</v>
      </c>
      <c r="I223" s="22" t="s">
        <v>663</v>
      </c>
      <c r="J223" s="31" t="s">
        <v>560</v>
      </c>
    </row>
    <row r="224" s="1" customFormat="1" ht="42" customHeight="1" spans="1:10">
      <c r="A224" s="140"/>
      <c r="B224" s="22"/>
      <c r="C224" s="22" t="s">
        <v>670</v>
      </c>
      <c r="D224" s="22" t="s">
        <v>671</v>
      </c>
      <c r="E224" s="31" t="s">
        <v>680</v>
      </c>
      <c r="F224" s="22" t="s">
        <v>667</v>
      </c>
      <c r="G224" s="31" t="s">
        <v>719</v>
      </c>
      <c r="H224" s="22" t="s">
        <v>669</v>
      </c>
      <c r="I224" s="22" t="s">
        <v>663</v>
      </c>
      <c r="J224" s="31" t="s">
        <v>560</v>
      </c>
    </row>
    <row r="225" s="1" customFormat="1" ht="42" customHeight="1" spans="1:10">
      <c r="A225" s="140" t="s">
        <v>514</v>
      </c>
      <c r="B225" s="22" t="s">
        <v>514</v>
      </c>
      <c r="C225" s="22" t="s">
        <v>657</v>
      </c>
      <c r="D225" s="22" t="s">
        <v>681</v>
      </c>
      <c r="E225" s="31" t="s">
        <v>876</v>
      </c>
      <c r="F225" s="22" t="s">
        <v>660</v>
      </c>
      <c r="G225" s="31" t="s">
        <v>676</v>
      </c>
      <c r="H225" s="22" t="s">
        <v>676</v>
      </c>
      <c r="I225" s="22" t="s">
        <v>677</v>
      </c>
      <c r="J225" s="31" t="s">
        <v>876</v>
      </c>
    </row>
    <row r="226" s="1" customFormat="1" ht="42" customHeight="1" spans="1:10">
      <c r="A226" s="140"/>
      <c r="B226" s="22"/>
      <c r="C226" s="22" t="s">
        <v>664</v>
      </c>
      <c r="D226" s="22" t="s">
        <v>665</v>
      </c>
      <c r="E226" s="31" t="s">
        <v>877</v>
      </c>
      <c r="F226" s="22" t="s">
        <v>660</v>
      </c>
      <c r="G226" s="31" t="s">
        <v>676</v>
      </c>
      <c r="H226" s="22" t="s">
        <v>676</v>
      </c>
      <c r="I226" s="22" t="s">
        <v>677</v>
      </c>
      <c r="J226" s="31" t="s">
        <v>514</v>
      </c>
    </row>
    <row r="227" s="1" customFormat="1" ht="42" customHeight="1" spans="1:10">
      <c r="A227" s="140"/>
      <c r="B227" s="22"/>
      <c r="C227" s="22" t="s">
        <v>670</v>
      </c>
      <c r="D227" s="22" t="s">
        <v>671</v>
      </c>
      <c r="E227" s="31" t="s">
        <v>757</v>
      </c>
      <c r="F227" s="22" t="s">
        <v>667</v>
      </c>
      <c r="G227" s="31" t="s">
        <v>719</v>
      </c>
      <c r="H227" s="22" t="s">
        <v>669</v>
      </c>
      <c r="I227" s="22" t="s">
        <v>663</v>
      </c>
      <c r="J227" s="31" t="s">
        <v>514</v>
      </c>
    </row>
    <row r="228" s="1" customFormat="1" ht="42" customHeight="1" spans="1:10">
      <c r="A228" s="140" t="s">
        <v>584</v>
      </c>
      <c r="B228" s="22" t="s">
        <v>878</v>
      </c>
      <c r="C228" s="22" t="s">
        <v>657</v>
      </c>
      <c r="D228" s="22" t="s">
        <v>658</v>
      </c>
      <c r="E228" s="31" t="s">
        <v>691</v>
      </c>
      <c r="F228" s="22" t="s">
        <v>660</v>
      </c>
      <c r="G228" s="31" t="s">
        <v>661</v>
      </c>
      <c r="H228" s="22" t="s">
        <v>662</v>
      </c>
      <c r="I228" s="22" t="s">
        <v>663</v>
      </c>
      <c r="J228" s="31" t="s">
        <v>878</v>
      </c>
    </row>
    <row r="229" s="1" customFormat="1" ht="42" customHeight="1" spans="1:10">
      <c r="A229" s="140"/>
      <c r="B229" s="22"/>
      <c r="C229" s="22" t="s">
        <v>664</v>
      </c>
      <c r="D229" s="22" t="s">
        <v>665</v>
      </c>
      <c r="E229" s="31" t="s">
        <v>879</v>
      </c>
      <c r="F229" s="22" t="s">
        <v>667</v>
      </c>
      <c r="G229" s="31" t="s">
        <v>668</v>
      </c>
      <c r="H229" s="22" t="s">
        <v>669</v>
      </c>
      <c r="I229" s="22" t="s">
        <v>663</v>
      </c>
      <c r="J229" s="31" t="s">
        <v>878</v>
      </c>
    </row>
    <row r="230" s="1" customFormat="1" ht="42" customHeight="1" spans="1:10">
      <c r="A230" s="140"/>
      <c r="B230" s="22"/>
      <c r="C230" s="22" t="s">
        <v>670</v>
      </c>
      <c r="D230" s="22" t="s">
        <v>671</v>
      </c>
      <c r="E230" s="31" t="s">
        <v>671</v>
      </c>
      <c r="F230" s="22" t="s">
        <v>667</v>
      </c>
      <c r="G230" s="31" t="s">
        <v>668</v>
      </c>
      <c r="H230" s="22" t="s">
        <v>669</v>
      </c>
      <c r="I230" s="22" t="s">
        <v>663</v>
      </c>
      <c r="J230" s="31" t="s">
        <v>878</v>
      </c>
    </row>
    <row r="231" s="1" customFormat="1" ht="42" customHeight="1" spans="1:10">
      <c r="A231" s="140" t="s">
        <v>638</v>
      </c>
      <c r="B231" s="22" t="s">
        <v>638</v>
      </c>
      <c r="C231" s="22" t="s">
        <v>657</v>
      </c>
      <c r="D231" s="22" t="s">
        <v>658</v>
      </c>
      <c r="E231" s="31" t="s">
        <v>659</v>
      </c>
      <c r="F231" s="22" t="s">
        <v>660</v>
      </c>
      <c r="G231" s="31" t="s">
        <v>661</v>
      </c>
      <c r="H231" s="22" t="s">
        <v>662</v>
      </c>
      <c r="I231" s="22" t="s">
        <v>663</v>
      </c>
      <c r="J231" s="31" t="s">
        <v>638</v>
      </c>
    </row>
    <row r="232" s="1" customFormat="1" ht="42" customHeight="1" spans="1:10">
      <c r="A232" s="140"/>
      <c r="B232" s="22"/>
      <c r="C232" s="22" t="s">
        <v>664</v>
      </c>
      <c r="D232" s="22" t="s">
        <v>665</v>
      </c>
      <c r="E232" s="31" t="s">
        <v>880</v>
      </c>
      <c r="F232" s="22" t="s">
        <v>667</v>
      </c>
      <c r="G232" s="31" t="s">
        <v>668</v>
      </c>
      <c r="H232" s="22" t="s">
        <v>669</v>
      </c>
      <c r="I232" s="22" t="s">
        <v>663</v>
      </c>
      <c r="J232" s="31" t="s">
        <v>638</v>
      </c>
    </row>
    <row r="233" s="1" customFormat="1" ht="42" customHeight="1" spans="1:10">
      <c r="A233" s="140"/>
      <c r="B233" s="22"/>
      <c r="C233" s="22" t="s">
        <v>670</v>
      </c>
      <c r="D233" s="22" t="s">
        <v>671</v>
      </c>
      <c r="E233" s="31" t="s">
        <v>671</v>
      </c>
      <c r="F233" s="22" t="s">
        <v>667</v>
      </c>
      <c r="G233" s="31" t="s">
        <v>881</v>
      </c>
      <c r="H233" s="22" t="s">
        <v>669</v>
      </c>
      <c r="I233" s="22" t="s">
        <v>663</v>
      </c>
      <c r="J233" s="31" t="s">
        <v>638</v>
      </c>
    </row>
  </sheetData>
  <mergeCells count="124">
    <mergeCell ref="A3:J3"/>
    <mergeCell ref="A4:H4"/>
    <mergeCell ref="A9:A11"/>
    <mergeCell ref="A12:A14"/>
    <mergeCell ref="A15:A17"/>
    <mergeCell ref="A18:A20"/>
    <mergeCell ref="A21:A23"/>
    <mergeCell ref="A24:A26"/>
    <mergeCell ref="A27:A29"/>
    <mergeCell ref="A30:A39"/>
    <mergeCell ref="A40:A42"/>
    <mergeCell ref="A43:A45"/>
    <mergeCell ref="A46:A48"/>
    <mergeCell ref="A49:A51"/>
    <mergeCell ref="A52:A64"/>
    <mergeCell ref="A65:A67"/>
    <mergeCell ref="A68:A70"/>
    <mergeCell ref="A71:A73"/>
    <mergeCell ref="A74:A76"/>
    <mergeCell ref="A77:A79"/>
    <mergeCell ref="A80:A82"/>
    <mergeCell ref="A83:A85"/>
    <mergeCell ref="A86: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92"/>
    <mergeCell ref="A193:A206"/>
    <mergeCell ref="A207:A209"/>
    <mergeCell ref="A210:A212"/>
    <mergeCell ref="A213:A215"/>
    <mergeCell ref="A216:A218"/>
    <mergeCell ref="A219:A221"/>
    <mergeCell ref="A222:A224"/>
    <mergeCell ref="A225:A227"/>
    <mergeCell ref="A228:A230"/>
    <mergeCell ref="A231:A233"/>
    <mergeCell ref="B9:B11"/>
    <mergeCell ref="B12:B14"/>
    <mergeCell ref="B15:B17"/>
    <mergeCell ref="B18:B20"/>
    <mergeCell ref="B21:B23"/>
    <mergeCell ref="B24:B26"/>
    <mergeCell ref="B27:B29"/>
    <mergeCell ref="B30:B39"/>
    <mergeCell ref="B40:B42"/>
    <mergeCell ref="B43:B45"/>
    <mergeCell ref="B46:B48"/>
    <mergeCell ref="B49:B51"/>
    <mergeCell ref="B52:B64"/>
    <mergeCell ref="B65:B67"/>
    <mergeCell ref="B68:B70"/>
    <mergeCell ref="B71:B73"/>
    <mergeCell ref="B74:B76"/>
    <mergeCell ref="B77:B79"/>
    <mergeCell ref="B80:B82"/>
    <mergeCell ref="B83:B85"/>
    <mergeCell ref="B86: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92"/>
    <mergeCell ref="B193:B206"/>
    <mergeCell ref="B207:B209"/>
    <mergeCell ref="B210:B212"/>
    <mergeCell ref="B213:B215"/>
    <mergeCell ref="B216:B218"/>
    <mergeCell ref="B219:B221"/>
    <mergeCell ref="B222:B224"/>
    <mergeCell ref="B225:B227"/>
    <mergeCell ref="B228:B230"/>
    <mergeCell ref="B231:B23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WPS_1516422263</cp:lastModifiedBy>
  <dcterms:created xsi:type="dcterms:W3CDTF">2025-02-06T07:09:00Z</dcterms:created>
  <dcterms:modified xsi:type="dcterms:W3CDTF">2025-03-19T03:22:43Z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E745C29142C145EC8052931BFAD819D7_13</vt:lpwstr>
  </property>
  <property fmtid="{D5CDD505-2E9C-101B-9397-08002B2CF9AE}" pid="3" name="KSOProductBuildVer">
    <vt:lpwstr>2052-12.1.0.15358</vt:lpwstr>
  </property>
</Properties>
</file>