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894" firstSheet="9"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'县对下转移支付绩效目标表09-2'!$A:$A,'县对下转移支付绩效目标表09-2'!$1:$1</definedName>
    <definedName name="_xlnm.Print_Titles" localSheetId="12">'县对下转移支付预算表09-1'!$A:$A,'县对下转移支付预算表09-1'!$1:$1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44525"/>
</workbook>
</file>

<file path=xl/sharedStrings.xml><?xml version="1.0" encoding="utf-8"?>
<sst xmlns="http://schemas.openxmlformats.org/spreadsheetml/2006/main" count="1979" uniqueCount="611">
  <si>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</si>
  <si>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</si>
  <si>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</si>
  <si>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</si>
  <si>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</si>
  <si>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</si>
  <si>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</si>
  <si>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</si>
  <si>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</si>
  <si>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</si>
  <si>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</si>
  <si>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</si>
  <si>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</si>
  <si>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</si>
  <si>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</si>
  <si>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</si>
  <si>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</si>
  <si>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</si>
  <si>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</si>
  <si>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</si>
  <si>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</si>
  <si>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</si>
  <si>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</si>
  <si>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</si>
  <si>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</si>
  <si>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</si>
  <si>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</si>
  <si>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</si>
  <si>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</si>
  <si>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</si>
  <si>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</si>
  <si>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</si>
  <si>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</si>
  <si>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</si>
  <si>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</si>
  <si>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</si>
  <si>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</si>
  <si>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</si>
  <si>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</si>
  <si>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</si>
  <si>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</si>
  <si>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</si>
  <si>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</si>
  <si>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</si>
  <si>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</si>
  <si>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</si>
  <si>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</si>
  <si>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</si>
  <si>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</si>
  <si>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</si>
  <si>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</si>
  <si>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</si>
  <si>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</si>
  <si>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</si>
  <si>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</si>
  <si>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</si>
  <si>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</si>
  <si>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</si>
  <si>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</si>
  <si>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</si>
  <si>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</si>
  <si>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</si>
  <si>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</si>
  <si>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</si>
  <si>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</si>
  <si>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</si>
  <si>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</si>
  <si>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</si>
  <si>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105010</t>
  </si>
  <si>
    <t>寻甸回族彝族自治县仁德街道办事处中心学校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</si>
  <si>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</si>
  <si>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</si>
  <si>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</si>
  <si>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</si>
  <si>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</si>
  <si>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</si>
  <si>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</si>
  <si>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</si>
  <si>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</si>
  <si>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</si>
  <si>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</si>
  <si>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205</t>
  </si>
  <si>
    <t>教育支出</t>
  </si>
  <si>
    <t>7</t>
  </si>
  <si>
    <t>8</t>
  </si>
  <si>
    <t>9</t>
  </si>
  <si>
    <t>10</t>
  </si>
  <si>
    <t>11</t>
  </si>
  <si>
    <t>12</t>
  </si>
  <si>
    <t>13</t>
  </si>
  <si>
    <t>14</t>
  </si>
  <si>
    <t>15</t>
  </si>
  <si>
    <t>20502</t>
  </si>
  <si>
    <t>普通教育</t>
  </si>
  <si>
    <t>2050201</t>
  </si>
  <si>
    <t>学前教育</t>
  </si>
  <si>
    <t>2050202</t>
  </si>
  <si>
    <t>小学教育</t>
  </si>
  <si>
    <t>2050204</t>
  </si>
  <si>
    <t>高中教育</t>
  </si>
  <si>
    <t>2050299</t>
  </si>
  <si>
    <t>其他普通教育支出</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</si>
  <si>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</si>
  <si>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</si>
  <si>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</si>
  <si>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</si>
  <si>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</si>
  <si>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</si>
  <si>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</si>
  <si>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</si>
  <si>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</si>
  <si>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</si>
  <si>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</si>
  <si>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</si>
  <si>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</si>
  <si>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</si>
  <si>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</si>
  <si>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</si>
  <si>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</si>
  <si>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</si>
  <si>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</si>
  <si>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</si>
  <si>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</si>
  <si>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</si>
  <si>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</si>
  <si>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</si>
  <si>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</si>
  <si>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</si>
  <si>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</si>
  <si>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</si>
  <si>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</si>
  <si>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</si>
  <si>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</si>
  <si>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</si>
  <si>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</si>
  <si>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</si>
  <si>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</si>
  <si>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</si>
  <si>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</si>
  <si>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</si>
  <si>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</si>
  <si>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</si>
  <si>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</si>
  <si>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</si>
  <si>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</si>
  <si>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</si>
  <si>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</si>
  <si>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</si>
  <si>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</si>
  <si>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</si>
  <si>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</si>
  <si>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</si>
  <si>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</si>
  <si>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</si>
  <si>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</si>
  <si>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</si>
  <si>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</si>
  <si>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</si>
  <si>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</si>
  <si>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</si>
  <si>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</si>
  <si>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</si>
  <si>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</si>
  <si>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</si>
  <si>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</si>
  <si>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</si>
  <si>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</si>
  <si>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</si>
  <si>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</si>
  <si>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</si>
  <si>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</si>
  <si>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</si>
  <si>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</si>
  <si>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</si>
  <si>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</si>
  <si>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</si>
  <si>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1</t>
  </si>
  <si>
    <t>2</t>
  </si>
  <si>
    <t>3</t>
  </si>
  <si>
    <t>4</t>
  </si>
  <si>
    <t>5</t>
  </si>
  <si>
    <t>6</t>
  </si>
  <si>
    <t>合  计</t>
  </si>
  <si>
    <t>预算03表</t>
  </si>
  <si>
    <t>“三公”经费合计</t>
  </si>
  <si>
    <t>因公出国（境）费</t>
  </si>
  <si>
    <t>公务用车购置及运行费</t>
  </si>
  <si>
    <t>公务接待费</t>
  </si>
  <si>
    <t>公务用车购置费</t>
  </si>
  <si>
    <t>公务用车运行费</t>
  </si>
  <si>
    <t>备注：本部门2025年无一般公共预算“三公”经费支出预算，本表无数据。</t>
  </si>
  <si>
    <t>预算04表</t>
  </si>
  <si>
    <t>单位名称：寻甸回族彝族自治县仁德街道办事处中心学校</t>
  </si>
  <si>
    <t>主管部门</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</si>
  <si>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</si>
  <si>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</si>
  <si>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</si>
  <si>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</si>
  <si>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</si>
  <si>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</si>
  <si>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</si>
  <si>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</si>
  <si>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</si>
  <si>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</si>
  <si>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</si>
  <si>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</si>
  <si>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</si>
  <si>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</si>
  <si>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</si>
  <si>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</si>
  <si>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</si>
  <si>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530129210000000002677</t>
  </si>
  <si>
    <t>事业人员支出工资</t>
  </si>
  <si>
    <t>30101</t>
  </si>
  <si>
    <t>基本工资</t>
  </si>
  <si>
    <t>30102</t>
  </si>
  <si>
    <t>津贴补贴</t>
  </si>
  <si>
    <t>30107</t>
  </si>
  <si>
    <t>绩效工资</t>
  </si>
  <si>
    <t>530129210000000002678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</si>
  <si>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</si>
  <si>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</si>
  <si>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</si>
  <si>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</si>
  <si>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</si>
  <si>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</si>
  <si>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</si>
  <si>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</si>
  <si>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</si>
  <si>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</si>
  <si>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</si>
  <si>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530129210000000002679</t>
  </si>
  <si>
    <t>30113</t>
  </si>
  <si>
    <t>530129210000000002684</t>
  </si>
  <si>
    <t>工会经费</t>
  </si>
  <si>
    <t>30228</t>
  </si>
  <si>
    <t>530129210000000002685</t>
  </si>
  <si>
    <t>一般公用经费支出</t>
  </si>
  <si>
    <t>30201</t>
  </si>
  <si>
    <t>办公费</t>
  </si>
  <si>
    <t>30299</t>
  </si>
  <si>
    <t>其他商品和服务支出</t>
  </si>
  <si>
    <t>530129231100001531698</t>
  </si>
  <si>
    <t>事业人员绩效奖励</t>
  </si>
  <si>
    <t>530129231100001531699</t>
  </si>
  <si>
    <t>遗属补助</t>
  </si>
  <si>
    <t>30305</t>
  </si>
  <si>
    <t>生活补助</t>
  </si>
  <si>
    <t>530129231100001531701</t>
  </si>
  <si>
    <t>其他商品服务支出</t>
  </si>
  <si>
    <t>530129231100001531721</t>
  </si>
  <si>
    <t>学校学生公用经费</t>
  </si>
  <si>
    <t>530129241100002444783</t>
  </si>
  <si>
    <t>530129251100003863767</t>
  </si>
  <si>
    <t>其他工资福利支出</t>
  </si>
  <si>
    <t>30199</t>
  </si>
  <si>
    <t>530129251100003898281</t>
  </si>
  <si>
    <t>未在工资统发人员绩效工资</t>
  </si>
  <si>
    <t>预算05-1表</t>
  </si>
  <si>
    <t>项目分类</t>
  </si>
  <si>
    <t>项目单位</t>
  </si>
  <si>
    <t>经济科目编码</t>
  </si>
  <si>
    <t>经济科目名称</t>
  </si>
  <si>
    <t>本年拨款</t>
  </si>
  <si>
    <t>其中：本次下达</t>
  </si>
  <si>
    <t>专项业务类</t>
  </si>
  <si>
    <t>530129231100002429975</t>
  </si>
  <si>
    <t>寻甸县普惠性民办幼儿园中央奖补资金</t>
  </si>
  <si>
    <t>530129241100003251620</t>
  </si>
  <si>
    <t>2024年国家助学贷款奖励补助中央直达资金</t>
  </si>
  <si>
    <t>30308</t>
  </si>
  <si>
    <t>助学金</t>
  </si>
  <si>
    <t>530129251100003827372</t>
  </si>
  <si>
    <t>2025年学前教育非税收入安排的补助资金</t>
  </si>
  <si>
    <t>30205</t>
  </si>
  <si>
    <t>水费</t>
  </si>
  <si>
    <t>30206</t>
  </si>
  <si>
    <t>电费</t>
  </si>
  <si>
    <t>30213</t>
  </si>
  <si>
    <t>维修（护）费</t>
  </si>
  <si>
    <t>30226</t>
  </si>
  <si>
    <t>劳务费</t>
  </si>
  <si>
    <t>530129251100004014010</t>
  </si>
  <si>
    <t>寻财综〔2024〕25号年第一批非税收入补助资金</t>
  </si>
  <si>
    <t>530129251100004016584</t>
  </si>
  <si>
    <t>寻财综〔2024〕36号第二批非税收入补助资金</t>
  </si>
  <si>
    <t>530129251100004016686</t>
  </si>
  <si>
    <t>寻财教〔2024〕80号名校长名班主任和名师工作室补助经费</t>
  </si>
  <si>
    <t>30216</t>
  </si>
  <si>
    <t>培训费</t>
  </si>
  <si>
    <t>530129251100004016927</t>
  </si>
  <si>
    <t>寻财预〔2024〕30号春季学期学前教育非税收入安排的补助资金</t>
  </si>
  <si>
    <t>530129251100004016992</t>
  </si>
  <si>
    <t>寻财预〔2024〕30号预下达秋季学期学前教育非税收入安排的补助资金</t>
  </si>
  <si>
    <t>530129251100004017142</t>
  </si>
  <si>
    <t>昆财教〔2024〕158号寻财教〔2024〕120号学前教育普惠性民办幼儿园中央奖补资金</t>
  </si>
  <si>
    <t>530129251100004017247</t>
  </si>
  <si>
    <t>寻财教〔2024〕110号昆明市学校防溺水游泳训练池建设项目第一阶段补助资金</t>
  </si>
  <si>
    <t>31001</t>
  </si>
  <si>
    <t>房屋建筑物购建</t>
  </si>
  <si>
    <t>530129251100004017429</t>
  </si>
  <si>
    <t>昆财教〔2024〕174号寻财教〔2024〕134号2024年义务教育课后服务省级补助资金</t>
  </si>
  <si>
    <t>530129251100004017555</t>
  </si>
  <si>
    <t>昆财教〔2024〕195号寻财教〔2024〕135号昆明市普惠性民办幼儿园奖补资金</t>
  </si>
  <si>
    <t>530129251100004018270</t>
  </si>
  <si>
    <t>寻财教〔2023〕132号寻甸县支持学前教育发展（普惠性幼儿园）市级补助资金</t>
  </si>
  <si>
    <t>530129251100004018489</t>
  </si>
  <si>
    <t>寻财教〔2023〕73号仁德城乡义务教育学校公用经费上级补助资金</t>
  </si>
  <si>
    <t>30207</t>
  </si>
  <si>
    <t>邮电费</t>
  </si>
  <si>
    <t>民生类</t>
  </si>
  <si>
    <t>530129241100002807900</t>
  </si>
  <si>
    <t>城乡义务教育学生营养改善计划补助经费</t>
  </si>
  <si>
    <t>530129241100002867307</t>
  </si>
  <si>
    <t>城乡义务教育补助经费（普通学校公用经费）中央直达资金</t>
  </si>
  <si>
    <t>30215</t>
  </si>
  <si>
    <t>会议费</t>
  </si>
  <si>
    <t>31002</t>
  </si>
  <si>
    <t>办公设备购置</t>
  </si>
  <si>
    <t>530129241100002867612</t>
  </si>
  <si>
    <t>城乡义务教育补助经费（特殊教育公用经费）中央直达资金</t>
  </si>
  <si>
    <t>530129241100003093189</t>
  </si>
  <si>
    <t>2024年春季学期城乡义务教育家庭经济困难学生生活费补助提标资金</t>
  </si>
  <si>
    <t>530129241100003171079</t>
  </si>
  <si>
    <t>第二批城乡义务教育补助经费（乡村教师生活补助）中央直达资金</t>
  </si>
  <si>
    <t>530129241100003173880</t>
  </si>
  <si>
    <t>第二批城乡义务教育补助经费（普通学校公用经费）中央和省级直达资金</t>
  </si>
  <si>
    <t>530129241100003239017</t>
  </si>
  <si>
    <t>城乡义务教育公用经费（普通学校）市级配套资金</t>
  </si>
  <si>
    <t>530129241100003240688</t>
  </si>
  <si>
    <t>2024年秋季学期农村义务教育家庭经济困难学生生活费补助资金</t>
  </si>
  <si>
    <t>530129241100003259444</t>
  </si>
  <si>
    <t>2024年秋季学期学前教育家庭经济困难学生资助资金</t>
  </si>
  <si>
    <t>530129241100003332847</t>
  </si>
  <si>
    <t>城乡义务教育学生营养改善计划补助追加经费</t>
  </si>
  <si>
    <t>530129251100004017723</t>
  </si>
  <si>
    <t>昆财教〔2024〕231号寻财教〔2024〕140号第三批乡村教师生活补助市级资金</t>
  </si>
  <si>
    <t>530129251100004017963</t>
  </si>
  <si>
    <t>寻财教〔2023〕122号寻甸县教师节走访慰问市级补助经费</t>
  </si>
  <si>
    <t>预算05-2表</t>
  </si>
  <si>
    <t>项目年度绩效目标</t>
  </si>
  <si>
    <t>一级指标</t>
  </si>
  <si>
    <t>二级指标</t>
  </si>
  <si>
    <t>三级指标</t>
  </si>
  <si>
    <t>指标性质</t>
  </si>
  <si>
    <t>指标值</t>
  </si>
  <si>
    <t>度量单位</t>
  </si>
  <si>
    <t>指标属性</t>
  </si>
  <si>
    <t>指标内容</t>
  </si>
  <si>
    <t>引导和扶持普惠性民办幼儿园发展，提高普惠性民办幼儿园覆盖率。</t>
  </si>
  <si>
    <t>产出指标</t>
  </si>
  <si>
    <t>数量指标</t>
  </si>
  <si>
    <t>普惠性幼儿园在园幼儿数</t>
  </si>
  <si>
    <t>=</t>
  </si>
  <si>
    <t>6038</t>
  </si>
  <si>
    <t>人</t>
  </si>
  <si>
    <t>定量指标</t>
  </si>
  <si>
    <t>反映普惠性幼儿园在园幼儿数情况</t>
  </si>
  <si>
    <t>普惠性民办幼儿园数量</t>
  </si>
  <si>
    <t>&gt;=</t>
  </si>
  <si>
    <t>45</t>
  </si>
  <si>
    <t>所</t>
  </si>
  <si>
    <t>反映奖补幼儿园数量情况</t>
  </si>
  <si>
    <t>时效指标</t>
  </si>
  <si>
    <t>资金下达率</t>
  </si>
  <si>
    <t>100</t>
  </si>
  <si>
    <t>%</t>
  </si>
  <si>
    <t>反映资金下达时间情况</t>
  </si>
  <si>
    <t>效益指标</t>
  </si>
  <si>
    <t>社会效益</t>
  </si>
  <si>
    <t>普惠性民办幼儿园覆盖率</t>
  </si>
  <si>
    <t>提高</t>
  </si>
  <si>
    <t>反映普惠性民办幼儿园覆盖率情况</t>
  </si>
  <si>
    <t>满意度指标</t>
  </si>
  <si>
    <t>服务对象满意度</t>
  </si>
  <si>
    <t>幼儿家长满意度</t>
  </si>
  <si>
    <t>90</t>
  </si>
  <si>
    <t>反映幼儿家长满意度情况</t>
  </si>
  <si>
    <t>根据《寻甸回族彝族自治县人民政府办公室关于印发寻甸回族彝族自治县非税收入征收成本核定规范支出管理实施细则(试行)的通知》（寻政办发〔2019〕41号）的规定，非税收入缴国库，经县人民政府批复，用于学校支出。</t>
  </si>
  <si>
    <t>缴存财政完成率</t>
  </si>
  <si>
    <t>反映缴存财政完成率情况</t>
  </si>
  <si>
    <t>当年支出完成率</t>
  </si>
  <si>
    <t>反映当年支出完成率情况</t>
  </si>
  <si>
    <t>学校正常运转</t>
  </si>
  <si>
    <t>长期</t>
  </si>
  <si>
    <t>定性指标</t>
  </si>
  <si>
    <t>反映学校正常运转情况</t>
  </si>
  <si>
    <t>可持续影响</t>
  </si>
  <si>
    <t>教育可持续发展</t>
  </si>
  <si>
    <t>反映教育可持续发展情况</t>
  </si>
  <si>
    <t>师生满意度</t>
  </si>
  <si>
    <t>85</t>
  </si>
  <si>
    <t>反映师生满意度情况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</si>
  <si>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</si>
  <si>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</si>
  <si>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</si>
  <si>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</si>
  <si>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</si>
  <si>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质量指标</t>
  </si>
  <si>
    <t>课后服务时间达标率</t>
  </si>
  <si>
    <t>95</t>
  </si>
  <si>
    <t>反映课后服务时间达标率情况</t>
  </si>
  <si>
    <t>课后服务补助覆盖率</t>
  </si>
  <si>
    <t>反映课后服务补助覆盖率情况</t>
  </si>
  <si>
    <t>教师获补率</t>
  </si>
  <si>
    <t>反映教师获补率情况</t>
  </si>
  <si>
    <t>补助资金发放及时率</t>
  </si>
  <si>
    <t>反映补助资金发放及时率情况</t>
  </si>
  <si>
    <t>受益学生率</t>
  </si>
  <si>
    <t>反映受益学生率情况</t>
  </si>
  <si>
    <t>家长满意度</t>
  </si>
  <si>
    <t>反映家长满意度情况</t>
  </si>
  <si>
    <t>42</t>
  </si>
  <si>
    <t>6030</t>
  </si>
  <si>
    <t>2024年12月底资金下达率</t>
  </si>
  <si>
    <t>反映2024年12月底资金下达率情况</t>
  </si>
  <si>
    <t>以2022至2023学年度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所有城乡义务教育学校公用经费补助资金能够有效保障学校年初正常运转，不因资金短缺而影响学校正常的教育教学秩序，确保教师培训所需资金得到有效保障。</t>
  </si>
  <si>
    <t>小学公用经费人均补助标准</t>
  </si>
  <si>
    <t>720</t>
  </si>
  <si>
    <t>元/人年</t>
  </si>
  <si>
    <t>反映小学公用经费人均补助标准情况</t>
  </si>
  <si>
    <t>初中公用经费人均补助标准</t>
  </si>
  <si>
    <t>940</t>
  </si>
  <si>
    <t>反映初中公用经费人均补助标准情况</t>
  </si>
  <si>
    <t>寄宿生公用经费在基础标准上人均增加额度</t>
  </si>
  <si>
    <t>300</t>
  </si>
  <si>
    <t>反映寄宿生公用经费在基础标准上人均增加额度情况</t>
  </si>
  <si>
    <t>补助范围占在校学生数比例</t>
  </si>
  <si>
    <t>反映补助范围占在校学生数比例情况</t>
  </si>
  <si>
    <t>教师培训费占学校年度公用经费的比例</t>
  </si>
  <si>
    <t>反映教师培训费占学校年度公用经费的比例情况</t>
  </si>
  <si>
    <t>补助资金当年到位率</t>
  </si>
  <si>
    <t>反映补助资金当年到位率情况</t>
  </si>
  <si>
    <t>九年义务教育巩固率</t>
  </si>
  <si>
    <t>93</t>
  </si>
  <si>
    <t>反映九年义务教育巩固率情况</t>
  </si>
  <si>
    <t>补助对象政策的知晓度</t>
  </si>
  <si>
    <t>反映补助对象政策的知晓度情况</t>
  </si>
  <si>
    <t>义务教育免费年限</t>
  </si>
  <si>
    <t>年</t>
  </si>
  <si>
    <t>反映义务教育免费年限情况</t>
  </si>
  <si>
    <t>学生满意度</t>
  </si>
  <si>
    <t>反映学生满意度情况</t>
  </si>
  <si>
    <t>工作室主持人及成员遵章守纪，尽职尽责，凝心聚力，砥砺奋进，充分发挥引领、示范及辐射作用，加快推进骨干教师队伍和后备干部队伍建设，努力提升全县教师队伍整体水平，为推动全县教育优质均衡高质量发展提供坚实的师资保障。</t>
  </si>
  <si>
    <t>名校长工作室</t>
  </si>
  <si>
    <t>个</t>
  </si>
  <si>
    <t>反映名校长工作室数量情况</t>
  </si>
  <si>
    <t>名班主任工作室</t>
  </si>
  <si>
    <t>反映名班主任工作室数量情况</t>
  </si>
  <si>
    <t>学科名师工作室</t>
  </si>
  <si>
    <t>35</t>
  </si>
  <si>
    <t>反映学科名师工作室数量情况</t>
  </si>
  <si>
    <t>工作室补助经费到位率</t>
  </si>
  <si>
    <t>反映工作室补助经费到位率情况</t>
  </si>
  <si>
    <t>工作室补助经费当年支出率</t>
  </si>
  <si>
    <t>反映补助经费当年支出率情况</t>
  </si>
  <si>
    <t>推动全县教育优质均衡高质量发展提供坚实的师资保障</t>
  </si>
  <si>
    <t>中长期</t>
  </si>
  <si>
    <t>反映工作室可持续影响情况</t>
  </si>
  <si>
    <t>工作室主持人、校点项目负责人、成员满意度</t>
  </si>
  <si>
    <t>反映工作室主持人、校点项目负责人、成员满意度情况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</si>
  <si>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</si>
  <si>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</si>
  <si>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反映按在园儿童收费完成率情况</t>
  </si>
  <si>
    <t>学前教育保教费缴存财政完成率</t>
  </si>
  <si>
    <t>反映学前教育保教费缴存财政完成率情况</t>
  </si>
  <si>
    <t>财政下达的学前教育保教费当年支出完成率</t>
  </si>
  <si>
    <t>反映财政下达的学前教育保教费当年支出完成率情况</t>
  </si>
  <si>
    <t>学前教育（幼儿园）正常运转</t>
  </si>
  <si>
    <t>反映学前教育（幼儿园）正常运转情况</t>
  </si>
  <si>
    <t>学前教育保教费收费标准的政策知晓性</t>
  </si>
  <si>
    <t>反映学前教育保教费收费标准的政策知晓性情况</t>
  </si>
  <si>
    <t>学前教育可持续发展</t>
  </si>
  <si>
    <t>反映学前教育可持续发展情况</t>
  </si>
  <si>
    <t>教师满意度</t>
  </si>
  <si>
    <t>反映教师满意度情况</t>
  </si>
  <si>
    <t>在县（市）区主动申报的基础上，按照符合条件的乡镇（涉农街道）至少建设一个游泳池的要求，计划于2024年5月底前完成20个游泳池的建设并投入使用。通过游泳知识技能培训，有效防范学生溺水事及溺亡事故发生，切实保障学生安全，推动校园安全防范能力提升三年行动落实见效。</t>
  </si>
  <si>
    <t>建设试点游泳训练池数量</t>
  </si>
  <si>
    <t>反映建设试点游泳训练池数量情况</t>
  </si>
  <si>
    <t>补助资金</t>
  </si>
  <si>
    <t>反映补助资金情况</t>
  </si>
  <si>
    <t>游泳池验收通过率</t>
  </si>
  <si>
    <t>反映游泳池验收通过率情况</t>
  </si>
  <si>
    <t>完成时限</t>
  </si>
  <si>
    <t>&lt;=</t>
  </si>
  <si>
    <t>2024年12月底前</t>
  </si>
  <si>
    <t>月</t>
  </si>
  <si>
    <t>反映完成时限情况</t>
  </si>
  <si>
    <t>掌握游泳技能学生人数</t>
  </si>
  <si>
    <t>70</t>
  </si>
  <si>
    <t>反映掌握游泳技能学生人数情况</t>
  </si>
  <si>
    <t>游泳、溺水施救安全知识和技能普及率</t>
  </si>
  <si>
    <t>反映游泳、溺水施救安全知识和技能普及率情况</t>
  </si>
  <si>
    <t>保障学生生命安全</t>
  </si>
  <si>
    <t>反映保障学生生命安全情况</t>
  </si>
  <si>
    <t>普及范围内学生及社会群众满意率</t>
  </si>
  <si>
    <t>反映普及范围内学生及社会群众满意率情况</t>
  </si>
  <si>
    <t>加强对民办学校的管理、规范民办学校的办学行为。通过开展专项督查、检查，进一步规范办学，提高质量，促进民办教育健康发展，促进我市教育资源优质均衡。</t>
  </si>
  <si>
    <t>年度优秀义务教育阶段民办学校补助标准</t>
  </si>
  <si>
    <t>一等奖每所15万元；二等奖每所10万元；三等奖每所5万元。</t>
  </si>
  <si>
    <t>万元/个</t>
  </si>
  <si>
    <t>反映年度优秀义务教育阶段民办学校补助标准情况</t>
  </si>
  <si>
    <t>年度规模奖励补助标准</t>
  </si>
  <si>
    <t>每所幼儿园10万元；每所普通高中学校20万元</t>
  </si>
  <si>
    <t>反映年度规模奖励补助标准情况</t>
  </si>
  <si>
    <t>公费学位补助标准</t>
  </si>
  <si>
    <t>1500元/生.年</t>
  </si>
  <si>
    <t>元/学年</t>
  </si>
  <si>
    <t>反映公费学位补助标准情况</t>
  </si>
  <si>
    <t>教育发展可持续性</t>
  </si>
  <si>
    <t>反映教育发展可持续性情况</t>
  </si>
  <si>
    <t>学生及家长满意度</t>
  </si>
  <si>
    <t>80</t>
  </si>
  <si>
    <t>反映学生及家长满意度情况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</si>
  <si>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</si>
  <si>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</si>
  <si>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</si>
  <si>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</si>
  <si>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</si>
  <si>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</si>
  <si>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</si>
  <si>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</si>
  <si>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</si>
  <si>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</si>
  <si>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</si>
  <si>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</si>
  <si>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</si>
  <si>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</si>
  <si>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</si>
  <si>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</si>
  <si>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人均月增资额度（元）</t>
  </si>
  <si>
    <t>500</t>
  </si>
  <si>
    <t>元/人*月</t>
  </si>
  <si>
    <t>反映人均月增资额度（元）情况</t>
  </si>
  <si>
    <t>根据《中华人民共和国义务教育法》，九月十日为教师节，为体现市委市政府对全市教师的关爱和尊重，每年开展教师节走访慰问。</t>
  </si>
  <si>
    <t>走访学校数</t>
  </si>
  <si>
    <t>反映走访学校数情况</t>
  </si>
  <si>
    <t>补助标准（3万元/校）</t>
  </si>
  <si>
    <t>万元</t>
  </si>
  <si>
    <t>反映补助标准（3万元/校）情况</t>
  </si>
  <si>
    <t>对教师的关爱和尊重</t>
  </si>
  <si>
    <t>反映对教师的关爱和尊重情况</t>
  </si>
  <si>
    <t>学校满意度</t>
  </si>
  <si>
    <t>反映学校满意度情况</t>
  </si>
  <si>
    <t>预算06表</t>
  </si>
  <si>
    <t>政府性基金预算支出预算表</t>
  </si>
  <si>
    <t>单位名称</t>
  </si>
  <si>
    <t>政府性基金预算支出</t>
  </si>
  <si>
    <t>备注：本部门2025年无政府性基金预算支出预算，本表无数据。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</si>
  <si>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</si>
  <si>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</si>
  <si>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</si>
  <si>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</si>
  <si>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</si>
  <si>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</si>
  <si>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</si>
  <si>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</si>
  <si>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</si>
  <si>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</si>
  <si>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</si>
  <si>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备注：本部门2025年无部门政府采购支出预算，本表无数据。</t>
  </si>
  <si>
    <t>预算08表</t>
  </si>
  <si>
    <t>政府购买服务项目</t>
  </si>
  <si>
    <t>政府购买服务指导性目录代码</t>
  </si>
  <si>
    <t>基本支出/项目支出</t>
  </si>
  <si>
    <t>所属服务类别</t>
  </si>
  <si>
    <t>所属服务领域</t>
  </si>
  <si>
    <t>购买内容简述</t>
  </si>
  <si>
    <t>备注：本部门2025年无政府购买服务支出预算，本表无数据。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</si>
  <si>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</si>
  <si>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</si>
  <si>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</si>
  <si>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</si>
  <si>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</si>
  <si>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</si>
  <si>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</si>
  <si>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</si>
  <si>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</si>
  <si>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</si>
  <si>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</si>
  <si>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</si>
  <si>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</si>
  <si>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</si>
  <si>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</si>
  <si>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</si>
  <si>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</si>
  <si>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</si>
  <si>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</si>
  <si>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</si>
  <si>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</si>
  <si>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</si>
  <si>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</si>
  <si>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备注：本部门2025年无县对下转移支付支出预算，本表无数据。</t>
  </si>
  <si>
    <t>预算09-2表</t>
  </si>
  <si>
    <t xml:space="preserve">预算10表
</t>
  </si>
  <si>
    <t>资产类别</t>
  </si>
  <si>
    <t>资产分类代码.名称</t>
  </si>
  <si>
    <t>资产名称</t>
  </si>
  <si>
    <t>计量单位</t>
  </si>
  <si>
    <t>财政部门批复数（元）</t>
  </si>
  <si>
    <t>单价</t>
  </si>
  <si>
    <t>金额</t>
  </si>
  <si>
    <t>备注：本部门2025年无新增资产配置支出预算，本表无数据。</t>
  </si>
  <si>
    <t>预算11表</t>
  </si>
  <si>
    <t>上级补助</t>
  </si>
  <si>
    <t>备注：本部门2025年无上级转移支付补助项目支出预算，本表无数据。</t>
  </si>
  <si>
    <t>预算12表</t>
  </si>
  <si>
    <t>项目级次</t>
  </si>
  <si>
    <t>311 专项业务类</t>
  </si>
  <si>
    <t>本级</t>
  </si>
  <si>
    <t>312 民生类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</si>
</sst>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0;\-#,##0.00;;@"/>
    <numFmt numFmtId="179" formatCode="#,##0;\-#,##0;;@"/>
    <numFmt numFmtId="180" formatCode="hh:mm:ss"/>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8" fillId="0" borderId="8">
      <alignment horizontal="right" vertical="center"/>
    </xf>
    <xf numFmtId="0" fontId="16"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8" fillId="0" borderId="8">
      <alignment horizontal="right" vertical="center"/>
    </xf>
    <xf numFmtId="0" fontId="22" fillId="0" borderId="0" applyNumberFormat="0" applyFill="0" applyBorder="0" applyAlignment="0" applyProtection="0">
      <alignment vertical="center"/>
    </xf>
    <xf numFmtId="0" fontId="0" fillId="8" borderId="16"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0" fillId="10" borderId="0" applyNumberFormat="0" applyBorder="0" applyAlignment="0" applyProtection="0">
      <alignment vertical="center"/>
    </xf>
    <xf numFmtId="0" fontId="23" fillId="0" borderId="18" applyNumberFormat="0" applyFill="0" applyAlignment="0" applyProtection="0">
      <alignment vertical="center"/>
    </xf>
    <xf numFmtId="0" fontId="20" fillId="11" borderId="0" applyNumberFormat="0" applyBorder="0" applyAlignment="0" applyProtection="0">
      <alignment vertical="center"/>
    </xf>
    <xf numFmtId="0" fontId="29" fillId="12" borderId="19" applyNumberFormat="0" applyAlignment="0" applyProtection="0">
      <alignment vertical="center"/>
    </xf>
    <xf numFmtId="0" fontId="30" fillId="12" borderId="15" applyNumberFormat="0" applyAlignment="0" applyProtection="0">
      <alignment vertical="center"/>
    </xf>
    <xf numFmtId="0" fontId="31" fillId="13" borderId="20" applyNumberFormat="0" applyAlignment="0" applyProtection="0">
      <alignment vertical="center"/>
    </xf>
    <xf numFmtId="0" fontId="16"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10" fontId="18" fillId="0" borderId="8">
      <alignment horizontal="right" vertical="center"/>
    </xf>
    <xf numFmtId="0" fontId="16" fillId="18" borderId="0" applyNumberFormat="0" applyBorder="0" applyAlignment="0" applyProtection="0">
      <alignment vertical="center"/>
    </xf>
    <xf numFmtId="0" fontId="20"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20" fillId="28" borderId="0" applyNumberFormat="0" applyBorder="0" applyAlignment="0" applyProtection="0">
      <alignment vertical="center"/>
    </xf>
    <xf numFmtId="0" fontId="16"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6" fillId="32" borderId="0" applyNumberFormat="0" applyBorder="0" applyAlignment="0" applyProtection="0">
      <alignment vertical="center"/>
    </xf>
    <xf numFmtId="0" fontId="20" fillId="33" borderId="0" applyNumberFormat="0" applyBorder="0" applyAlignment="0" applyProtection="0">
      <alignment vertical="center"/>
    </xf>
    <xf numFmtId="179" fontId="18" fillId="0" borderId="8">
      <alignment horizontal="right" vertical="center"/>
    </xf>
    <xf numFmtId="178" fontId="18" fillId="0" borderId="8">
      <alignment horizontal="right" vertical="center"/>
    </xf>
    <xf numFmtId="178" fontId="18" fillId="0" borderId="8">
      <alignment horizontal="right" vertical="center"/>
    </xf>
    <xf numFmtId="49" fontId="18" fillId="0" borderId="8">
      <alignment horizontal="left" vertical="center" wrapText="1"/>
    </xf>
    <xf numFmtId="180" fontId="18" fillId="0" borderId="8">
      <alignment horizontal="right" vertical="center"/>
    </xf>
  </cellStyleXfs>
  <cellXfs count="22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1"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wrapText="1"/>
      <protection locked="0"/>
    </xf>
    <xf numFmtId="4" fontId="2" fillId="0" borderId="7" xfId="0" applyNumberFormat="1" applyFont="1" applyBorder="1" applyAlignment="1" applyProtection="1">
      <alignment horizontal="right" vertical="center" wrapText="1"/>
      <protection locked="0"/>
    </xf>
    <xf numFmtId="0" fontId="0" fillId="0" borderId="7" xfId="0" applyFont="1" applyBorder="1"/>
    <xf numFmtId="0" fontId="2" fillId="0" borderId="7"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left" vertical="center" wrapText="1"/>
      <protection locked="0"/>
    </xf>
    <xf numFmtId="0" fontId="0" fillId="0" borderId="0" xfId="0" applyFill="1" applyBorder="1" applyAlignment="1"/>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1" fillId="0" borderId="8" xfId="0" applyFont="1" applyBorder="1" applyAlignment="1">
      <alignment horizontal="center" vertical="center"/>
    </xf>
    <xf numFmtId="0" fontId="2" fillId="0" borderId="8" xfId="0" applyFont="1" applyBorder="1" applyAlignment="1">
      <alignment horizontal="left" vertical="center" wrapText="1"/>
    </xf>
    <xf numFmtId="0" fontId="2" fillId="2" borderId="8" xfId="0" applyFont="1" applyFill="1" applyBorder="1" applyAlignment="1" applyProtection="1">
      <alignment horizontal="left" vertical="center" wrapText="1"/>
      <protection locked="0"/>
    </xf>
    <xf numFmtId="4" fontId="2" fillId="0" borderId="8" xfId="0" applyNumberFormat="1" applyFont="1" applyBorder="1" applyAlignment="1">
      <alignment horizontal="right" vertical="center" wrapText="1"/>
    </xf>
    <xf numFmtId="0" fontId="2" fillId="0" borderId="8" xfId="0" applyFont="1" applyBorder="1" applyAlignment="1" applyProtection="1">
      <alignment horizontal="left" vertical="center" wrapText="1"/>
      <protection locked="0"/>
    </xf>
    <xf numFmtId="4" fontId="2" fillId="0" borderId="8" xfId="0" applyNumberFormat="1" applyFont="1" applyBorder="1" applyAlignment="1" applyProtection="1">
      <alignment horizontal="right" vertical="center" wrapText="1"/>
      <protection locked="0"/>
    </xf>
    <xf numFmtId="0" fontId="2" fillId="0" borderId="3" xfId="0" applyFont="1" applyFill="1" applyBorder="1" applyAlignment="1">
      <alignment horizontal="left" vertical="center"/>
    </xf>
    <xf numFmtId="0" fontId="1" fillId="0" borderId="8" xfId="0" applyFont="1" applyBorder="1" applyAlignment="1" applyProtection="1">
      <alignment horizontal="center" vertical="center"/>
      <protection locked="0"/>
    </xf>
    <xf numFmtId="4" fontId="5" fillId="0" borderId="8" xfId="53"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8" xfId="0" applyFont="1" applyBorder="1" applyAlignment="1" applyProtection="1">
      <alignment horizontal="center" vertical="center" wrapText="1"/>
      <protection locked="0"/>
    </xf>
    <xf numFmtId="0" fontId="1" fillId="2" borderId="8"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right" vertical="center"/>
      <protection locked="0"/>
    </xf>
    <xf numFmtId="0" fontId="1" fillId="2" borderId="8" xfId="0" applyFont="1" applyFill="1" applyBorder="1" applyAlignment="1" applyProtection="1">
      <alignment horizontal="right" vertical="center" wrapText="1"/>
      <protection locked="0"/>
    </xf>
    <xf numFmtId="0" fontId="2" fillId="2" borderId="8" xfId="0" applyFont="1" applyFill="1" applyBorder="1" applyAlignment="1">
      <alignment horizontal="center" vertical="center" wrapText="1"/>
    </xf>
    <xf numFmtId="0" fontId="2" fillId="0" borderId="8" xfId="0" applyFont="1" applyFill="1" applyBorder="1" applyAlignment="1" applyProtection="1">
      <alignment horizontal="center" vertical="center" wrapText="1"/>
      <protection locked="0"/>
    </xf>
    <xf numFmtId="0" fontId="2" fillId="0" borderId="8" xfId="0" applyFont="1" applyBorder="1" applyAlignment="1" applyProtection="1">
      <alignment horizontal="center" wrapText="1"/>
      <protection locked="0"/>
    </xf>
    <xf numFmtId="0" fontId="2" fillId="0" borderId="8" xfId="0" applyFont="1" applyBorder="1" applyAlignment="1">
      <alignment horizontal="center" wrapText="1"/>
    </xf>
    <xf numFmtId="0" fontId="2" fillId="2" borderId="8" xfId="0" applyFont="1" applyFill="1" applyBorder="1" applyAlignment="1" applyProtection="1">
      <alignment horizontal="center" vertical="center" wrapText="1"/>
      <protection locked="0"/>
    </xf>
    <xf numFmtId="0" fontId="2" fillId="2" borderId="8" xfId="0" applyFont="1" applyFill="1" applyBorder="1" applyAlignment="1">
      <alignment horizontal="left" vertical="center" wrapText="1"/>
    </xf>
    <xf numFmtId="3" fontId="2" fillId="2" borderId="8" xfId="0" applyNumberFormat="1" applyFont="1" applyFill="1" applyBorder="1" applyAlignment="1" applyProtection="1">
      <alignment horizontal="right" vertical="center"/>
      <protection locked="0"/>
    </xf>
    <xf numFmtId="4" fontId="2" fillId="0" borderId="8" xfId="0" applyNumberFormat="1" applyFont="1" applyBorder="1" applyAlignment="1" applyProtection="1">
      <alignment horizontal="right" vertical="center"/>
      <protection locked="0"/>
    </xf>
    <xf numFmtId="0" fontId="2" fillId="0" borderId="8" xfId="0" applyFont="1" applyBorder="1" applyAlignment="1">
      <alignment horizontal="center" vertical="center"/>
    </xf>
    <xf numFmtId="0" fontId="2" fillId="0" borderId="8" xfId="0" applyFont="1" applyBorder="1" applyAlignment="1" applyProtection="1">
      <alignment horizontal="left"/>
      <protection locked="0"/>
    </xf>
    <xf numFmtId="0" fontId="2" fillId="0" borderId="8" xfId="0" applyFont="1" applyBorder="1" applyAlignment="1">
      <alignment horizontal="left"/>
    </xf>
    <xf numFmtId="0" fontId="2" fillId="2" borderId="8"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2" fillId="0" borderId="8" xfId="0" applyFont="1" applyFill="1" applyBorder="1" applyAlignment="1">
      <alignment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2" borderId="8"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8" xfId="0" applyFont="1" applyFill="1" applyBorder="1" applyAlignment="1">
      <alignment horizontal="center" vertical="center"/>
    </xf>
    <xf numFmtId="0" fontId="1" fillId="0" borderId="2" xfId="0" applyFont="1" applyBorder="1" applyAlignment="1">
      <alignment horizontal="center" vertical="center"/>
    </xf>
    <xf numFmtId="178" fontId="5" fillId="0" borderId="8"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79" fontId="5" fillId="0" borderId="8" xfId="52" applyNumberFormat="1" applyFont="1" applyBorder="1" applyAlignment="1">
      <alignment horizontal="center" vertical="center"/>
    </xf>
    <xf numFmtId="179" fontId="5" fillId="0" borderId="8"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8" xfId="0"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2" fillId="0" borderId="8"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2" borderId="8" xfId="0" applyFont="1" applyFill="1" applyBorder="1" applyAlignment="1" applyProtection="1">
      <alignment horizontal="center" vertical="center"/>
      <protection locked="0"/>
    </xf>
    <xf numFmtId="0" fontId="2" fillId="0" borderId="8" xfId="0" applyFont="1" applyFill="1" applyBorder="1" applyAlignment="1">
      <alignment horizontal="left" vertical="center" wrapText="1" indent="1"/>
    </xf>
    <xf numFmtId="0" fontId="2" fillId="2" borderId="8" xfId="0" applyFont="1" applyFill="1" applyBorder="1" applyAlignment="1" applyProtection="1">
      <alignment horizontal="left" vertical="center" wrapText="1"/>
      <protection locked="0"/>
    </xf>
    <xf numFmtId="0" fontId="1" fillId="0" borderId="0" xfId="0" applyFont="1" applyBorder="1" applyAlignment="1">
      <alignment vertical="top"/>
    </xf>
    <xf numFmtId="0" fontId="1" fillId="0" borderId="2" xfId="0" applyFont="1" applyFill="1" applyBorder="1" applyAlignment="1" applyProtection="1">
      <alignment horizontal="center" vertical="center" wrapText="1"/>
      <protection locked="0"/>
    </xf>
    <xf numFmtId="0" fontId="2" fillId="2" borderId="4" xfId="0" applyFont="1" applyFill="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178" fontId="5" fillId="0" borderId="8" xfId="53" applyFont="1">
      <alignment horizontal="right" vertical="center"/>
    </xf>
    <xf numFmtId="178" fontId="5" fillId="0" borderId="8"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7" xfId="0" applyFont="1" applyFill="1" applyBorder="1" applyAlignment="1">
      <alignment horizontal="left" vertical="center"/>
    </xf>
    <xf numFmtId="0" fontId="1" fillId="0" borderId="13" xfId="0" applyFont="1" applyFill="1" applyBorder="1" applyAlignment="1" applyProtection="1">
      <alignment horizontal="center" vertical="center" wrapText="1"/>
      <protection locked="0"/>
    </xf>
    <xf numFmtId="0" fontId="2" fillId="0" borderId="14" xfId="0" applyFont="1" applyFill="1" applyBorder="1" applyAlignment="1">
      <alignment horizontal="left" vertical="center"/>
    </xf>
    <xf numFmtId="0" fontId="2" fillId="0" borderId="14"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78" fontId="5" fillId="0" borderId="1" xfId="0" applyNumberFormat="1" applyFont="1" applyBorder="1" applyAlignment="1">
      <alignment horizontal="right" vertical="center"/>
    </xf>
    <xf numFmtId="178" fontId="5" fillId="0" borderId="7" xfId="53" applyFont="1" applyBorder="1">
      <alignment horizontal="right" vertical="center"/>
    </xf>
    <xf numFmtId="178" fontId="5" fillId="0" borderId="7" xfId="0" applyNumberFormat="1" applyFont="1" applyBorder="1" applyAlignment="1">
      <alignment horizontal="right" vertical="center"/>
    </xf>
    <xf numFmtId="178" fontId="5" fillId="0" borderId="7" xfId="0" applyNumberFormat="1" applyFont="1" applyFill="1" applyBorder="1" applyAlignment="1">
      <alignment horizontal="right" vertical="center"/>
    </xf>
    <xf numFmtId="178" fontId="5" fillId="0" borderId="13" xfId="53" applyFont="1" applyBorder="1">
      <alignment horizontal="right" vertical="center"/>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2" fillId="2" borderId="0" xfId="0" applyFont="1" applyFill="1" applyAlignment="1" applyProtection="1">
      <alignment horizontal="left" vertical="center" wrapText="1"/>
      <protection locked="0"/>
    </xf>
    <xf numFmtId="0" fontId="0" fillId="0" borderId="0" xfId="0"/>
    <xf numFmtId="0" fontId="6" fillId="2" borderId="8" xfId="0" applyFont="1" applyFill="1" applyBorder="1" applyAlignment="1" applyProtection="1">
      <alignment vertical="top" wrapText="1"/>
      <protection locked="0"/>
    </xf>
    <xf numFmtId="0" fontId="2" fillId="2" borderId="8" xfId="0" applyFont="1" applyFill="1" applyBorder="1" applyAlignment="1" applyProtection="1">
      <alignment horizontal="center" vertical="center"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8" xfId="0" applyNumberFormat="1" applyFont="1" applyBorder="1" applyAlignment="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8" xfId="0" applyFont="1" applyBorder="1" applyAlignment="1" applyProtection="1">
      <alignment horizontal="center" vertical="center" wrapText="1"/>
      <protection locked="0"/>
    </xf>
    <xf numFmtId="0" fontId="13" fillId="0" borderId="8" xfId="0" applyFont="1" applyBorder="1" applyAlignment="1" applyProtection="1">
      <alignment vertical="top" wrapText="1"/>
      <protection locked="0"/>
    </xf>
    <xf numFmtId="0" fontId="2" fillId="0" borderId="8" xfId="0" applyFont="1" applyBorder="1" applyAlignment="1" applyProtection="1">
      <alignment vertical="center" wrapText="1"/>
      <protection locked="0"/>
    </xf>
    <xf numFmtId="0" fontId="2" fillId="0" borderId="8" xfId="0" applyFont="1" applyBorder="1" applyAlignment="1">
      <alignment horizontal="left" vertical="center"/>
    </xf>
    <xf numFmtId="0" fontId="14" fillId="0" borderId="8" xfId="0" applyFont="1" applyBorder="1" applyAlignment="1">
      <alignment horizontal="center" vertical="center"/>
    </xf>
    <xf numFmtId="0" fontId="14" fillId="0" borderId="8" xfId="0" applyFont="1" applyBorder="1" applyAlignment="1" applyProtection="1">
      <alignment horizontal="center" vertical="center" wrapText="1"/>
      <protection locked="0"/>
    </xf>
    <xf numFmtId="178" fontId="15" fillId="0" borderId="8" xfId="0" applyNumberFormat="1" applyFont="1" applyFill="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2" fillId="2" borderId="8" xfId="0" applyFont="1" applyFill="1" applyBorder="1" applyAlignment="1">
      <alignment horizontal="left" vertical="center" wrapText="1"/>
    </xf>
    <xf numFmtId="0" fontId="2" fillId="2" borderId="8" xfId="0" applyFont="1" applyFill="1" applyBorder="1" applyAlignment="1">
      <alignment horizontal="left" vertical="center" wrapText="1" indent="1"/>
    </xf>
    <xf numFmtId="0" fontId="2" fillId="2" borderId="8" xfId="0" applyFont="1" applyFill="1" applyBorder="1" applyAlignment="1">
      <alignment horizontal="left" vertical="center" wrapText="1" indent="2"/>
    </xf>
    <xf numFmtId="178" fontId="5" fillId="0" borderId="2" xfId="53" applyFont="1" applyBorder="1">
      <alignment horizontal="right" vertical="center"/>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8" xfId="0" applyFont="1" applyFill="1" applyBorder="1" applyAlignment="1">
      <alignment horizontal="center" vertical="center"/>
    </xf>
    <xf numFmtId="178" fontId="5" fillId="0" borderId="1" xfId="0" applyNumberFormat="1" applyFont="1" applyFill="1" applyBorder="1" applyAlignment="1">
      <alignment horizontal="right" vertical="center"/>
    </xf>
    <xf numFmtId="178" fontId="5" fillId="0" borderId="1" xfId="53" applyFont="1" applyBorder="1">
      <alignment horizontal="right" vertical="center"/>
    </xf>
    <xf numFmtId="0" fontId="6" fillId="0" borderId="2" xfId="0" applyFont="1" applyBorder="1" applyAlignment="1" applyProtection="1">
      <alignment vertical="top" wrapText="1"/>
      <protection locked="0"/>
    </xf>
    <xf numFmtId="178" fontId="5" fillId="0" borderId="4" xfId="0" applyNumberFormat="1" applyFont="1" applyBorder="1" applyAlignment="1">
      <alignment horizontal="right" vertical="center"/>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8"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25" sqref="B25"/>
    </sheetView>
  </sheetViews>
  <sheetFormatPr defaultColWidth="8.625" defaultRowHeight="12.75" customHeight="1" outlineLevelCol="3"/>
  <cols>
    <col min="1" max="4" width="41" customWidth="1"/>
  </cols>
  <sheetData>
    <row r="1" customHeight="1" spans="1:4">
      <c r="A1" s="1"/>
      <c r="B1" s="1"/>
      <c r="C1" s="1"/>
      <c r="D1" s="1"/>
    </row>
    <row r="2" ht="15" customHeight="1" spans="1:4">
      <c r="A2" s="47"/>
      <c r="B2" s="47"/>
      <c r="C2" s="47"/>
      <c r="D2" s="65" t="s">
        <v>0</v>
      </c>
    </row>
    <row r="3" ht="41.25" customHeight="1" spans="1:1">
      <c r="A3" s="42" t="str">
        <f>"2025"&amp;"年部门财务收支预算总表"</f>
        <v>2025年部门财务收支预算总表</v>
      </c>
    </row>
    <row r="4" ht="17.25" customHeight="1" spans="1:4">
      <c r="A4" s="172" t="str">
        <f>"单位名称："&amp;"寻甸回族彝族自治县仁德街道办事处中心学校"</f>
        <v>单位名称：寻甸回族彝族自治县仁德街道办事处中心学校</v>
      </c>
      <c r="B4" s="173"/>
      <c r="D4" s="150" t="s">
        <v>1</v>
      </c>
    </row>
    <row r="5" ht="23.25" customHeight="1" spans="1:4">
      <c r="A5" s="183" t="s">
        <v>2</v>
      </c>
      <c r="B5" s="184"/>
      <c r="C5" s="183" t="s">
        <v>3</v>
      </c>
      <c r="D5" s="184"/>
    </row>
    <row r="6" ht="24" customHeight="1" spans="1:4">
      <c r="A6" s="183" t="s">
        <v>4</v>
      </c>
      <c r="B6" s="183" t="s">
        <v>5</v>
      </c>
      <c r="C6" s="183" t="s">
        <v>6</v>
      </c>
      <c r="D6" s="183" t="s">
        <v>5</v>
      </c>
    </row>
    <row r="7" ht="17.25" customHeight="1" spans="1:4">
      <c r="A7" s="185" t="s">
        <v>7</v>
      </c>
      <c r="B7" s="148">
        <v>49998640.61</v>
      </c>
      <c r="C7" s="185" t="s">
        <v>8</v>
      </c>
      <c r="D7" s="83"/>
    </row>
    <row r="8" ht="17.25" customHeight="1" spans="1:4">
      <c r="A8" s="185" t="s">
        <v>9</v>
      </c>
      <c r="B8" s="83"/>
      <c r="C8" s="185" t="s">
        <v>10</v>
      </c>
      <c r="D8" s="83"/>
    </row>
    <row r="9" ht="17.25" customHeight="1" spans="1:4">
      <c r="A9" s="185" t="s">
        <v>11</v>
      </c>
      <c r="B9" s="83"/>
      <c r="C9" s="222" t="s">
        <v>12</v>
      </c>
      <c r="D9" s="83"/>
    </row>
    <row r="10" ht="17.25" customHeight="1" spans="1:4">
      <c r="A10" s="185" t="s">
        <v>13</v>
      </c>
      <c r="B10" s="83"/>
      <c r="C10" s="222" t="s">
        <v>14</v>
      </c>
      <c r="D10" s="83"/>
    </row>
    <row r="11" ht="17.25" customHeight="1" spans="1:4">
      <c r="A11" s="185" t="s">
        <v>15</v>
      </c>
      <c r="B11" s="83"/>
      <c r="C11" s="222" t="s">
        <v>16</v>
      </c>
      <c r="D11" s="148">
        <v>37318989.21</v>
      </c>
    </row>
    <row r="12" ht="17.25" customHeight="1" spans="1:4">
      <c r="A12" s="185" t="s">
        <v>17</v>
      </c>
      <c r="B12" s="83"/>
      <c r="C12" s="222" t="s">
        <v>18</v>
      </c>
      <c r="D12" s="148"/>
    </row>
    <row r="13" ht="17.25" customHeight="1" spans="1:4">
      <c r="A13" s="185" t="s">
        <v>19</v>
      </c>
      <c r="B13" s="83"/>
      <c r="C13" s="34" t="s">
        <v>20</v>
      </c>
      <c r="D13" s="148"/>
    </row>
    <row r="14" ht="17.25" customHeight="1" spans="1:4">
      <c r="A14" s="185" t="s">
        <v>21</v>
      </c>
      <c r="B14" s="83"/>
      <c r="C14" s="34" t="s">
        <v>22</v>
      </c>
      <c r="D14" s="148">
        <v>5792419.52</v>
      </c>
    </row>
    <row r="15" ht="17.25" customHeight="1" spans="1:4">
      <c r="A15" s="185" t="s">
        <v>23</v>
      </c>
      <c r="B15" s="83"/>
      <c r="C15" s="34" t="s">
        <v>24</v>
      </c>
      <c r="D15" s="148">
        <v>4794729.07</v>
      </c>
    </row>
    <row r="16" ht="17.25" customHeight="1" spans="1:4">
      <c r="A16" s="185" t="s">
        <v>25</v>
      </c>
      <c r="B16" s="83"/>
      <c r="C16" s="34" t="s">
        <v>26</v>
      </c>
      <c r="D16" s="83"/>
    </row>
    <row r="17" ht="17.25" customHeight="1" spans="1:4">
      <c r="A17" s="186"/>
      <c r="B17" s="83"/>
      <c r="C17" s="34" t="s">
        <v>27</v>
      </c>
      <c r="D17" s="83"/>
    </row>
    <row r="18" ht="17.25" customHeight="1" spans="1:4">
      <c r="A18" s="187"/>
      <c r="B18" s="83"/>
      <c r="C18" s="34" t="s">
        <v>28</v>
      </c>
      <c r="D18" s="83"/>
    </row>
    <row r="19" ht="17.25" customHeight="1" spans="1:4">
      <c r="A19" s="187"/>
      <c r="B19" s="83"/>
      <c r="C19" s="34" t="s">
        <v>29</v>
      </c>
      <c r="D19" s="83"/>
    </row>
    <row r="20" ht="17.25" customHeight="1" spans="1:4">
      <c r="A20" s="187"/>
      <c r="B20" s="83"/>
      <c r="C20" s="34" t="s">
        <v>30</v>
      </c>
      <c r="D20" s="83"/>
    </row>
    <row r="21" ht="17.25" customHeight="1" spans="1:4">
      <c r="A21" s="187"/>
      <c r="B21" s="83"/>
      <c r="C21" s="34" t="s">
        <v>31</v>
      </c>
      <c r="D21" s="83"/>
    </row>
    <row r="22" ht="17.25" customHeight="1" spans="1:4">
      <c r="A22" s="187"/>
      <c r="B22" s="83"/>
      <c r="C22" s="34" t="s">
        <v>32</v>
      </c>
      <c r="D22" s="83"/>
    </row>
    <row r="23" ht="17.25" customHeight="1" spans="1:4">
      <c r="A23" s="187"/>
      <c r="B23" s="83"/>
      <c r="C23" s="34" t="s">
        <v>33</v>
      </c>
      <c r="D23" s="83"/>
    </row>
    <row r="24" ht="17.25" customHeight="1" spans="1:4">
      <c r="A24" s="187"/>
      <c r="B24" s="83"/>
      <c r="C24" s="34" t="s">
        <v>34</v>
      </c>
      <c r="D24" s="83"/>
    </row>
    <row r="25" ht="17.25" customHeight="1" spans="1:4">
      <c r="A25" s="187"/>
      <c r="B25" s="83"/>
      <c r="C25" s="34" t="s">
        <v>35</v>
      </c>
      <c r="D25" s="148">
        <v>3463118.64</v>
      </c>
    </row>
    <row r="26" ht="17.25" customHeight="1" spans="1:4">
      <c r="A26" s="187"/>
      <c r="B26" s="83"/>
      <c r="C26" s="34" t="s">
        <v>36</v>
      </c>
      <c r="D26" s="148"/>
    </row>
    <row r="27" ht="17.25" customHeight="1" spans="1:4">
      <c r="A27" s="187"/>
      <c r="B27" s="83"/>
      <c r="C27" s="186" t="s">
        <v>37</v>
      </c>
      <c r="D27" s="148"/>
    </row>
    <row r="28" ht="17.25" customHeight="1" spans="1:4">
      <c r="A28" s="187"/>
      <c r="B28" s="83"/>
      <c r="C28" s="34" t="s">
        <v>38</v>
      </c>
      <c r="D28" s="148"/>
    </row>
    <row r="29" ht="16.5" customHeight="1" spans="1:4">
      <c r="A29" s="187"/>
      <c r="B29" s="83"/>
      <c r="C29" s="34" t="s">
        <v>39</v>
      </c>
      <c r="D29" s="148"/>
    </row>
    <row r="30" ht="16.5" customHeight="1" spans="1:4">
      <c r="A30" s="187"/>
      <c r="B30" s="83"/>
      <c r="C30" s="186" t="s">
        <v>40</v>
      </c>
      <c r="D30" s="148"/>
    </row>
    <row r="31" ht="17.25" customHeight="1" spans="1:4">
      <c r="A31" s="187"/>
      <c r="B31" s="83"/>
      <c r="C31" s="186" t="s">
        <v>41</v>
      </c>
      <c r="D31" s="148"/>
    </row>
    <row r="32" ht="17.25" customHeight="1" spans="1:4">
      <c r="A32" s="187"/>
      <c r="B32" s="83"/>
      <c r="C32" s="34" t="s">
        <v>42</v>
      </c>
      <c r="D32" s="148"/>
    </row>
    <row r="33" ht="16.5" customHeight="1" spans="1:4">
      <c r="A33" s="187" t="s">
        <v>43</v>
      </c>
      <c r="B33" s="148">
        <v>49998640.61</v>
      </c>
      <c r="C33" s="187" t="s">
        <v>44</v>
      </c>
      <c r="D33" s="148">
        <v>51369256.44</v>
      </c>
    </row>
    <row r="34" ht="16.5" customHeight="1" spans="1:4">
      <c r="A34" s="186" t="s">
        <v>45</v>
      </c>
      <c r="B34" s="148">
        <v>1370615.83</v>
      </c>
      <c r="C34" s="186" t="s">
        <v>46</v>
      </c>
      <c r="D34" s="148"/>
    </row>
    <row r="35" ht="16.5" customHeight="1" spans="1:4">
      <c r="A35" s="34" t="s">
        <v>47</v>
      </c>
      <c r="B35" s="149">
        <v>1370615.83</v>
      </c>
      <c r="C35" s="34" t="s">
        <v>47</v>
      </c>
      <c r="D35" s="149"/>
    </row>
    <row r="36" ht="16.5" customHeight="1" spans="1:4">
      <c r="A36" s="34" t="s">
        <v>48</v>
      </c>
      <c r="B36" s="149"/>
      <c r="C36" s="34" t="s">
        <v>49</v>
      </c>
      <c r="D36" s="149"/>
    </row>
    <row r="37" ht="16.5" customHeight="1" spans="1:4">
      <c r="A37" s="188" t="s">
        <v>50</v>
      </c>
      <c r="B37" s="148">
        <v>51369256.44</v>
      </c>
      <c r="C37" s="188" t="s">
        <v>51</v>
      </c>
      <c r="D37" s="148">
        <v>51369256.44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7"/>
  <sheetViews>
    <sheetView showZeros="0" workbookViewId="0">
      <pane ySplit="1" topLeftCell="A2" activePane="bottomLeft" state="frozen"/>
      <selection/>
      <selection pane="bottomLeft" activeCell="A11" sqref="A11"/>
    </sheetView>
  </sheetViews>
  <sheetFormatPr defaultColWidth="9.125" defaultRowHeight="14.25" customHeight="1" outlineLevelCol="5"/>
  <cols>
    <col min="1" max="1" width="32.125" customWidth="1"/>
    <col min="2" max="2" width="20.75" customWidth="1"/>
    <col min="3" max="3" width="32.125" customWidth="1"/>
    <col min="4" max="4" width="27.75" customWidth="1"/>
    <col min="5" max="6" width="36.75" customWidth="1"/>
  </cols>
  <sheetData>
    <row r="1" customHeight="1" spans="1:6">
      <c r="A1" s="1"/>
      <c r="B1" s="1"/>
      <c r="C1" s="1"/>
      <c r="D1" s="1"/>
      <c r="E1" s="1"/>
      <c r="F1" s="1"/>
    </row>
    <row r="2" ht="12" customHeight="1" spans="1:6">
      <c r="A2" s="121">
        <v>1</v>
      </c>
      <c r="B2" s="122">
        <v>0</v>
      </c>
      <c r="C2" s="121">
        <v>1</v>
      </c>
      <c r="D2" s="123"/>
      <c r="E2" s="123"/>
      <c r="F2" s="120" t="s">
        <v>544</v>
      </c>
    </row>
    <row r="3" ht="42" customHeight="1" spans="1:6">
      <c r="A3" s="124" t="str">
        <f>"2025"&amp;"年部门政府性基金预算支出预算表"</f>
        <v>2025年部门政府性基金预算支出预算表</v>
      </c>
      <c r="B3" s="124" t="s">
        <v>545</v>
      </c>
      <c r="C3" s="125"/>
      <c r="D3" s="126"/>
      <c r="E3" s="126"/>
      <c r="F3" s="126"/>
    </row>
    <row r="4" ht="13.5" customHeight="1" spans="1:6">
      <c r="A4" s="5" t="s">
        <v>192</v>
      </c>
      <c r="B4" s="5"/>
      <c r="C4" s="121"/>
      <c r="D4" s="123"/>
      <c r="E4" s="123"/>
      <c r="F4" s="120" t="s">
        <v>1</v>
      </c>
    </row>
    <row r="5" ht="19.5" customHeight="1" spans="1:6">
      <c r="A5" s="127" t="s">
        <v>546</v>
      </c>
      <c r="B5" s="128" t="s">
        <v>71</v>
      </c>
      <c r="C5" s="127" t="s">
        <v>72</v>
      </c>
      <c r="D5" s="11" t="s">
        <v>547</v>
      </c>
      <c r="E5" s="12"/>
      <c r="F5" s="13"/>
    </row>
    <row r="6" ht="18.75" customHeight="1" spans="1:6">
      <c r="A6" s="129"/>
      <c r="B6" s="130"/>
      <c r="C6" s="129"/>
      <c r="D6" s="16" t="s">
        <v>54</v>
      </c>
      <c r="E6" s="11" t="s">
        <v>74</v>
      </c>
      <c r="F6" s="16" t="s">
        <v>75</v>
      </c>
    </row>
    <row r="7" ht="18.75" customHeight="1" spans="1:6">
      <c r="A7" s="69">
        <v>1</v>
      </c>
      <c r="B7" s="131" t="s">
        <v>177</v>
      </c>
      <c r="C7" s="69">
        <v>3</v>
      </c>
      <c r="D7" s="132">
        <v>4</v>
      </c>
      <c r="E7" s="132">
        <v>5</v>
      </c>
      <c r="F7" s="132">
        <v>6</v>
      </c>
    </row>
    <row r="8" ht="21" customHeight="1" spans="1:6">
      <c r="A8" s="32"/>
      <c r="B8" s="32"/>
      <c r="C8" s="32"/>
      <c r="D8" s="83"/>
      <c r="E8" s="83"/>
      <c r="F8" s="83"/>
    </row>
    <row r="9" ht="21" customHeight="1" spans="1:6">
      <c r="A9" s="32"/>
      <c r="B9" s="32"/>
      <c r="C9" s="32"/>
      <c r="D9" s="83"/>
      <c r="E9" s="83"/>
      <c r="F9" s="83"/>
    </row>
    <row r="10" ht="18.75" customHeight="1" spans="1:6">
      <c r="A10" s="133" t="s">
        <v>182</v>
      </c>
      <c r="B10" s="133" t="s">
        <v>182</v>
      </c>
      <c r="C10" s="134" t="s">
        <v>182</v>
      </c>
      <c r="D10" s="83"/>
      <c r="E10" s="83"/>
      <c r="F10" s="83"/>
    </row>
    <row r="11" customHeight="1" spans="1:4">
      <c r="A11" t="s">
        <v>548</v>
      </c>
      <c r="D11" s="27"/>
    </row>
    <row r="12" customHeight="1" spans="4:4">
      <c r="D12" s="27"/>
    </row>
    <row r="13" customHeight="1" spans="4:4">
      <c r="D13" s="27"/>
    </row>
    <row r="14" customHeight="1" spans="4:4">
      <c r="D14" s="27"/>
    </row>
    <row r="15" customHeight="1" spans="4:4">
      <c r="D15" s="27"/>
    </row>
    <row r="25" customHeight="1" spans="4:4">
      <c r="D25" s="27"/>
    </row>
    <row r="26" customHeight="1" spans="4:4">
      <c r="D26" s="27"/>
    </row>
    <row r="27" customHeight="1" spans="4:4">
      <c r="D27" s="27"/>
    </row>
    <row r="28" customHeight="1" spans="4:4">
      <c r="D28" s="27"/>
    </row>
    <row r="29" customHeight="1" spans="4:4">
      <c r="D29" s="27"/>
    </row>
    <row r="30" customHeight="1" spans="4:4">
      <c r="D30" s="27"/>
    </row>
    <row r="31" customHeight="1" spans="4:4">
      <c r="D31" s="27"/>
    </row>
    <row r="32" customHeight="1" spans="4:4">
      <c r="D32" s="27"/>
    </row>
    <row r="33" customHeight="1" spans="2:4">
      <c r="B33" s="27"/>
      <c r="D33" s="27"/>
    </row>
    <row r="34" customHeight="1" spans="2:4">
      <c r="B34" s="27"/>
      <c r="D34" s="27"/>
    </row>
    <row r="35" customHeight="1" spans="2:4">
      <c r="B35" s="27"/>
      <c r="D35" s="27"/>
    </row>
    <row r="36" customHeight="1" spans="2:4">
      <c r="B36" s="27"/>
      <c r="D36" s="27"/>
    </row>
    <row r="37" customHeight="1" spans="2:4">
      <c r="B37" s="27"/>
      <c r="D37" s="27"/>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7"/>
  <sheetViews>
    <sheetView showZeros="0" workbookViewId="0">
      <pane ySplit="1" topLeftCell="A2" activePane="bottomLeft" state="frozen"/>
      <selection/>
      <selection pane="bottomLeft" activeCell="A11" sqref="A11"/>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7"/>
      <c r="C2" s="87"/>
      <c r="R2" s="3"/>
      <c r="S2" s="3" t="s">
        <v>549</v>
      </c>
    </row>
    <row r="3" ht="41.25" customHeight="1" spans="1:19">
      <c r="A3" s="75" t="str">
        <f>"2025"&amp;"年部门政府采购预算表"</f>
        <v>2025年部门政府采购预算表</v>
      </c>
      <c r="B3" s="67"/>
      <c r="C3" s="67"/>
      <c r="D3" s="4"/>
      <c r="E3" s="4"/>
      <c r="F3" s="4"/>
      <c r="G3" s="4"/>
      <c r="H3" s="4"/>
      <c r="I3" s="4"/>
      <c r="J3" s="4"/>
      <c r="K3" s="4"/>
      <c r="L3" s="4"/>
      <c r="M3" s="67"/>
      <c r="N3" s="4"/>
      <c r="O3" s="4"/>
      <c r="P3" s="67"/>
      <c r="Q3" s="4"/>
      <c r="R3" s="67"/>
      <c r="S3" s="67"/>
    </row>
    <row r="4" ht="18.75" customHeight="1" spans="1:19">
      <c r="A4" s="114" t="s">
        <v>192</v>
      </c>
      <c r="B4" s="89"/>
      <c r="C4" s="89"/>
      <c r="D4" s="7"/>
      <c r="E4" s="7"/>
      <c r="F4" s="7"/>
      <c r="G4" s="7"/>
      <c r="H4" s="7"/>
      <c r="I4" s="7"/>
      <c r="J4" s="7"/>
      <c r="K4" s="7"/>
      <c r="L4" s="7"/>
      <c r="R4" s="8"/>
      <c r="S4" s="120" t="s">
        <v>1</v>
      </c>
    </row>
    <row r="5" ht="15.75" customHeight="1" spans="1:19">
      <c r="A5" s="10" t="s">
        <v>193</v>
      </c>
      <c r="B5" s="90"/>
      <c r="C5" s="90" t="s">
        <v>550</v>
      </c>
      <c r="D5" s="91" t="s">
        <v>551</v>
      </c>
      <c r="E5" s="91" t="s">
        <v>552</v>
      </c>
      <c r="F5" s="91" t="s">
        <v>553</v>
      </c>
      <c r="G5" s="91" t="s">
        <v>554</v>
      </c>
      <c r="H5" s="91" t="s">
        <v>555</v>
      </c>
      <c r="I5" s="104" t="s">
        <v>200</v>
      </c>
      <c r="J5" s="104"/>
      <c r="K5" s="104"/>
      <c r="L5" s="104"/>
      <c r="M5" s="105"/>
      <c r="N5" s="104"/>
      <c r="O5" s="104"/>
      <c r="P5" s="84"/>
      <c r="Q5" s="104"/>
      <c r="R5" s="105"/>
      <c r="S5" s="85"/>
    </row>
    <row r="6" ht="17.25" customHeight="1" spans="1:19">
      <c r="A6" s="15"/>
      <c r="B6" s="92"/>
      <c r="C6" s="92"/>
      <c r="D6" s="93"/>
      <c r="E6" s="93"/>
      <c r="F6" s="93"/>
      <c r="G6" s="93"/>
      <c r="H6" s="93"/>
      <c r="I6" s="93" t="s">
        <v>54</v>
      </c>
      <c r="J6" s="93" t="s">
        <v>57</v>
      </c>
      <c r="K6" s="93" t="s">
        <v>556</v>
      </c>
      <c r="L6" s="93" t="s">
        <v>557</v>
      </c>
      <c r="M6" s="106" t="s">
        <v>558</v>
      </c>
      <c r="N6" s="107" t="s">
        <v>559</v>
      </c>
      <c r="O6" s="107"/>
      <c r="P6" s="112"/>
      <c r="Q6" s="107"/>
      <c r="R6" s="113"/>
      <c r="S6" s="94"/>
    </row>
    <row r="7" ht="54" customHeight="1" spans="1:19">
      <c r="A7" s="18"/>
      <c r="B7" s="94"/>
      <c r="C7" s="94"/>
      <c r="D7" s="95"/>
      <c r="E7" s="95"/>
      <c r="F7" s="95"/>
      <c r="G7" s="95"/>
      <c r="H7" s="95"/>
      <c r="I7" s="95"/>
      <c r="J7" s="95" t="s">
        <v>56</v>
      </c>
      <c r="K7" s="95"/>
      <c r="L7" s="95"/>
      <c r="M7" s="108"/>
      <c r="N7" s="95" t="s">
        <v>56</v>
      </c>
      <c r="O7" s="95" t="s">
        <v>63</v>
      </c>
      <c r="P7" s="94" t="s">
        <v>64</v>
      </c>
      <c r="Q7" s="95" t="s">
        <v>65</v>
      </c>
      <c r="R7" s="108" t="s">
        <v>66</v>
      </c>
      <c r="S7" s="94" t="s">
        <v>67</v>
      </c>
    </row>
    <row r="8" ht="18" customHeight="1" spans="1:19">
      <c r="A8" s="115">
        <v>1</v>
      </c>
      <c r="B8" s="115" t="s">
        <v>177</v>
      </c>
      <c r="C8" s="116">
        <v>3</v>
      </c>
      <c r="D8" s="116">
        <v>4</v>
      </c>
      <c r="E8" s="115">
        <v>5</v>
      </c>
      <c r="F8" s="115">
        <v>6</v>
      </c>
      <c r="G8" s="115">
        <v>7</v>
      </c>
      <c r="H8" s="115">
        <v>8</v>
      </c>
      <c r="I8" s="115">
        <v>9</v>
      </c>
      <c r="J8" s="115">
        <v>10</v>
      </c>
      <c r="K8" s="115">
        <v>11</v>
      </c>
      <c r="L8" s="115">
        <v>12</v>
      </c>
      <c r="M8" s="115">
        <v>13</v>
      </c>
      <c r="N8" s="115">
        <v>14</v>
      </c>
      <c r="O8" s="115">
        <v>15</v>
      </c>
      <c r="P8" s="115">
        <v>16</v>
      </c>
      <c r="Q8" s="115">
        <v>17</v>
      </c>
      <c r="R8" s="115">
        <v>18</v>
      </c>
      <c r="S8" s="115">
        <v>19</v>
      </c>
    </row>
    <row r="9" ht="21" customHeight="1" spans="1:19">
      <c r="A9" s="96"/>
      <c r="B9" s="97"/>
      <c r="C9" s="97"/>
      <c r="D9" s="98"/>
      <c r="E9" s="98"/>
      <c r="F9" s="98"/>
      <c r="G9" s="117"/>
      <c r="H9" s="83"/>
      <c r="I9" s="83"/>
      <c r="J9" s="83"/>
      <c r="K9" s="83"/>
      <c r="L9" s="83"/>
      <c r="M9" s="83"/>
      <c r="N9" s="83"/>
      <c r="O9" s="83"/>
      <c r="P9" s="83"/>
      <c r="Q9" s="83"/>
      <c r="R9" s="83"/>
      <c r="S9" s="83"/>
    </row>
    <row r="10" ht="21" customHeight="1" spans="1:19">
      <c r="A10" s="99" t="s">
        <v>182</v>
      </c>
      <c r="B10" s="100"/>
      <c r="C10" s="100"/>
      <c r="D10" s="101"/>
      <c r="E10" s="101"/>
      <c r="F10" s="101"/>
      <c r="G10" s="118"/>
      <c r="H10" s="83"/>
      <c r="I10" s="83"/>
      <c r="J10" s="83"/>
      <c r="K10" s="83"/>
      <c r="L10" s="83"/>
      <c r="M10" s="83"/>
      <c r="N10" s="83"/>
      <c r="O10" s="83"/>
      <c r="P10" s="83"/>
      <c r="Q10" s="83"/>
      <c r="R10" s="83"/>
      <c r="S10" s="83"/>
    </row>
    <row r="11" ht="21" customHeight="1" spans="1:19">
      <c r="A11" t="s">
        <v>560</v>
      </c>
      <c r="B11" s="119"/>
      <c r="C11" s="119"/>
      <c r="D11" s="119"/>
      <c r="E11" s="119"/>
      <c r="F11" s="119"/>
      <c r="G11" s="119"/>
      <c r="H11" s="119"/>
      <c r="I11" s="119"/>
      <c r="J11" s="119"/>
      <c r="K11" s="119"/>
      <c r="L11" s="119"/>
      <c r="M11" s="119"/>
      <c r="N11" s="119"/>
      <c r="O11" s="119"/>
      <c r="P11" s="119"/>
      <c r="Q11" s="119"/>
      <c r="R11" s="119"/>
      <c r="S11" s="119"/>
    </row>
    <row r="12" customHeight="1" spans="1:19">
      <c r="A12" s="27"/>
      <c r="B12" s="27"/>
      <c r="C12" s="27"/>
      <c r="D12" s="27"/>
      <c r="E12" s="27"/>
      <c r="F12" s="27"/>
      <c r="G12" s="27"/>
      <c r="H12" s="27"/>
      <c r="I12" s="27"/>
      <c r="J12" s="27"/>
      <c r="K12" s="27"/>
      <c r="L12" s="27"/>
      <c r="M12" s="27"/>
      <c r="N12" s="27"/>
      <c r="O12" s="27"/>
      <c r="P12" s="27"/>
      <c r="Q12" s="27"/>
      <c r="R12" s="27"/>
      <c r="S12" s="27"/>
    </row>
    <row r="13" customHeight="1" spans="1:19">
      <c r="A13" s="27"/>
      <c r="B13" s="27"/>
      <c r="C13" s="27"/>
      <c r="D13" s="27"/>
      <c r="E13" s="27"/>
      <c r="F13" s="27"/>
      <c r="G13" s="27"/>
      <c r="H13" s="27"/>
      <c r="I13" s="27"/>
      <c r="J13" s="27"/>
      <c r="K13" s="27"/>
      <c r="L13" s="27"/>
      <c r="M13" s="27"/>
      <c r="N13" s="27"/>
      <c r="O13" s="27"/>
      <c r="P13" s="27"/>
      <c r="Q13" s="27"/>
      <c r="R13" s="27"/>
      <c r="S13" s="27"/>
    </row>
    <row r="14" customHeight="1" spans="1:19">
      <c r="A14" s="27"/>
      <c r="B14" s="27"/>
      <c r="C14" s="27"/>
      <c r="D14" s="27"/>
      <c r="E14" s="27"/>
      <c r="F14" s="27"/>
      <c r="G14" s="27"/>
      <c r="H14" s="27"/>
      <c r="I14" s="27"/>
      <c r="J14" s="27"/>
      <c r="K14" s="27"/>
      <c r="L14" s="27"/>
      <c r="M14" s="27"/>
      <c r="N14" s="27"/>
      <c r="O14" s="27"/>
      <c r="P14" s="27"/>
      <c r="Q14" s="27"/>
      <c r="R14" s="27"/>
      <c r="S14" s="27"/>
    </row>
    <row r="15" customHeight="1" spans="1:19">
      <c r="A15" s="27"/>
      <c r="B15" s="27"/>
      <c r="C15" s="27"/>
      <c r="D15" s="27"/>
      <c r="E15" s="27"/>
      <c r="F15" s="27"/>
      <c r="G15" s="27"/>
      <c r="H15" s="27"/>
      <c r="I15" s="27"/>
      <c r="J15" s="27"/>
      <c r="K15" s="27"/>
      <c r="L15" s="27"/>
      <c r="M15" s="27"/>
      <c r="N15" s="27"/>
      <c r="O15" s="27"/>
      <c r="P15" s="27"/>
      <c r="Q15" s="27"/>
      <c r="R15" s="27"/>
      <c r="S15" s="27"/>
    </row>
    <row r="25" customHeight="1" spans="4:4">
      <c r="D25" s="27"/>
    </row>
    <row r="26" customHeight="1" spans="4:4">
      <c r="D26" s="27"/>
    </row>
    <row r="27" customHeight="1" spans="4:4">
      <c r="D27" s="27"/>
    </row>
    <row r="28" customHeight="1" spans="4:4">
      <c r="D28" s="27"/>
    </row>
    <row r="29" customHeight="1" spans="4:4">
      <c r="D29" s="27"/>
    </row>
    <row r="30" customHeight="1" spans="4:4">
      <c r="D30" s="27"/>
    </row>
    <row r="31" customHeight="1" spans="4:4">
      <c r="D31" s="27"/>
    </row>
    <row r="32" customHeight="1" spans="4:4">
      <c r="D32" s="27"/>
    </row>
    <row r="33" customHeight="1" spans="2:4">
      <c r="B33" s="27"/>
      <c r="D33" s="27"/>
    </row>
    <row r="34" customHeight="1" spans="2:4">
      <c r="B34" s="27"/>
      <c r="D34" s="27"/>
    </row>
    <row r="35" customHeight="1" spans="2:4">
      <c r="B35" s="27"/>
      <c r="D35" s="27"/>
    </row>
    <row r="36" customHeight="1" spans="2:4">
      <c r="B36" s="27"/>
      <c r="D36" s="27"/>
    </row>
    <row r="37" customHeight="1" spans="2:4">
      <c r="B37" s="27"/>
      <c r="D37" s="27"/>
    </row>
  </sheetData>
  <mergeCells count="18">
    <mergeCell ref="A3:S3"/>
    <mergeCell ref="A4:H4"/>
    <mergeCell ref="I5:S5"/>
    <mergeCell ref="N6:S6"/>
    <mergeCell ref="A10:G1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37"/>
  <sheetViews>
    <sheetView showZeros="0" workbookViewId="0">
      <pane ySplit="1" topLeftCell="A2" activePane="bottomLeft" state="frozen"/>
      <selection/>
      <selection pane="bottomLeft" activeCell="C34" sqref="C34"/>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9"/>
      <c r="B2" s="87"/>
      <c r="C2" s="87"/>
      <c r="D2" s="87"/>
      <c r="E2" s="87"/>
      <c r="F2" s="87"/>
      <c r="G2" s="87"/>
      <c r="H2" s="79"/>
      <c r="I2" s="79"/>
      <c r="J2" s="79"/>
      <c r="K2" s="79"/>
      <c r="L2" s="79"/>
      <c r="M2" s="79"/>
      <c r="N2" s="102"/>
      <c r="O2" s="79"/>
      <c r="P2" s="79"/>
      <c r="Q2" s="87"/>
      <c r="R2" s="79"/>
      <c r="S2" s="110"/>
      <c r="T2" s="110" t="s">
        <v>561</v>
      </c>
    </row>
    <row r="3" ht="41.25" customHeight="1" spans="1:20">
      <c r="A3" s="75" t="str">
        <f>"2025"&amp;"年部门政府购买服务预算表"</f>
        <v>2025年部门政府购买服务预算表</v>
      </c>
      <c r="B3" s="67"/>
      <c r="C3" s="67"/>
      <c r="D3" s="67"/>
      <c r="E3" s="67"/>
      <c r="F3" s="67"/>
      <c r="G3" s="67"/>
      <c r="H3" s="88"/>
      <c r="I3" s="88"/>
      <c r="J3" s="88"/>
      <c r="K3" s="88"/>
      <c r="L3" s="88"/>
      <c r="M3" s="88"/>
      <c r="N3" s="103"/>
      <c r="O3" s="88"/>
      <c r="P3" s="88"/>
      <c r="Q3" s="67"/>
      <c r="R3" s="88"/>
      <c r="S3" s="103"/>
      <c r="T3" s="67"/>
    </row>
    <row r="4" ht="22.5" customHeight="1" spans="1:20">
      <c r="A4" s="76" t="s">
        <v>192</v>
      </c>
      <c r="B4" s="89"/>
      <c r="C4" s="89"/>
      <c r="D4" s="89"/>
      <c r="E4" s="89"/>
      <c r="F4" s="89"/>
      <c r="G4" s="89"/>
      <c r="H4" s="77"/>
      <c r="I4" s="77"/>
      <c r="J4" s="77"/>
      <c r="K4" s="77"/>
      <c r="L4" s="77"/>
      <c r="M4" s="77"/>
      <c r="N4" s="102"/>
      <c r="O4" s="79"/>
      <c r="P4" s="79"/>
      <c r="Q4" s="87"/>
      <c r="R4" s="79"/>
      <c r="S4" s="111"/>
      <c r="T4" s="110" t="s">
        <v>1</v>
      </c>
    </row>
    <row r="5" ht="24" customHeight="1" spans="1:20">
      <c r="A5" s="10" t="s">
        <v>193</v>
      </c>
      <c r="B5" s="90"/>
      <c r="C5" s="90" t="s">
        <v>550</v>
      </c>
      <c r="D5" s="90" t="s">
        <v>562</v>
      </c>
      <c r="E5" s="90" t="s">
        <v>563</v>
      </c>
      <c r="F5" s="90" t="s">
        <v>564</v>
      </c>
      <c r="G5" s="90" t="s">
        <v>565</v>
      </c>
      <c r="H5" s="91" t="s">
        <v>566</v>
      </c>
      <c r="I5" s="91" t="s">
        <v>567</v>
      </c>
      <c r="J5" s="104" t="s">
        <v>200</v>
      </c>
      <c r="K5" s="104"/>
      <c r="L5" s="104"/>
      <c r="M5" s="104"/>
      <c r="N5" s="105"/>
      <c r="O5" s="104"/>
      <c r="P5" s="104"/>
      <c r="Q5" s="84"/>
      <c r="R5" s="104"/>
      <c r="S5" s="105"/>
      <c r="T5" s="85"/>
    </row>
    <row r="6" ht="24" customHeight="1" spans="1:20">
      <c r="A6" s="15"/>
      <c r="B6" s="92"/>
      <c r="C6" s="92"/>
      <c r="D6" s="92"/>
      <c r="E6" s="92"/>
      <c r="F6" s="92"/>
      <c r="G6" s="92"/>
      <c r="H6" s="93"/>
      <c r="I6" s="93"/>
      <c r="J6" s="93" t="s">
        <v>54</v>
      </c>
      <c r="K6" s="93" t="s">
        <v>57</v>
      </c>
      <c r="L6" s="93" t="s">
        <v>556</v>
      </c>
      <c r="M6" s="93" t="s">
        <v>557</v>
      </c>
      <c r="N6" s="106" t="s">
        <v>558</v>
      </c>
      <c r="O6" s="107" t="s">
        <v>559</v>
      </c>
      <c r="P6" s="107"/>
      <c r="Q6" s="112"/>
      <c r="R6" s="107"/>
      <c r="S6" s="113"/>
      <c r="T6" s="94"/>
    </row>
    <row r="7" ht="54" customHeight="1" spans="1:20">
      <c r="A7" s="18"/>
      <c r="B7" s="94"/>
      <c r="C7" s="94"/>
      <c r="D7" s="94"/>
      <c r="E7" s="94"/>
      <c r="F7" s="94"/>
      <c r="G7" s="94"/>
      <c r="H7" s="95"/>
      <c r="I7" s="95"/>
      <c r="J7" s="95"/>
      <c r="K7" s="95" t="s">
        <v>56</v>
      </c>
      <c r="L7" s="95"/>
      <c r="M7" s="95"/>
      <c r="N7" s="108"/>
      <c r="O7" s="95" t="s">
        <v>56</v>
      </c>
      <c r="P7" s="95" t="s">
        <v>63</v>
      </c>
      <c r="Q7" s="94" t="s">
        <v>64</v>
      </c>
      <c r="R7" s="95" t="s">
        <v>65</v>
      </c>
      <c r="S7" s="108" t="s">
        <v>66</v>
      </c>
      <c r="T7" s="94" t="s">
        <v>67</v>
      </c>
    </row>
    <row r="8" ht="17.25" customHeight="1" spans="1:20">
      <c r="A8" s="19">
        <v>1</v>
      </c>
      <c r="B8" s="94">
        <v>2</v>
      </c>
      <c r="C8" s="19">
        <v>3</v>
      </c>
      <c r="D8" s="19">
        <v>4</v>
      </c>
      <c r="E8" s="94">
        <v>5</v>
      </c>
      <c r="F8" s="19">
        <v>6</v>
      </c>
      <c r="G8" s="19">
        <v>7</v>
      </c>
      <c r="H8" s="94">
        <v>8</v>
      </c>
      <c r="I8" s="19">
        <v>9</v>
      </c>
      <c r="J8" s="19">
        <v>10</v>
      </c>
      <c r="K8" s="94">
        <v>11</v>
      </c>
      <c r="L8" s="19">
        <v>12</v>
      </c>
      <c r="M8" s="19">
        <v>13</v>
      </c>
      <c r="N8" s="94">
        <v>14</v>
      </c>
      <c r="O8" s="19">
        <v>15</v>
      </c>
      <c r="P8" s="19">
        <v>16</v>
      </c>
      <c r="Q8" s="94">
        <v>17</v>
      </c>
      <c r="R8" s="19">
        <v>18</v>
      </c>
      <c r="S8" s="19">
        <v>19</v>
      </c>
      <c r="T8" s="19">
        <v>20</v>
      </c>
    </row>
    <row r="9" ht="21" customHeight="1" spans="1:20">
      <c r="A9" s="96"/>
      <c r="B9" s="97"/>
      <c r="C9" s="97"/>
      <c r="D9" s="97"/>
      <c r="E9" s="97"/>
      <c r="F9" s="97"/>
      <c r="G9" s="97"/>
      <c r="H9" s="98"/>
      <c r="I9" s="98"/>
      <c r="J9" s="83"/>
      <c r="K9" s="83"/>
      <c r="L9" s="83"/>
      <c r="M9" s="83"/>
      <c r="N9" s="83"/>
      <c r="O9" s="83"/>
      <c r="P9" s="83"/>
      <c r="Q9" s="83"/>
      <c r="R9" s="83"/>
      <c r="S9" s="83"/>
      <c r="T9" s="83"/>
    </row>
    <row r="10" ht="21" customHeight="1" spans="1:20">
      <c r="A10" s="99" t="s">
        <v>182</v>
      </c>
      <c r="B10" s="100"/>
      <c r="C10" s="100"/>
      <c r="D10" s="100"/>
      <c r="E10" s="100"/>
      <c r="F10" s="100"/>
      <c r="G10" s="100"/>
      <c r="H10" s="101"/>
      <c r="I10" s="109"/>
      <c r="J10" s="83"/>
      <c r="K10" s="83"/>
      <c r="L10" s="83"/>
      <c r="M10" s="83"/>
      <c r="N10" s="83"/>
      <c r="O10" s="83"/>
      <c r="P10" s="83"/>
      <c r="Q10" s="83"/>
      <c r="R10" s="83"/>
      <c r="S10" s="83"/>
      <c r="T10" s="83"/>
    </row>
    <row r="11" customHeight="1" spans="1:4">
      <c r="A11" t="s">
        <v>568</v>
      </c>
      <c r="D11" s="27"/>
    </row>
    <row r="12" customHeight="1" spans="4:4">
      <c r="D12" s="27"/>
    </row>
    <row r="13" customHeight="1" spans="4:4">
      <c r="D13" s="27"/>
    </row>
    <row r="14" customHeight="1" spans="4:4">
      <c r="D14" s="27"/>
    </row>
    <row r="15" customHeight="1" spans="4:4">
      <c r="D15" s="27"/>
    </row>
    <row r="25" customHeight="1" spans="4:4">
      <c r="D25" s="27"/>
    </row>
    <row r="26" customHeight="1" spans="4:4">
      <c r="D26" s="27"/>
    </row>
    <row r="27" customHeight="1" spans="4:4">
      <c r="D27" s="27"/>
    </row>
    <row r="28" customHeight="1" spans="4:4">
      <c r="D28" s="27"/>
    </row>
    <row r="29" customHeight="1" spans="4:4">
      <c r="D29" s="27"/>
    </row>
    <row r="30" customHeight="1" spans="4:4">
      <c r="D30" s="27"/>
    </row>
    <row r="31" customHeight="1" spans="4:4">
      <c r="D31" s="27"/>
    </row>
    <row r="32" customHeight="1" spans="4:4">
      <c r="D32" s="27"/>
    </row>
    <row r="33" customHeight="1" spans="2:4">
      <c r="B33" s="27"/>
      <c r="D33" s="27"/>
    </row>
    <row r="34" customHeight="1" spans="2:4">
      <c r="B34" s="27"/>
      <c r="D34" s="27"/>
    </row>
    <row r="35" customHeight="1" spans="2:4">
      <c r="B35" s="27"/>
      <c r="D35" s="27"/>
    </row>
    <row r="36" customHeight="1" spans="2:4">
      <c r="B36" s="27"/>
      <c r="D36" s="27"/>
    </row>
    <row r="37" customHeight="1" spans="2:4">
      <c r="B37" s="27"/>
      <c r="D37" s="27"/>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pane ySplit="1" topLeftCell="A2" activePane="bottomLeft" state="frozen"/>
      <selection/>
      <selection pane="bottomLeft" activeCell="A10" sqref="A10"/>
    </sheetView>
  </sheetViews>
  <sheetFormatPr defaultColWidth="9.125" defaultRowHeight="14.25" customHeight="1"/>
  <cols>
    <col min="1" max="1" width="37.75"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4"/>
      <c r="W2" s="3"/>
      <c r="X2" s="3" t="s">
        <v>569</v>
      </c>
    </row>
    <row r="3" ht="41.25" customHeight="1" spans="1:24">
      <c r="A3" s="75" t="str">
        <f>"2025"&amp;"年县对下转移支付预算表"</f>
        <v>2025年县对下转移支付预算表</v>
      </c>
      <c r="B3" s="4"/>
      <c r="C3" s="4"/>
      <c r="D3" s="4"/>
      <c r="E3" s="4"/>
      <c r="F3" s="4"/>
      <c r="G3" s="4"/>
      <c r="H3" s="4"/>
      <c r="I3" s="4"/>
      <c r="J3" s="4"/>
      <c r="K3" s="4"/>
      <c r="L3" s="4"/>
      <c r="M3" s="4"/>
      <c r="N3" s="4"/>
      <c r="O3" s="4"/>
      <c r="P3" s="4"/>
      <c r="Q3" s="4"/>
      <c r="R3" s="4"/>
      <c r="S3" s="4"/>
      <c r="T3" s="4"/>
      <c r="U3" s="4"/>
      <c r="V3" s="4"/>
      <c r="W3" s="67"/>
      <c r="X3" s="67"/>
    </row>
    <row r="4" ht="18" customHeight="1" spans="1:24">
      <c r="A4" s="76" t="s">
        <v>192</v>
      </c>
      <c r="B4" s="77"/>
      <c r="C4" s="77"/>
      <c r="D4" s="78"/>
      <c r="E4" s="79"/>
      <c r="F4" s="79"/>
      <c r="G4" s="79"/>
      <c r="H4" s="79"/>
      <c r="I4" s="79"/>
      <c r="W4" s="8"/>
      <c r="X4" s="8" t="s">
        <v>1</v>
      </c>
    </row>
    <row r="5" ht="19.5" customHeight="1" spans="1:24">
      <c r="A5" s="28" t="s">
        <v>570</v>
      </c>
      <c r="B5" s="11" t="s">
        <v>200</v>
      </c>
      <c r="C5" s="12"/>
      <c r="D5" s="12"/>
      <c r="E5" s="11" t="s">
        <v>571</v>
      </c>
      <c r="F5" s="12"/>
      <c r="G5" s="12"/>
      <c r="H5" s="12"/>
      <c r="I5" s="12"/>
      <c r="J5" s="12"/>
      <c r="K5" s="12"/>
      <c r="L5" s="12"/>
      <c r="M5" s="12"/>
      <c r="N5" s="12"/>
      <c r="O5" s="12"/>
      <c r="P5" s="12"/>
      <c r="Q5" s="12"/>
      <c r="R5" s="12"/>
      <c r="S5" s="12"/>
      <c r="T5" s="12"/>
      <c r="U5" s="12"/>
      <c r="V5" s="12"/>
      <c r="W5" s="84"/>
      <c r="X5" s="85"/>
    </row>
    <row r="6" ht="40.5" customHeight="1" spans="1:24">
      <c r="A6" s="19"/>
      <c r="B6" s="29" t="s">
        <v>54</v>
      </c>
      <c r="C6" s="10" t="s">
        <v>57</v>
      </c>
      <c r="D6" s="80" t="s">
        <v>556</v>
      </c>
      <c r="E6" s="49" t="s">
        <v>572</v>
      </c>
      <c r="F6" s="49" t="s">
        <v>573</v>
      </c>
      <c r="G6" s="49" t="s">
        <v>574</v>
      </c>
      <c r="H6" s="49" t="s">
        <v>575</v>
      </c>
      <c r="I6" s="49" t="s">
        <v>576</v>
      </c>
      <c r="J6" s="49" t="s">
        <v>577</v>
      </c>
      <c r="K6" s="49" t="s">
        <v>578</v>
      </c>
      <c r="L6" s="49" t="s">
        <v>579</v>
      </c>
      <c r="M6" s="49" t="s">
        <v>580</v>
      </c>
      <c r="N6" s="49" t="s">
        <v>581</v>
      </c>
      <c r="O6" s="49" t="s">
        <v>582</v>
      </c>
      <c r="P6" s="49" t="s">
        <v>583</v>
      </c>
      <c r="Q6" s="49" t="s">
        <v>584</v>
      </c>
      <c r="R6" s="49" t="s">
        <v>585</v>
      </c>
      <c r="S6" s="49" t="s">
        <v>586</v>
      </c>
      <c r="T6" s="49" t="s">
        <v>587</v>
      </c>
      <c r="U6" s="49" t="s">
        <v>588</v>
      </c>
      <c r="V6" s="49" t="s">
        <v>589</v>
      </c>
      <c r="W6" s="49" t="s">
        <v>590</v>
      </c>
      <c r="X6" s="86" t="s">
        <v>591</v>
      </c>
    </row>
    <row r="7" ht="19.5" customHeight="1" spans="1:24">
      <c r="A7" s="30">
        <v>1</v>
      </c>
      <c r="B7" s="81">
        <v>2</v>
      </c>
      <c r="C7" s="30">
        <v>3</v>
      </c>
      <c r="D7" s="82">
        <v>4</v>
      </c>
      <c r="E7" s="37">
        <v>5</v>
      </c>
      <c r="F7" s="30">
        <v>6</v>
      </c>
      <c r="G7" s="30">
        <v>7</v>
      </c>
      <c r="H7" s="82">
        <v>8</v>
      </c>
      <c r="I7" s="30">
        <v>9</v>
      </c>
      <c r="J7" s="30">
        <v>10</v>
      </c>
      <c r="K7" s="30">
        <v>11</v>
      </c>
      <c r="L7" s="82">
        <v>12</v>
      </c>
      <c r="M7" s="30">
        <v>13</v>
      </c>
      <c r="N7" s="30">
        <v>14</v>
      </c>
      <c r="O7" s="30">
        <v>15</v>
      </c>
      <c r="P7" s="82">
        <v>16</v>
      </c>
      <c r="Q7" s="30">
        <v>17</v>
      </c>
      <c r="R7" s="30">
        <v>18</v>
      </c>
      <c r="S7" s="30">
        <v>19</v>
      </c>
      <c r="T7" s="82">
        <v>20</v>
      </c>
      <c r="U7" s="82">
        <v>21</v>
      </c>
      <c r="V7" s="82">
        <v>22</v>
      </c>
      <c r="W7" s="37">
        <v>23</v>
      </c>
      <c r="X7" s="37">
        <v>24</v>
      </c>
    </row>
    <row r="8" ht="19.5" customHeight="1" spans="1:24">
      <c r="A8" s="31"/>
      <c r="B8" s="83"/>
      <c r="C8" s="83"/>
      <c r="D8" s="83"/>
      <c r="E8" s="83"/>
      <c r="F8" s="83"/>
      <c r="G8" s="83"/>
      <c r="H8" s="83"/>
      <c r="I8" s="83"/>
      <c r="J8" s="83"/>
      <c r="K8" s="83"/>
      <c r="L8" s="83"/>
      <c r="M8" s="83"/>
      <c r="N8" s="83"/>
      <c r="O8" s="83"/>
      <c r="P8" s="83"/>
      <c r="Q8" s="83"/>
      <c r="R8" s="83"/>
      <c r="S8" s="83"/>
      <c r="T8" s="83"/>
      <c r="U8" s="83"/>
      <c r="V8" s="83"/>
      <c r="W8" s="83"/>
      <c r="X8" s="83"/>
    </row>
    <row r="9" ht="19.5" customHeight="1" spans="1:24">
      <c r="A9" s="71"/>
      <c r="B9" s="83"/>
      <c r="C9" s="83"/>
      <c r="D9" s="83"/>
      <c r="E9" s="83"/>
      <c r="F9" s="83"/>
      <c r="G9" s="83"/>
      <c r="H9" s="83"/>
      <c r="I9" s="83"/>
      <c r="J9" s="83"/>
      <c r="K9" s="83"/>
      <c r="L9" s="83"/>
      <c r="M9" s="83"/>
      <c r="N9" s="83"/>
      <c r="O9" s="83"/>
      <c r="P9" s="83"/>
      <c r="Q9" s="83"/>
      <c r="R9" s="83"/>
      <c r="S9" s="83"/>
      <c r="T9" s="83"/>
      <c r="U9" s="83"/>
      <c r="V9" s="83"/>
      <c r="W9" s="83"/>
      <c r="X9" s="83"/>
    </row>
    <row r="10" customHeight="1" spans="1:1">
      <c r="A10" t="s">
        <v>592</v>
      </c>
    </row>
    <row r="11" customHeight="1" spans="4:4">
      <c r="D11" s="27"/>
    </row>
    <row r="12" customHeight="1" spans="4:4">
      <c r="D12" s="27"/>
    </row>
    <row r="13" customHeight="1" spans="4:4">
      <c r="D13" s="27"/>
    </row>
    <row r="14" customHeight="1" spans="4:4">
      <c r="D14" s="27"/>
    </row>
    <row r="15" customHeight="1" spans="4:4">
      <c r="D15" s="27"/>
    </row>
    <row r="25" customHeight="1" spans="4:4">
      <c r="D25" s="27"/>
    </row>
    <row r="26" customHeight="1" spans="4:4">
      <c r="D26" s="27"/>
    </row>
    <row r="27" customHeight="1" spans="4:4">
      <c r="D27" s="27"/>
    </row>
    <row r="28" customHeight="1" spans="4:4">
      <c r="D28" s="27"/>
    </row>
    <row r="29" customHeight="1" spans="4:4">
      <c r="D29" s="27"/>
    </row>
    <row r="30" customHeight="1" spans="4:4">
      <c r="D30" s="27"/>
    </row>
    <row r="31" customHeight="1" spans="4:4">
      <c r="D31" s="27"/>
    </row>
    <row r="32" customHeight="1" spans="4:4">
      <c r="D32" s="27"/>
    </row>
    <row r="33" customHeight="1" spans="2:4">
      <c r="B33" s="27"/>
      <c r="D33" s="27"/>
    </row>
    <row r="34" customHeight="1" spans="2:4">
      <c r="B34" s="27"/>
      <c r="D34" s="27"/>
    </row>
    <row r="35" customHeight="1" spans="2:4">
      <c r="B35" s="27"/>
      <c r="D35" s="27"/>
    </row>
    <row r="36" customHeight="1" spans="2:4">
      <c r="B36" s="27"/>
      <c r="D36" s="27"/>
    </row>
    <row r="37" customHeight="1" spans="2:4">
      <c r="B37" s="27"/>
      <c r="D37" s="27"/>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tabSelected="1" workbookViewId="0">
      <pane ySplit="1" topLeftCell="A2" activePane="bottomLeft" state="frozen"/>
      <selection/>
      <selection pane="bottomLeft" activeCell="B24" sqref="B24"/>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customHeight="1" spans="1:10">
      <c r="A1" s="1"/>
      <c r="B1" s="1"/>
      <c r="C1" s="1"/>
      <c r="D1" s="1"/>
      <c r="E1" s="1"/>
      <c r="F1" s="1"/>
      <c r="G1" s="1"/>
      <c r="H1" s="1"/>
      <c r="I1" s="1"/>
      <c r="J1" s="1"/>
    </row>
    <row r="2" ht="16.5" customHeight="1" spans="10:10">
      <c r="J2" s="3" t="s">
        <v>593</v>
      </c>
    </row>
    <row r="3" ht="41.25" customHeight="1" spans="1:10">
      <c r="A3" s="66" t="str">
        <f>"2025"&amp;"年县对下转移支付绩效目标表"</f>
        <v>2025年县对下转移支付绩效目标表</v>
      </c>
      <c r="B3" s="4"/>
      <c r="C3" s="4"/>
      <c r="D3" s="4"/>
      <c r="E3" s="4"/>
      <c r="F3" s="67"/>
      <c r="G3" s="4"/>
      <c r="H3" s="67"/>
      <c r="I3" s="67"/>
      <c r="J3" s="4"/>
    </row>
    <row r="4" ht="17.25" customHeight="1" spans="1:1">
      <c r="A4" s="5" t="s">
        <v>192</v>
      </c>
    </row>
    <row r="5" ht="44.25" customHeight="1" spans="1:10">
      <c r="A5" s="68" t="s">
        <v>570</v>
      </c>
      <c r="B5" s="68" t="s">
        <v>340</v>
      </c>
      <c r="C5" s="68" t="s">
        <v>341</v>
      </c>
      <c r="D5" s="68" t="s">
        <v>342</v>
      </c>
      <c r="E5" s="68" t="s">
        <v>343</v>
      </c>
      <c r="F5" s="69" t="s">
        <v>344</v>
      </c>
      <c r="G5" s="68" t="s">
        <v>345</v>
      </c>
      <c r="H5" s="69" t="s">
        <v>346</v>
      </c>
      <c r="I5" s="69" t="s">
        <v>347</v>
      </c>
      <c r="J5" s="68" t="s">
        <v>348</v>
      </c>
    </row>
    <row r="6" ht="14.25" customHeight="1" spans="1:10">
      <c r="A6" s="68">
        <v>1</v>
      </c>
      <c r="B6" s="68">
        <v>2</v>
      </c>
      <c r="C6" s="68">
        <v>3</v>
      </c>
      <c r="D6" s="68">
        <v>4</v>
      </c>
      <c r="E6" s="68">
        <v>5</v>
      </c>
      <c r="F6" s="69">
        <v>6</v>
      </c>
      <c r="G6" s="68">
        <v>7</v>
      </c>
      <c r="H6" s="69">
        <v>8</v>
      </c>
      <c r="I6" s="69">
        <v>9</v>
      </c>
      <c r="J6" s="68">
        <v>10</v>
      </c>
    </row>
    <row r="7" ht="42" customHeight="1" spans="1:10">
      <c r="A7" s="21"/>
      <c r="B7" s="70"/>
      <c r="C7" s="71"/>
      <c r="D7" s="71"/>
      <c r="E7" s="72"/>
      <c r="F7" s="73"/>
      <c r="G7" s="72"/>
      <c r="H7" s="73"/>
      <c r="I7" s="73"/>
      <c r="J7" s="72"/>
    </row>
    <row r="8" ht="42" customHeight="1" spans="1:10">
      <c r="A8" s="31"/>
      <c r="B8" s="32"/>
      <c r="C8" s="32"/>
      <c r="D8" s="32"/>
      <c r="E8" s="31"/>
      <c r="F8" s="32"/>
      <c r="G8" s="31"/>
      <c r="H8" s="32"/>
      <c r="I8" s="32"/>
      <c r="J8" s="31"/>
    </row>
    <row r="9" ht="18" customHeight="1" spans="1:1">
      <c r="A9" t="s">
        <v>592</v>
      </c>
    </row>
    <row r="11" customHeight="1" spans="4:4">
      <c r="D11" s="27"/>
    </row>
    <row r="12" customHeight="1" spans="4:4">
      <c r="D12" s="27"/>
    </row>
    <row r="13" customHeight="1" spans="4:4">
      <c r="D13" s="27"/>
    </row>
    <row r="14" customHeight="1" spans="4:4">
      <c r="D14" s="27"/>
    </row>
    <row r="15" customHeight="1" spans="4:4">
      <c r="D15" s="27"/>
    </row>
    <row r="25" customHeight="1" spans="4:4">
      <c r="D25" s="27"/>
    </row>
    <row r="26" customHeight="1" spans="4:4">
      <c r="D26" s="27"/>
    </row>
    <row r="27" customHeight="1" spans="4:4">
      <c r="D27" s="27"/>
    </row>
    <row r="28" customHeight="1" spans="4:4">
      <c r="D28" s="27"/>
    </row>
    <row r="29" customHeight="1" spans="4:4">
      <c r="D29" s="27"/>
    </row>
    <row r="30" customHeight="1" spans="4:4">
      <c r="D30" s="27"/>
    </row>
    <row r="31" customHeight="1" spans="4:4">
      <c r="D31" s="27"/>
    </row>
    <row r="32" customHeight="1" spans="4:4">
      <c r="D32" s="27"/>
    </row>
    <row r="33" customHeight="1" spans="2:4">
      <c r="B33" s="27"/>
      <c r="D33" s="27"/>
    </row>
    <row r="34" customHeight="1" spans="2:4">
      <c r="B34" s="27"/>
      <c r="D34" s="27"/>
    </row>
    <row r="35" customHeight="1" spans="2:4">
      <c r="B35" s="27"/>
      <c r="D35" s="27"/>
    </row>
    <row r="36" customHeight="1" spans="2:4">
      <c r="B36" s="27"/>
      <c r="D36" s="27"/>
    </row>
    <row r="37" customHeight="1" spans="2:4">
      <c r="B37" s="27"/>
      <c r="D37" s="27"/>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37"/>
  <sheetViews>
    <sheetView showZeros="0" workbookViewId="0">
      <pane ySplit="1" topLeftCell="A2" activePane="bottomLeft" state="frozen"/>
      <selection/>
      <selection pane="bottomLeft" activeCell="A10" sqref="A10"/>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customHeight="1" spans="1:9">
      <c r="A1" s="1"/>
      <c r="B1" s="1"/>
      <c r="C1" s="1"/>
      <c r="D1" s="1"/>
      <c r="E1" s="1"/>
      <c r="F1" s="1"/>
      <c r="G1" s="1"/>
      <c r="H1" s="1"/>
      <c r="I1" s="1"/>
    </row>
    <row r="2" customHeight="1" spans="1:9">
      <c r="A2" s="39" t="s">
        <v>594</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
        <v>192</v>
      </c>
      <c r="B4" s="46"/>
      <c r="C4" s="46"/>
      <c r="D4" s="47"/>
      <c r="F4" s="44"/>
      <c r="G4" s="43"/>
      <c r="H4" s="43"/>
      <c r="I4" s="65" t="s">
        <v>1</v>
      </c>
    </row>
    <row r="5" ht="28.5" customHeight="1" spans="1:9">
      <c r="A5" s="48" t="s">
        <v>193</v>
      </c>
      <c r="B5" s="49" t="s">
        <v>546</v>
      </c>
      <c r="C5" s="50" t="s">
        <v>595</v>
      </c>
      <c r="D5" s="48" t="s">
        <v>596</v>
      </c>
      <c r="E5" s="48" t="s">
        <v>597</v>
      </c>
      <c r="F5" s="48" t="s">
        <v>598</v>
      </c>
      <c r="G5" s="49" t="s">
        <v>599</v>
      </c>
      <c r="H5" s="37"/>
      <c r="I5" s="48"/>
    </row>
    <row r="6" ht="21" customHeight="1" spans="1:9">
      <c r="A6" s="50"/>
      <c r="B6" s="51"/>
      <c r="C6" s="51"/>
      <c r="D6" s="52"/>
      <c r="E6" s="51"/>
      <c r="F6" s="51"/>
      <c r="G6" s="49" t="s">
        <v>554</v>
      </c>
      <c r="H6" s="49" t="s">
        <v>600</v>
      </c>
      <c r="I6" s="49" t="s">
        <v>601</v>
      </c>
    </row>
    <row r="7" ht="17.25" customHeight="1" spans="1:9">
      <c r="A7" s="53" t="s">
        <v>176</v>
      </c>
      <c r="B7" s="54" t="s">
        <v>177</v>
      </c>
      <c r="C7" s="55" t="s">
        <v>177</v>
      </c>
      <c r="D7" s="53" t="s">
        <v>178</v>
      </c>
      <c r="E7" s="56" t="s">
        <v>179</v>
      </c>
      <c r="F7" s="53" t="s">
        <v>180</v>
      </c>
      <c r="G7" s="55" t="s">
        <v>181</v>
      </c>
      <c r="H7" s="57" t="s">
        <v>83</v>
      </c>
      <c r="I7" s="56" t="s">
        <v>84</v>
      </c>
    </row>
    <row r="8" ht="19.5" customHeight="1" spans="1:9">
      <c r="A8" s="58"/>
      <c r="B8" s="34"/>
      <c r="C8" s="34"/>
      <c r="D8" s="31"/>
      <c r="E8" s="32"/>
      <c r="F8" s="57"/>
      <c r="G8" s="59"/>
      <c r="H8" s="60"/>
      <c r="I8" s="60"/>
    </row>
    <row r="9" ht="19.5" customHeight="1" spans="1:9">
      <c r="A9" s="61" t="s">
        <v>54</v>
      </c>
      <c r="B9" s="62"/>
      <c r="C9" s="62"/>
      <c r="D9" s="63"/>
      <c r="E9" s="64"/>
      <c r="F9" s="64"/>
      <c r="G9" s="59"/>
      <c r="H9" s="60"/>
      <c r="I9" s="60"/>
    </row>
    <row r="10" customHeight="1" spans="1:1">
      <c r="A10" t="s">
        <v>602</v>
      </c>
    </row>
    <row r="11" customHeight="1" spans="4:4">
      <c r="D11" s="27"/>
    </row>
    <row r="12" customHeight="1" spans="4:4">
      <c r="D12" s="27"/>
    </row>
    <row r="13" customHeight="1" spans="4:4">
      <c r="D13" s="27"/>
    </row>
    <row r="14" customHeight="1" spans="4:4">
      <c r="D14" s="27"/>
    </row>
    <row r="15" customHeight="1" spans="4:4">
      <c r="D15" s="27"/>
    </row>
    <row r="25" customHeight="1" spans="4:4">
      <c r="D25" s="27"/>
    </row>
    <row r="26" customHeight="1" spans="4:4">
      <c r="D26" s="27"/>
    </row>
    <row r="27" customHeight="1" spans="4:4">
      <c r="D27" s="27"/>
    </row>
    <row r="28" customHeight="1" spans="4:4">
      <c r="D28" s="27"/>
    </row>
    <row r="29" customHeight="1" spans="4:4">
      <c r="D29" s="27"/>
    </row>
    <row r="30" customHeight="1" spans="4:4">
      <c r="D30" s="27"/>
    </row>
    <row r="31" customHeight="1" spans="4:4">
      <c r="D31" s="27"/>
    </row>
    <row r="32" customHeight="1" spans="4:4">
      <c r="D32" s="27"/>
    </row>
    <row r="33" customHeight="1" spans="2:4">
      <c r="B33" s="27"/>
      <c r="D33" s="27"/>
    </row>
    <row r="34" customHeight="1" spans="2:4">
      <c r="B34" s="27"/>
      <c r="D34" s="27"/>
    </row>
    <row r="35" customHeight="1" spans="2:4">
      <c r="B35" s="27"/>
      <c r="D35" s="27"/>
    </row>
    <row r="36" customHeight="1" spans="2:4">
      <c r="B36" s="27"/>
      <c r="D36" s="27"/>
    </row>
    <row r="37" customHeight="1" spans="2:4">
      <c r="B37" s="27"/>
      <c r="D37" s="27"/>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7"/>
  <sheetViews>
    <sheetView showZeros="0" workbookViewId="0">
      <pane ySplit="1" topLeftCell="A2" activePane="bottomLeft" state="frozen"/>
      <selection/>
      <selection pane="bottomLeft" activeCell="B26" sqref="B26"/>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customHeight="1" spans="1:11">
      <c r="A1" s="1"/>
      <c r="B1" s="1"/>
      <c r="C1" s="1"/>
      <c r="D1" s="1"/>
      <c r="E1" s="1"/>
      <c r="F1" s="1"/>
      <c r="G1" s="1"/>
      <c r="H1" s="1"/>
      <c r="I1" s="1"/>
      <c r="J1" s="1"/>
      <c r="K1" s="1"/>
    </row>
    <row r="2" customHeight="1" spans="4:11">
      <c r="D2" s="2"/>
      <c r="E2" s="2"/>
      <c r="F2" s="2"/>
      <c r="G2" s="2"/>
      <c r="K2" s="3" t="s">
        <v>603</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192</v>
      </c>
      <c r="B4" s="6"/>
      <c r="C4" s="6"/>
      <c r="D4" s="6"/>
      <c r="E4" s="6"/>
      <c r="F4" s="6"/>
      <c r="G4" s="6"/>
      <c r="H4" s="7"/>
      <c r="I4" s="7"/>
      <c r="J4" s="7"/>
      <c r="K4" s="8" t="s">
        <v>1</v>
      </c>
    </row>
    <row r="5" ht="21.75" customHeight="1" spans="1:11">
      <c r="A5" s="9" t="s">
        <v>259</v>
      </c>
      <c r="B5" s="9"/>
      <c r="C5" s="9" t="s">
        <v>260</v>
      </c>
      <c r="D5" s="10" t="s">
        <v>196</v>
      </c>
      <c r="E5" s="10" t="s">
        <v>197</v>
      </c>
      <c r="F5" s="10" t="s">
        <v>261</v>
      </c>
      <c r="G5" s="10" t="s">
        <v>262</v>
      </c>
      <c r="H5" s="28" t="s">
        <v>54</v>
      </c>
      <c r="I5" s="11" t="s">
        <v>604</v>
      </c>
      <c r="J5" s="12"/>
      <c r="K5" s="13"/>
    </row>
    <row r="6" ht="21.75" customHeight="1" spans="1:11">
      <c r="A6" s="14"/>
      <c r="B6" s="14"/>
      <c r="C6" s="14"/>
      <c r="D6" s="15"/>
      <c r="E6" s="15"/>
      <c r="F6" s="15"/>
      <c r="G6" s="15"/>
      <c r="H6" s="29"/>
      <c r="I6" s="10" t="s">
        <v>57</v>
      </c>
      <c r="J6" s="10" t="s">
        <v>58</v>
      </c>
      <c r="K6" s="10" t="s">
        <v>59</v>
      </c>
    </row>
    <row r="7" ht="40.5" customHeight="1" spans="1:11">
      <c r="A7" s="17"/>
      <c r="B7" s="17"/>
      <c r="C7" s="17"/>
      <c r="D7" s="18"/>
      <c r="E7" s="18"/>
      <c r="F7" s="18"/>
      <c r="G7" s="18"/>
      <c r="H7" s="19"/>
      <c r="I7" s="18" t="s">
        <v>56</v>
      </c>
      <c r="J7" s="18"/>
      <c r="K7" s="18"/>
    </row>
    <row r="8" ht="15" customHeight="1" spans="1:11">
      <c r="A8" s="30">
        <v>1</v>
      </c>
      <c r="B8" s="30">
        <v>2</v>
      </c>
      <c r="C8" s="30">
        <v>3</v>
      </c>
      <c r="D8" s="30">
        <v>4</v>
      </c>
      <c r="E8" s="30">
        <v>5</v>
      </c>
      <c r="F8" s="30">
        <v>6</v>
      </c>
      <c r="G8" s="30">
        <v>7</v>
      </c>
      <c r="H8" s="30">
        <v>8</v>
      </c>
      <c r="I8" s="30">
        <v>9</v>
      </c>
      <c r="J8" s="37">
        <v>10</v>
      </c>
      <c r="K8" s="37">
        <v>11</v>
      </c>
    </row>
    <row r="9" ht="18.75" customHeight="1" spans="1:11">
      <c r="A9" s="31"/>
      <c r="B9" s="32"/>
      <c r="C9" s="31"/>
      <c r="D9" s="31"/>
      <c r="E9" s="31"/>
      <c r="F9" s="31"/>
      <c r="G9" s="31"/>
      <c r="H9" s="33"/>
      <c r="I9" s="38"/>
      <c r="J9" s="38"/>
      <c r="K9" s="33"/>
    </row>
    <row r="10" ht="18.75" customHeight="1" spans="1:11">
      <c r="A10" s="34"/>
      <c r="B10" s="32"/>
      <c r="C10" s="32"/>
      <c r="D10" s="32"/>
      <c r="E10" s="32"/>
      <c r="F10" s="32"/>
      <c r="G10" s="32"/>
      <c r="H10" s="35"/>
      <c r="I10" s="35"/>
      <c r="J10" s="35"/>
      <c r="K10" s="33"/>
    </row>
    <row r="11" ht="18.75" customHeight="1" spans="1:11">
      <c r="A11" s="36"/>
      <c r="B11" s="36"/>
      <c r="C11" s="36"/>
      <c r="D11" s="36"/>
      <c r="E11" s="36"/>
      <c r="F11" s="36"/>
      <c r="G11" s="36"/>
      <c r="H11" s="35"/>
      <c r="I11" s="35"/>
      <c r="J11" s="35"/>
      <c r="K11" s="33"/>
    </row>
    <row r="12" customHeight="1" spans="1:7">
      <c r="A12" t="s">
        <v>605</v>
      </c>
      <c r="B12" s="27"/>
      <c r="C12" s="27"/>
      <c r="D12" s="27"/>
      <c r="E12" s="27"/>
      <c r="F12" s="27"/>
      <c r="G12" s="27"/>
    </row>
    <row r="13" customHeight="1" spans="1:7">
      <c r="A13" s="27"/>
      <c r="B13" s="27"/>
      <c r="C13" s="27"/>
      <c r="D13" s="27"/>
      <c r="E13" s="27"/>
      <c r="F13" s="27"/>
      <c r="G13" s="27"/>
    </row>
    <row r="14" customHeight="1" spans="1:7">
      <c r="A14" s="27"/>
      <c r="B14" s="27"/>
      <c r="C14" s="27"/>
      <c r="D14" s="27"/>
      <c r="E14" s="27"/>
      <c r="F14" s="27"/>
      <c r="G14" s="27"/>
    </row>
    <row r="15" customHeight="1" spans="1:7">
      <c r="A15" s="27"/>
      <c r="B15" s="27"/>
      <c r="C15" s="27"/>
      <c r="D15" s="27"/>
      <c r="E15" s="27"/>
      <c r="F15" s="27"/>
      <c r="G15" s="27"/>
    </row>
    <row r="25" customHeight="1" spans="4:4">
      <c r="D25" s="27"/>
    </row>
    <row r="26" customHeight="1" spans="4:4">
      <c r="D26" s="27"/>
    </row>
    <row r="27" customHeight="1" spans="4:4">
      <c r="D27" s="27"/>
    </row>
    <row r="28" customHeight="1" spans="4:4">
      <c r="D28" s="27"/>
    </row>
    <row r="29" customHeight="1" spans="4:4">
      <c r="D29" s="27"/>
    </row>
    <row r="30" customHeight="1" spans="4:4">
      <c r="D30" s="27"/>
    </row>
    <row r="31" customHeight="1" spans="4:4">
      <c r="D31" s="27"/>
    </row>
    <row r="32" customHeight="1" spans="4:4">
      <c r="D32" s="27"/>
    </row>
    <row r="33" customHeight="1" spans="2:4">
      <c r="B33" s="27"/>
      <c r="D33" s="27"/>
    </row>
    <row r="34" customHeight="1" spans="2:4">
      <c r="B34" s="27"/>
      <c r="D34" s="27"/>
    </row>
    <row r="35" customHeight="1" spans="2:4">
      <c r="B35" s="27"/>
      <c r="D35" s="27"/>
    </row>
    <row r="36" customHeight="1" spans="2:4">
      <c r="B36" s="27"/>
      <c r="D36" s="27"/>
    </row>
    <row r="37" customHeight="1" spans="2:4">
      <c r="B37" s="27"/>
      <c r="D37" s="27"/>
    </row>
  </sheetData>
  <mergeCells count="14">
    <mergeCell ref="A3:K3"/>
    <mergeCell ref="A4:G4"/>
    <mergeCell ref="I5:K5"/>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7"/>
  <sheetViews>
    <sheetView showZeros="0" workbookViewId="0">
      <pane ySplit="1" topLeftCell="A2" activePane="bottomLeft" state="frozen"/>
      <selection/>
      <selection pane="bottomLeft" activeCell="A9" sqref="A9"/>
    </sheetView>
  </sheetViews>
  <sheetFormatPr defaultColWidth="9.125" defaultRowHeight="14.25" customHeight="1" outlineLevelCol="6"/>
  <cols>
    <col min="1" max="1" width="35.25" customWidth="1"/>
    <col min="2" max="4" width="28" customWidth="1"/>
    <col min="5" max="7" width="23.875" customWidth="1"/>
  </cols>
  <sheetData>
    <row r="1" customHeight="1" spans="1:7">
      <c r="A1" s="1"/>
      <c r="B1" s="1"/>
      <c r="C1" s="1"/>
      <c r="D1" s="1"/>
      <c r="E1" s="1"/>
      <c r="F1" s="1"/>
      <c r="G1" s="1"/>
    </row>
    <row r="2" ht="13.5" customHeight="1" spans="4:7">
      <c r="D2" s="2"/>
      <c r="G2" s="3" t="s">
        <v>606</v>
      </c>
    </row>
    <row r="3" ht="41.25" customHeight="1" spans="1:7">
      <c r="A3" s="4" t="str">
        <f>"2025"&amp;"年部门项目中期规划预算表"</f>
        <v>2025年部门项目中期规划预算表</v>
      </c>
      <c r="B3" s="4"/>
      <c r="C3" s="4"/>
      <c r="D3" s="4"/>
      <c r="E3" s="4"/>
      <c r="F3" s="4"/>
      <c r="G3" s="4"/>
    </row>
    <row r="4" ht="13.5" customHeight="1" spans="1:7">
      <c r="A4" s="5" t="s">
        <v>192</v>
      </c>
      <c r="B4" s="6"/>
      <c r="C4" s="6"/>
      <c r="D4" s="6"/>
      <c r="E4" s="7"/>
      <c r="F4" s="7"/>
      <c r="G4" s="8" t="s">
        <v>1</v>
      </c>
    </row>
    <row r="5" ht="21.75" customHeight="1" spans="1:7">
      <c r="A5" s="9" t="s">
        <v>260</v>
      </c>
      <c r="B5" s="9"/>
      <c r="C5" s="9" t="s">
        <v>195</v>
      </c>
      <c r="D5" s="10" t="s">
        <v>607</v>
      </c>
      <c r="E5" s="11" t="s">
        <v>57</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56</v>
      </c>
      <c r="G7" s="18"/>
    </row>
    <row r="8" ht="22" customHeight="1" spans="1:7">
      <c r="A8" s="20">
        <v>1</v>
      </c>
      <c r="B8" s="20">
        <v>2</v>
      </c>
      <c r="C8" s="20">
        <v>3</v>
      </c>
      <c r="D8" s="20">
        <v>4</v>
      </c>
      <c r="E8" s="20">
        <v>5</v>
      </c>
      <c r="F8" s="20">
        <v>6</v>
      </c>
      <c r="G8" s="20">
        <v>7</v>
      </c>
    </row>
    <row r="9" ht="22" customHeight="1" spans="1:7">
      <c r="A9" s="21" t="s">
        <v>69</v>
      </c>
      <c r="B9" s="21" t="s">
        <v>608</v>
      </c>
      <c r="C9" s="21" t="s">
        <v>273</v>
      </c>
      <c r="D9" s="21" t="s">
        <v>609</v>
      </c>
      <c r="E9" s="22">
        <v>97290</v>
      </c>
      <c r="F9" s="23"/>
      <c r="G9" s="23"/>
    </row>
    <row r="10" ht="22" customHeight="1" spans="1:7">
      <c r="A10" s="21" t="s">
        <v>69</v>
      </c>
      <c r="B10" s="21" t="s">
        <v>608</v>
      </c>
      <c r="C10" s="21" t="s">
        <v>283</v>
      </c>
      <c r="D10" s="21" t="s">
        <v>609</v>
      </c>
      <c r="E10" s="22">
        <v>1900</v>
      </c>
      <c r="F10" s="23"/>
      <c r="G10" s="23"/>
    </row>
    <row r="11" ht="22" customHeight="1" spans="1:7">
      <c r="A11" s="21" t="s">
        <v>69</v>
      </c>
      <c r="B11" s="21" t="s">
        <v>608</v>
      </c>
      <c r="C11" s="21" t="s">
        <v>285</v>
      </c>
      <c r="D11" s="21" t="s">
        <v>609</v>
      </c>
      <c r="E11" s="22">
        <v>3700</v>
      </c>
      <c r="F11" s="23"/>
      <c r="G11" s="23"/>
    </row>
    <row r="12" ht="22" customHeight="1" spans="1:7">
      <c r="A12" s="21" t="s">
        <v>69</v>
      </c>
      <c r="B12" s="21" t="s">
        <v>608</v>
      </c>
      <c r="C12" s="21" t="s">
        <v>287</v>
      </c>
      <c r="D12" s="21" t="s">
        <v>609</v>
      </c>
      <c r="E12" s="22">
        <v>8241</v>
      </c>
      <c r="F12" s="24"/>
      <c r="G12" s="24"/>
    </row>
    <row r="13" ht="22" customHeight="1" spans="1:7">
      <c r="A13" s="21" t="s">
        <v>69</v>
      </c>
      <c r="B13" s="21" t="s">
        <v>608</v>
      </c>
      <c r="C13" s="21" t="s">
        <v>291</v>
      </c>
      <c r="D13" s="21" t="s">
        <v>609</v>
      </c>
      <c r="E13" s="22">
        <v>3996.32</v>
      </c>
      <c r="F13" s="24"/>
      <c r="G13" s="24"/>
    </row>
    <row r="14" ht="22" customHeight="1" spans="1:7">
      <c r="A14" s="21" t="s">
        <v>69</v>
      </c>
      <c r="B14" s="21" t="s">
        <v>608</v>
      </c>
      <c r="C14" s="21" t="s">
        <v>293</v>
      </c>
      <c r="D14" s="21" t="s">
        <v>609</v>
      </c>
      <c r="E14" s="22">
        <v>35042.5</v>
      </c>
      <c r="F14" s="24"/>
      <c r="G14" s="24"/>
    </row>
    <row r="15" ht="22" customHeight="1" spans="1:7">
      <c r="A15" s="21" t="s">
        <v>69</v>
      </c>
      <c r="B15" s="21" t="s">
        <v>608</v>
      </c>
      <c r="C15" s="21" t="s">
        <v>295</v>
      </c>
      <c r="D15" s="21" t="s">
        <v>609</v>
      </c>
      <c r="E15" s="22">
        <v>367800</v>
      </c>
      <c r="F15" s="24"/>
      <c r="G15" s="24"/>
    </row>
    <row r="16" ht="22" customHeight="1" spans="1:7">
      <c r="A16" s="21" t="s">
        <v>69</v>
      </c>
      <c r="B16" s="21" t="s">
        <v>608</v>
      </c>
      <c r="C16" s="21" t="s">
        <v>297</v>
      </c>
      <c r="D16" s="21" t="s">
        <v>609</v>
      </c>
      <c r="E16" s="22">
        <v>125000</v>
      </c>
      <c r="F16" s="24"/>
      <c r="G16" s="24"/>
    </row>
    <row r="17" ht="22" customHeight="1" spans="1:7">
      <c r="A17" s="21" t="s">
        <v>69</v>
      </c>
      <c r="B17" s="21" t="s">
        <v>608</v>
      </c>
      <c r="C17" s="21" t="s">
        <v>301</v>
      </c>
      <c r="D17" s="21" t="s">
        <v>609</v>
      </c>
      <c r="E17" s="22">
        <v>274820</v>
      </c>
      <c r="F17" s="24"/>
      <c r="G17" s="24"/>
    </row>
    <row r="18" ht="22" customHeight="1" spans="1:7">
      <c r="A18" s="21" t="s">
        <v>69</v>
      </c>
      <c r="B18" s="21" t="s">
        <v>608</v>
      </c>
      <c r="C18" s="21" t="s">
        <v>303</v>
      </c>
      <c r="D18" s="21" t="s">
        <v>609</v>
      </c>
      <c r="E18" s="22">
        <v>382536</v>
      </c>
      <c r="F18" s="24"/>
      <c r="G18" s="24"/>
    </row>
    <row r="19" ht="22" customHeight="1" spans="1:7">
      <c r="A19" s="21" t="s">
        <v>69</v>
      </c>
      <c r="B19" s="21" t="s">
        <v>608</v>
      </c>
      <c r="C19" s="21" t="s">
        <v>305</v>
      </c>
      <c r="D19" s="21" t="s">
        <v>609</v>
      </c>
      <c r="E19" s="22">
        <v>1077020</v>
      </c>
      <c r="F19" s="24"/>
      <c r="G19" s="24"/>
    </row>
    <row r="20" ht="22" customHeight="1" spans="1:7">
      <c r="A20" s="21" t="s">
        <v>69</v>
      </c>
      <c r="B20" s="21" t="s">
        <v>608</v>
      </c>
      <c r="C20" s="21" t="s">
        <v>307</v>
      </c>
      <c r="D20" s="21" t="s">
        <v>609</v>
      </c>
      <c r="E20" s="22">
        <v>21452.04</v>
      </c>
      <c r="F20" s="24"/>
      <c r="G20" s="24"/>
    </row>
    <row r="21" ht="22" customHeight="1" spans="1:7">
      <c r="A21" s="21" t="s">
        <v>69</v>
      </c>
      <c r="B21" s="21" t="s">
        <v>610</v>
      </c>
      <c r="C21" s="21" t="s">
        <v>336</v>
      </c>
      <c r="D21" s="21" t="s">
        <v>609</v>
      </c>
      <c r="E21" s="22">
        <v>66944</v>
      </c>
      <c r="F21" s="24"/>
      <c r="G21" s="24"/>
    </row>
    <row r="22" ht="22" customHeight="1" spans="1:7">
      <c r="A22" s="21" t="s">
        <v>69</v>
      </c>
      <c r="B22" s="21" t="s">
        <v>610</v>
      </c>
      <c r="C22" s="21" t="s">
        <v>338</v>
      </c>
      <c r="D22" s="21" t="s">
        <v>609</v>
      </c>
      <c r="E22" s="22">
        <v>6600</v>
      </c>
      <c r="F22" s="24"/>
      <c r="G22" s="24"/>
    </row>
    <row r="23" ht="22" customHeight="1" spans="1:7">
      <c r="A23" s="25" t="s">
        <v>54</v>
      </c>
      <c r="B23" s="26"/>
      <c r="C23" s="26"/>
      <c r="D23" s="26"/>
      <c r="E23" s="22">
        <v>2472341.86</v>
      </c>
      <c r="F23" s="24"/>
      <c r="G23" s="24"/>
    </row>
    <row r="25" customHeight="1" spans="4:4">
      <c r="D25" s="27"/>
    </row>
    <row r="26" customHeight="1" spans="4:4">
      <c r="D26" s="27"/>
    </row>
    <row r="27" customHeight="1" spans="4:4">
      <c r="D27" s="27"/>
    </row>
    <row r="28" customHeight="1" spans="4:4">
      <c r="D28" s="27"/>
    </row>
    <row r="29" customHeight="1" spans="4:4">
      <c r="D29" s="27"/>
    </row>
    <row r="30" customHeight="1" spans="4:4">
      <c r="D30" s="27"/>
    </row>
    <row r="31" customHeight="1" spans="4:4">
      <c r="D31" s="27"/>
    </row>
    <row r="32" customHeight="1" spans="4:4">
      <c r="D32" s="27"/>
    </row>
    <row r="33" customHeight="1" spans="2:4">
      <c r="B33" s="27"/>
      <c r="D33" s="27"/>
    </row>
    <row r="34" customHeight="1" spans="2:4">
      <c r="B34" s="27"/>
      <c r="D34" s="27"/>
    </row>
    <row r="35" customHeight="1" spans="2:4">
      <c r="B35" s="27"/>
      <c r="D35" s="27"/>
    </row>
    <row r="36" customHeight="1" spans="2:4">
      <c r="B36" s="27"/>
      <c r="D36" s="27"/>
    </row>
    <row r="37" customHeight="1" spans="2:4">
      <c r="B37" s="27"/>
      <c r="D37" s="27"/>
    </row>
  </sheetData>
  <mergeCells count="11">
    <mergeCell ref="A3:G3"/>
    <mergeCell ref="A4:D4"/>
    <mergeCell ref="E5:G5"/>
    <mergeCell ref="A23:D2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4"/>
  <sheetViews>
    <sheetView showGridLines="0" showZeros="0" workbookViewId="0">
      <pane ySplit="1" topLeftCell="A2" activePane="bottomLeft" state="frozen"/>
      <selection/>
      <selection pane="bottomLeft" activeCell="B20" sqref="B20"/>
    </sheetView>
  </sheetViews>
  <sheetFormatPr defaultColWidth="8.625" defaultRowHeight="12.75" customHeight="1"/>
  <cols>
    <col min="1" max="1" width="15.875"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5" t="s">
        <v>52</v>
      </c>
    </row>
    <row r="3" ht="41.25" customHeight="1" spans="1:1">
      <c r="A3" s="42" t="str">
        <f>"2025"&amp;"年部门收入预算表"</f>
        <v>2025年部门收入预算表</v>
      </c>
    </row>
    <row r="4" ht="17.25" customHeight="1" spans="1:19">
      <c r="A4" s="172" t="str">
        <f>"单位名称："&amp;"寻甸回族彝族自治县仁德街道办事处中心学校"</f>
        <v>单位名称：寻甸回族彝族自治县仁德街道办事处中心学校</v>
      </c>
      <c r="B4" s="173"/>
      <c r="S4" s="47" t="s">
        <v>1</v>
      </c>
    </row>
    <row r="5" ht="21.75" customHeight="1" spans="1:19">
      <c r="A5" s="206" t="s">
        <v>53</v>
      </c>
      <c r="B5" s="207"/>
      <c r="C5" s="207" t="s">
        <v>54</v>
      </c>
      <c r="D5" s="208" t="s">
        <v>55</v>
      </c>
      <c r="E5" s="208"/>
      <c r="F5" s="208"/>
      <c r="G5" s="208"/>
      <c r="H5" s="208"/>
      <c r="I5" s="133"/>
      <c r="J5" s="208"/>
      <c r="K5" s="208"/>
      <c r="L5" s="208"/>
      <c r="M5" s="208"/>
      <c r="N5" s="217"/>
      <c r="O5" s="208" t="s">
        <v>45</v>
      </c>
      <c r="P5" s="208"/>
      <c r="Q5" s="208"/>
      <c r="R5" s="208"/>
      <c r="S5" s="217"/>
    </row>
    <row r="6" ht="27" customHeight="1" spans="1:19">
      <c r="A6" s="209"/>
      <c r="B6" s="210"/>
      <c r="C6" s="210"/>
      <c r="D6" s="210" t="s">
        <v>56</v>
      </c>
      <c r="E6" s="210" t="s">
        <v>57</v>
      </c>
      <c r="F6" s="210" t="s">
        <v>58</v>
      </c>
      <c r="G6" s="210" t="s">
        <v>59</v>
      </c>
      <c r="H6" s="210" t="s">
        <v>60</v>
      </c>
      <c r="I6" s="218" t="s">
        <v>61</v>
      </c>
      <c r="J6" s="219"/>
      <c r="K6" s="219"/>
      <c r="L6" s="219"/>
      <c r="M6" s="219"/>
      <c r="N6" s="220"/>
      <c r="O6" s="210" t="s">
        <v>56</v>
      </c>
      <c r="P6" s="210" t="s">
        <v>57</v>
      </c>
      <c r="Q6" s="210" t="s">
        <v>58</v>
      </c>
      <c r="R6" s="210" t="s">
        <v>59</v>
      </c>
      <c r="S6" s="210" t="s">
        <v>62</v>
      </c>
    </row>
    <row r="7" ht="30" customHeight="1" spans="1:19">
      <c r="A7" s="211"/>
      <c r="B7" s="109"/>
      <c r="C7" s="118"/>
      <c r="D7" s="118"/>
      <c r="E7" s="118"/>
      <c r="F7" s="118"/>
      <c r="G7" s="118"/>
      <c r="H7" s="118"/>
      <c r="I7" s="73" t="s">
        <v>56</v>
      </c>
      <c r="J7" s="220" t="s">
        <v>63</v>
      </c>
      <c r="K7" s="220" t="s">
        <v>64</v>
      </c>
      <c r="L7" s="220" t="s">
        <v>65</v>
      </c>
      <c r="M7" s="220" t="s">
        <v>66</v>
      </c>
      <c r="N7" s="220" t="s">
        <v>67</v>
      </c>
      <c r="O7" s="221"/>
      <c r="P7" s="221"/>
      <c r="Q7" s="221"/>
      <c r="R7" s="221"/>
      <c r="S7" s="118"/>
    </row>
    <row r="8" ht="15" customHeight="1" spans="1:19">
      <c r="A8" s="212">
        <v>1</v>
      </c>
      <c r="B8" s="212">
        <v>2</v>
      </c>
      <c r="C8" s="212">
        <v>3</v>
      </c>
      <c r="D8" s="212">
        <v>4</v>
      </c>
      <c r="E8" s="212">
        <v>5</v>
      </c>
      <c r="F8" s="212">
        <v>6</v>
      </c>
      <c r="G8" s="212">
        <v>7</v>
      </c>
      <c r="H8" s="212">
        <v>8</v>
      </c>
      <c r="I8" s="73">
        <v>9</v>
      </c>
      <c r="J8" s="212">
        <v>10</v>
      </c>
      <c r="K8" s="212">
        <v>11</v>
      </c>
      <c r="L8" s="212">
        <v>12</v>
      </c>
      <c r="M8" s="212">
        <v>13</v>
      </c>
      <c r="N8" s="212">
        <v>14</v>
      </c>
      <c r="O8" s="212">
        <v>15</v>
      </c>
      <c r="P8" s="212">
        <v>16</v>
      </c>
      <c r="Q8" s="212">
        <v>17</v>
      </c>
      <c r="R8" s="212">
        <v>18</v>
      </c>
      <c r="S8" s="212">
        <v>19</v>
      </c>
    </row>
    <row r="9" ht="18" customHeight="1" spans="1:19">
      <c r="A9" s="140" t="s">
        <v>68</v>
      </c>
      <c r="B9" s="140" t="s">
        <v>69</v>
      </c>
      <c r="C9" s="213">
        <v>51369256.44</v>
      </c>
      <c r="D9" s="214">
        <v>49998640.61</v>
      </c>
      <c r="E9" s="214">
        <v>49998640.61</v>
      </c>
      <c r="F9" s="164"/>
      <c r="G9" s="83"/>
      <c r="H9" s="83"/>
      <c r="I9" s="83"/>
      <c r="J9" s="83"/>
      <c r="K9" s="83"/>
      <c r="L9" s="83"/>
      <c r="M9" s="83"/>
      <c r="N9" s="83"/>
      <c r="O9" s="148">
        <v>1370615.83</v>
      </c>
      <c r="P9" s="148">
        <v>1370615.83</v>
      </c>
      <c r="Q9" s="83"/>
      <c r="R9" s="83"/>
      <c r="S9" s="83"/>
    </row>
    <row r="10" ht="18" customHeight="1" spans="1:19">
      <c r="A10" s="50" t="s">
        <v>54</v>
      </c>
      <c r="B10" s="215"/>
      <c r="C10" s="148">
        <v>51369256.44</v>
      </c>
      <c r="D10" s="148">
        <v>49998640.61</v>
      </c>
      <c r="E10" s="148">
        <v>49998640.61</v>
      </c>
      <c r="F10" s="166"/>
      <c r="G10" s="216"/>
      <c r="H10" s="83"/>
      <c r="I10" s="83"/>
      <c r="J10" s="83"/>
      <c r="K10" s="83"/>
      <c r="L10" s="83"/>
      <c r="M10" s="83"/>
      <c r="N10" s="83"/>
      <c r="O10" s="148">
        <v>1370615.83</v>
      </c>
      <c r="P10" s="148">
        <v>1370615.83</v>
      </c>
      <c r="Q10" s="83"/>
      <c r="R10" s="83"/>
      <c r="S10" s="83"/>
    </row>
    <row r="11" customHeight="1" spans="4:4">
      <c r="D11" s="27"/>
    </row>
    <row r="12" customHeight="1" spans="4:4">
      <c r="D12" s="27"/>
    </row>
    <row r="22" customHeight="1" spans="4:4">
      <c r="D22" s="27"/>
    </row>
    <row r="23" customHeight="1" spans="4:4">
      <c r="D23" s="27"/>
    </row>
    <row r="24" customHeight="1" spans="4:4">
      <c r="D24" s="27"/>
    </row>
    <row r="25" customHeight="1" spans="4:4">
      <c r="D25" s="27"/>
    </row>
    <row r="26" customHeight="1" spans="4:4">
      <c r="D26" s="27"/>
    </row>
    <row r="27" customHeight="1" spans="4:4">
      <c r="D27" s="27"/>
    </row>
    <row r="28" customHeight="1" spans="4:4">
      <c r="D28" s="27"/>
    </row>
    <row r="29" customHeight="1" spans="4:4">
      <c r="D29" s="27"/>
    </row>
    <row r="30" customHeight="1" spans="2:4">
      <c r="B30" s="27"/>
      <c r="D30" s="27"/>
    </row>
    <row r="31" customHeight="1" spans="2:4">
      <c r="B31" s="27"/>
      <c r="D31" s="27"/>
    </row>
    <row r="32" customHeight="1" spans="2:4">
      <c r="B32" s="27"/>
      <c r="D32" s="27"/>
    </row>
    <row r="33" customHeight="1" spans="2:4">
      <c r="B33" s="27"/>
      <c r="D33" s="27"/>
    </row>
    <row r="34" customHeight="1" spans="2:4">
      <c r="B34" s="27"/>
      <c r="D34" s="27"/>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topLeftCell="B1" workbookViewId="0">
      <pane ySplit="1" topLeftCell="A3" activePane="bottomLeft" state="frozen"/>
      <selection/>
      <selection pane="bottomLeft" activeCell="C31" sqref="C31"/>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customHeight="1" spans="1:15">
      <c r="A1" s="1"/>
      <c r="B1" s="1"/>
      <c r="C1" s="1"/>
      <c r="D1" s="1"/>
      <c r="E1" s="1"/>
      <c r="F1" s="1"/>
      <c r="G1" s="1"/>
      <c r="H1" s="1"/>
      <c r="I1" s="1"/>
      <c r="J1" s="1"/>
      <c r="K1" s="1"/>
      <c r="L1" s="1"/>
      <c r="M1" s="1"/>
      <c r="N1" s="1"/>
      <c r="O1" s="1"/>
    </row>
    <row r="2" ht="17.25" customHeight="1" spans="1:1">
      <c r="A2" s="47" t="s">
        <v>70</v>
      </c>
    </row>
    <row r="3" ht="41.25" customHeight="1" spans="1:1">
      <c r="A3" s="42" t="str">
        <f>"2025"&amp;"年部门支出预算表"</f>
        <v>2025年部门支出预算表</v>
      </c>
    </row>
    <row r="4" ht="17.25" customHeight="1" spans="1:15">
      <c r="A4" s="172" t="str">
        <f>"单位名称："&amp;"寻甸回族彝族自治县仁德街道办事处中心学校"</f>
        <v>单位名称：寻甸回族彝族自治县仁德街道办事处中心学校</v>
      </c>
      <c r="B4" s="173"/>
      <c r="O4" s="47" t="s">
        <v>1</v>
      </c>
    </row>
    <row r="5" ht="27" customHeight="1" spans="1:15">
      <c r="A5" s="190" t="s">
        <v>71</v>
      </c>
      <c r="B5" s="190" t="s">
        <v>72</v>
      </c>
      <c r="C5" s="190" t="s">
        <v>54</v>
      </c>
      <c r="D5" s="191" t="s">
        <v>57</v>
      </c>
      <c r="E5" s="192"/>
      <c r="F5" s="193"/>
      <c r="G5" s="194" t="s">
        <v>58</v>
      </c>
      <c r="H5" s="194" t="s">
        <v>59</v>
      </c>
      <c r="I5" s="194" t="s">
        <v>73</v>
      </c>
      <c r="J5" s="191" t="s">
        <v>61</v>
      </c>
      <c r="K5" s="192"/>
      <c r="L5" s="192"/>
      <c r="M5" s="192"/>
      <c r="N5" s="203"/>
      <c r="O5" s="204"/>
    </row>
    <row r="6" ht="42" customHeight="1" spans="1:15">
      <c r="A6" s="195"/>
      <c r="B6" s="195"/>
      <c r="C6" s="196"/>
      <c r="D6" s="197" t="s">
        <v>56</v>
      </c>
      <c r="E6" s="197" t="s">
        <v>74</v>
      </c>
      <c r="F6" s="197" t="s">
        <v>75</v>
      </c>
      <c r="G6" s="196"/>
      <c r="H6" s="196"/>
      <c r="I6" s="205"/>
      <c r="J6" s="197" t="s">
        <v>56</v>
      </c>
      <c r="K6" s="183" t="s">
        <v>76</v>
      </c>
      <c r="L6" s="183" t="s">
        <v>77</v>
      </c>
      <c r="M6" s="183" t="s">
        <v>78</v>
      </c>
      <c r="N6" s="183" t="s">
        <v>79</v>
      </c>
      <c r="O6" s="183" t="s">
        <v>80</v>
      </c>
    </row>
    <row r="7" ht="22" customHeight="1" spans="1:15">
      <c r="A7" s="198" t="s">
        <v>81</v>
      </c>
      <c r="B7" s="198" t="s">
        <v>82</v>
      </c>
      <c r="C7" s="148">
        <v>37318989.21</v>
      </c>
      <c r="D7" s="148">
        <v>37318989.21</v>
      </c>
      <c r="E7" s="148">
        <v>33476031.52</v>
      </c>
      <c r="F7" s="148">
        <v>3842957.69</v>
      </c>
      <c r="G7" s="57" t="s">
        <v>83</v>
      </c>
      <c r="H7" s="57" t="s">
        <v>84</v>
      </c>
      <c r="I7" s="57" t="s">
        <v>85</v>
      </c>
      <c r="J7" s="57" t="s">
        <v>86</v>
      </c>
      <c r="K7" s="57" t="s">
        <v>87</v>
      </c>
      <c r="L7" s="57" t="s">
        <v>88</v>
      </c>
      <c r="M7" s="57" t="s">
        <v>89</v>
      </c>
      <c r="N7" s="53" t="s">
        <v>90</v>
      </c>
      <c r="O7" s="57" t="s">
        <v>91</v>
      </c>
    </row>
    <row r="8" ht="22" customHeight="1" spans="1:15">
      <c r="A8" s="199" t="s">
        <v>92</v>
      </c>
      <c r="B8" s="199" t="s">
        <v>93</v>
      </c>
      <c r="C8" s="148">
        <v>37243260.21</v>
      </c>
      <c r="D8" s="148">
        <v>37243260.21</v>
      </c>
      <c r="E8" s="148">
        <v>33474263.52</v>
      </c>
      <c r="F8" s="148">
        <v>3768996.69</v>
      </c>
      <c r="G8" s="83"/>
      <c r="H8" s="83"/>
      <c r="I8" s="83"/>
      <c r="J8" s="83"/>
      <c r="K8" s="83"/>
      <c r="L8" s="83"/>
      <c r="M8" s="83"/>
      <c r="N8" s="83"/>
      <c r="O8" s="83"/>
    </row>
    <row r="9" ht="22" customHeight="1" spans="1:15">
      <c r="A9" s="200" t="s">
        <v>94</v>
      </c>
      <c r="B9" s="200" t="s">
        <v>95</v>
      </c>
      <c r="C9" s="148">
        <v>1463664.82</v>
      </c>
      <c r="D9" s="148">
        <v>1463664.82</v>
      </c>
      <c r="E9" s="148">
        <v>28200</v>
      </c>
      <c r="F9" s="148">
        <v>1435464.82</v>
      </c>
      <c r="G9" s="164"/>
      <c r="H9" s="164"/>
      <c r="I9" s="164"/>
      <c r="J9" s="164"/>
      <c r="K9" s="164"/>
      <c r="L9" s="164"/>
      <c r="M9" s="164"/>
      <c r="N9" s="164"/>
      <c r="O9" s="164"/>
    </row>
    <row r="10" ht="22" customHeight="1" spans="1:15">
      <c r="A10" s="200" t="s">
        <v>96</v>
      </c>
      <c r="B10" s="200" t="s">
        <v>97</v>
      </c>
      <c r="C10" s="148">
        <v>34293155.39</v>
      </c>
      <c r="D10" s="148">
        <v>34293155.39</v>
      </c>
      <c r="E10" s="148">
        <v>33446063.52</v>
      </c>
      <c r="F10" s="201">
        <v>847091.87</v>
      </c>
      <c r="G10" s="24"/>
      <c r="H10" s="24"/>
      <c r="I10" s="24"/>
      <c r="J10" s="24"/>
      <c r="K10" s="24"/>
      <c r="L10" s="24"/>
      <c r="M10" s="24"/>
      <c r="N10" s="24"/>
      <c r="O10" s="24"/>
    </row>
    <row r="11" ht="22" customHeight="1" spans="1:15">
      <c r="A11" s="200" t="s">
        <v>98</v>
      </c>
      <c r="B11" s="200" t="s">
        <v>99</v>
      </c>
      <c r="C11" s="148">
        <v>3000</v>
      </c>
      <c r="D11" s="148">
        <v>3000</v>
      </c>
      <c r="E11" s="148"/>
      <c r="F11" s="201">
        <v>3000</v>
      </c>
      <c r="G11" s="24"/>
      <c r="H11" s="24"/>
      <c r="I11" s="24"/>
      <c r="J11" s="24"/>
      <c r="K11" s="24"/>
      <c r="L11" s="24"/>
      <c r="M11" s="24"/>
      <c r="N11" s="24"/>
      <c r="O11" s="24"/>
    </row>
    <row r="12" ht="22" customHeight="1" spans="1:15">
      <c r="A12" s="200" t="s">
        <v>100</v>
      </c>
      <c r="B12" s="200" t="s">
        <v>101</v>
      </c>
      <c r="C12" s="148">
        <v>1483440</v>
      </c>
      <c r="D12" s="148">
        <v>1483440</v>
      </c>
      <c r="E12" s="148"/>
      <c r="F12" s="201">
        <v>1483440</v>
      </c>
      <c r="G12" s="24"/>
      <c r="H12" s="24"/>
      <c r="I12" s="24"/>
      <c r="J12" s="24"/>
      <c r="K12" s="24"/>
      <c r="L12" s="24"/>
      <c r="M12" s="24"/>
      <c r="N12" s="24"/>
      <c r="O12" s="24"/>
    </row>
    <row r="13" ht="22" customHeight="1" spans="1:15">
      <c r="A13" s="199" t="s">
        <v>102</v>
      </c>
      <c r="B13" s="199" t="s">
        <v>103</v>
      </c>
      <c r="C13" s="148">
        <v>67488</v>
      </c>
      <c r="D13" s="148">
        <v>67488</v>
      </c>
      <c r="E13" s="148">
        <v>1768</v>
      </c>
      <c r="F13" s="201">
        <v>65720</v>
      </c>
      <c r="G13" s="24"/>
      <c r="H13" s="24"/>
      <c r="I13" s="24"/>
      <c r="J13" s="24"/>
      <c r="K13" s="24"/>
      <c r="L13" s="24"/>
      <c r="M13" s="24"/>
      <c r="N13" s="24"/>
      <c r="O13" s="24"/>
    </row>
    <row r="14" ht="22" customHeight="1" spans="1:15">
      <c r="A14" s="200" t="s">
        <v>104</v>
      </c>
      <c r="B14" s="200" t="s">
        <v>105</v>
      </c>
      <c r="C14" s="148">
        <v>67488</v>
      </c>
      <c r="D14" s="148">
        <v>67488</v>
      </c>
      <c r="E14" s="148">
        <v>1768</v>
      </c>
      <c r="F14" s="201">
        <v>65720</v>
      </c>
      <c r="G14" s="24"/>
      <c r="H14" s="24"/>
      <c r="I14" s="24"/>
      <c r="J14" s="24"/>
      <c r="K14" s="24"/>
      <c r="L14" s="24"/>
      <c r="M14" s="24"/>
      <c r="N14" s="24"/>
      <c r="O14" s="24"/>
    </row>
    <row r="15" ht="22" customHeight="1" spans="1:15">
      <c r="A15" s="199" t="s">
        <v>106</v>
      </c>
      <c r="B15" s="199" t="s">
        <v>107</v>
      </c>
      <c r="C15" s="148">
        <v>8241</v>
      </c>
      <c r="D15" s="148">
        <v>8241</v>
      </c>
      <c r="E15" s="148"/>
      <c r="F15" s="201">
        <v>8241</v>
      </c>
      <c r="G15" s="24"/>
      <c r="H15" s="24"/>
      <c r="I15" s="24"/>
      <c r="J15" s="24"/>
      <c r="K15" s="24"/>
      <c r="L15" s="24"/>
      <c r="M15" s="24"/>
      <c r="N15" s="24"/>
      <c r="O15" s="24"/>
    </row>
    <row r="16" ht="22" customHeight="1" spans="1:15">
      <c r="A16" s="200" t="s">
        <v>108</v>
      </c>
      <c r="B16" s="200" t="s">
        <v>109</v>
      </c>
      <c r="C16" s="148">
        <v>8241</v>
      </c>
      <c r="D16" s="148">
        <v>8241</v>
      </c>
      <c r="E16" s="148"/>
      <c r="F16" s="201">
        <v>8241</v>
      </c>
      <c r="G16" s="24"/>
      <c r="H16" s="24"/>
      <c r="I16" s="24"/>
      <c r="J16" s="24"/>
      <c r="K16" s="24"/>
      <c r="L16" s="24"/>
      <c r="M16" s="24"/>
      <c r="N16" s="24"/>
      <c r="O16" s="24"/>
    </row>
    <row r="17" ht="22" customHeight="1" spans="1:15">
      <c r="A17" s="198" t="s">
        <v>110</v>
      </c>
      <c r="B17" s="198" t="s">
        <v>111</v>
      </c>
      <c r="C17" s="148">
        <v>5792419.52</v>
      </c>
      <c r="D17" s="148">
        <v>5792419.52</v>
      </c>
      <c r="E17" s="148">
        <v>5792419.52</v>
      </c>
      <c r="F17" s="201"/>
      <c r="G17" s="24"/>
      <c r="H17" s="24"/>
      <c r="I17" s="24"/>
      <c r="J17" s="24"/>
      <c r="K17" s="24"/>
      <c r="L17" s="24"/>
      <c r="M17" s="24"/>
      <c r="N17" s="24"/>
      <c r="O17" s="24"/>
    </row>
    <row r="18" ht="22" customHeight="1" spans="1:15">
      <c r="A18" s="199" t="s">
        <v>112</v>
      </c>
      <c r="B18" s="199" t="s">
        <v>113</v>
      </c>
      <c r="C18" s="148">
        <v>5717491.52</v>
      </c>
      <c r="D18" s="148">
        <v>5717491.52</v>
      </c>
      <c r="E18" s="148">
        <v>5717491.52</v>
      </c>
      <c r="F18" s="201"/>
      <c r="G18" s="24"/>
      <c r="H18" s="24"/>
      <c r="I18" s="24"/>
      <c r="J18" s="24"/>
      <c r="K18" s="24"/>
      <c r="L18" s="24"/>
      <c r="M18" s="24"/>
      <c r="N18" s="24"/>
      <c r="O18" s="24"/>
    </row>
    <row r="19" ht="22" customHeight="1" spans="1:15">
      <c r="A19" s="200" t="s">
        <v>114</v>
      </c>
      <c r="B19" s="200" t="s">
        <v>115</v>
      </c>
      <c r="C19" s="148">
        <v>4617491.52</v>
      </c>
      <c r="D19" s="148">
        <v>4617491.52</v>
      </c>
      <c r="E19" s="148">
        <v>4617491.52</v>
      </c>
      <c r="F19" s="201"/>
      <c r="G19" s="24"/>
      <c r="H19" s="24"/>
      <c r="I19" s="24"/>
      <c r="J19" s="24"/>
      <c r="K19" s="24"/>
      <c r="L19" s="24"/>
      <c r="M19" s="24"/>
      <c r="N19" s="24"/>
      <c r="O19" s="24"/>
    </row>
    <row r="20" ht="22" customHeight="1" spans="1:15">
      <c r="A20" s="200" t="s">
        <v>116</v>
      </c>
      <c r="B20" s="200" t="s">
        <v>117</v>
      </c>
      <c r="C20" s="148">
        <v>1100000</v>
      </c>
      <c r="D20" s="148">
        <v>1100000</v>
      </c>
      <c r="E20" s="148">
        <v>1100000</v>
      </c>
      <c r="F20" s="201"/>
      <c r="G20" s="24"/>
      <c r="H20" s="24"/>
      <c r="I20" s="24"/>
      <c r="J20" s="24"/>
      <c r="K20" s="24"/>
      <c r="L20" s="24"/>
      <c r="M20" s="24"/>
      <c r="N20" s="24"/>
      <c r="O20" s="24"/>
    </row>
    <row r="21" ht="22" customHeight="1" spans="1:15">
      <c r="A21" s="199" t="s">
        <v>118</v>
      </c>
      <c r="B21" s="199" t="s">
        <v>119</v>
      </c>
      <c r="C21" s="148">
        <v>74928</v>
      </c>
      <c r="D21" s="148">
        <v>74928</v>
      </c>
      <c r="E21" s="148">
        <v>74928</v>
      </c>
      <c r="F21" s="201"/>
      <c r="G21" s="24"/>
      <c r="H21" s="24"/>
      <c r="I21" s="24"/>
      <c r="J21" s="24"/>
      <c r="K21" s="24"/>
      <c r="L21" s="24"/>
      <c r="M21" s="24"/>
      <c r="N21" s="24"/>
      <c r="O21" s="24"/>
    </row>
    <row r="22" ht="22" customHeight="1" spans="1:15">
      <c r="A22" s="200" t="s">
        <v>120</v>
      </c>
      <c r="B22" s="200" t="s">
        <v>121</v>
      </c>
      <c r="C22" s="148">
        <v>74928</v>
      </c>
      <c r="D22" s="148">
        <v>74928</v>
      </c>
      <c r="E22" s="148">
        <v>74928</v>
      </c>
      <c r="F22" s="201"/>
      <c r="G22" s="24"/>
      <c r="H22" s="24"/>
      <c r="I22" s="24"/>
      <c r="J22" s="24"/>
      <c r="K22" s="24"/>
      <c r="L22" s="24"/>
      <c r="M22" s="24"/>
      <c r="N22" s="24"/>
      <c r="O22" s="24"/>
    </row>
    <row r="23" ht="22" customHeight="1" spans="1:15">
      <c r="A23" s="198" t="s">
        <v>122</v>
      </c>
      <c r="B23" s="198" t="s">
        <v>123</v>
      </c>
      <c r="C23" s="148">
        <v>4794729.07</v>
      </c>
      <c r="D23" s="148">
        <v>4794729.07</v>
      </c>
      <c r="E23" s="148">
        <v>4794729.07</v>
      </c>
      <c r="F23" s="201"/>
      <c r="G23" s="24"/>
      <c r="H23" s="24"/>
      <c r="I23" s="24"/>
      <c r="J23" s="24"/>
      <c r="K23" s="24"/>
      <c r="L23" s="24"/>
      <c r="M23" s="24"/>
      <c r="N23" s="24"/>
      <c r="O23" s="24"/>
    </row>
    <row r="24" ht="22" customHeight="1" spans="1:15">
      <c r="A24" s="199" t="s">
        <v>124</v>
      </c>
      <c r="B24" s="199" t="s">
        <v>125</v>
      </c>
      <c r="C24" s="148">
        <v>4794729.07</v>
      </c>
      <c r="D24" s="148">
        <v>4794729.07</v>
      </c>
      <c r="E24" s="148">
        <v>4794729.07</v>
      </c>
      <c r="F24" s="201"/>
      <c r="G24" s="24"/>
      <c r="H24" s="24"/>
      <c r="I24" s="24"/>
      <c r="J24" s="24"/>
      <c r="K24" s="24"/>
      <c r="L24" s="24"/>
      <c r="M24" s="24"/>
      <c r="N24" s="24"/>
      <c r="O24" s="24"/>
    </row>
    <row r="25" ht="22" customHeight="1" spans="1:15">
      <c r="A25" s="200" t="s">
        <v>126</v>
      </c>
      <c r="B25" s="200" t="s">
        <v>127</v>
      </c>
      <c r="C25" s="148">
        <v>2674120.88</v>
      </c>
      <c r="D25" s="148">
        <v>2674120.88</v>
      </c>
      <c r="E25" s="148">
        <v>2674120.88</v>
      </c>
      <c r="F25" s="201"/>
      <c r="G25" s="24"/>
      <c r="H25" s="24"/>
      <c r="I25" s="24"/>
      <c r="J25" s="24"/>
      <c r="K25" s="24"/>
      <c r="L25" s="24"/>
      <c r="M25" s="24"/>
      <c r="N25" s="24"/>
      <c r="O25" s="24"/>
    </row>
    <row r="26" ht="22" customHeight="1" spans="1:15">
      <c r="A26" s="200" t="s">
        <v>128</v>
      </c>
      <c r="B26" s="200" t="s">
        <v>129</v>
      </c>
      <c r="C26" s="148">
        <v>1914566.1</v>
      </c>
      <c r="D26" s="148">
        <v>1914566.1</v>
      </c>
      <c r="E26" s="148">
        <v>1914566.1</v>
      </c>
      <c r="F26" s="201"/>
      <c r="G26" s="24"/>
      <c r="H26" s="24"/>
      <c r="I26" s="24"/>
      <c r="J26" s="24"/>
      <c r="K26" s="24"/>
      <c r="L26" s="24"/>
      <c r="M26" s="24"/>
      <c r="N26" s="24"/>
      <c r="O26" s="24"/>
    </row>
    <row r="27" ht="22" customHeight="1" spans="1:15">
      <c r="A27" s="200" t="s">
        <v>130</v>
      </c>
      <c r="B27" s="200" t="s">
        <v>131</v>
      </c>
      <c r="C27" s="148">
        <v>206042.09</v>
      </c>
      <c r="D27" s="148">
        <v>206042.09</v>
      </c>
      <c r="E27" s="148">
        <v>206042.09</v>
      </c>
      <c r="F27" s="201"/>
      <c r="G27" s="24"/>
      <c r="H27" s="24"/>
      <c r="I27" s="24"/>
      <c r="J27" s="24"/>
      <c r="K27" s="24"/>
      <c r="L27" s="24"/>
      <c r="M27" s="24"/>
      <c r="N27" s="24"/>
      <c r="O27" s="24"/>
    </row>
    <row r="28" ht="22" customHeight="1" spans="1:15">
      <c r="A28" s="198" t="s">
        <v>132</v>
      </c>
      <c r="B28" s="198" t="s">
        <v>133</v>
      </c>
      <c r="C28" s="148">
        <v>3463118.64</v>
      </c>
      <c r="D28" s="148">
        <v>3463118.64</v>
      </c>
      <c r="E28" s="148">
        <v>3463118.64</v>
      </c>
      <c r="F28" s="201"/>
      <c r="G28" s="24"/>
      <c r="H28" s="24"/>
      <c r="I28" s="24"/>
      <c r="J28" s="24"/>
      <c r="K28" s="24"/>
      <c r="L28" s="24"/>
      <c r="M28" s="24"/>
      <c r="N28" s="24"/>
      <c r="O28" s="24"/>
    </row>
    <row r="29" ht="22" customHeight="1" spans="1:15">
      <c r="A29" s="199" t="s">
        <v>134</v>
      </c>
      <c r="B29" s="199" t="s">
        <v>135</v>
      </c>
      <c r="C29" s="148">
        <v>3463118.64</v>
      </c>
      <c r="D29" s="148">
        <v>3463118.64</v>
      </c>
      <c r="E29" s="148">
        <v>3463118.64</v>
      </c>
      <c r="F29" s="201"/>
      <c r="G29" s="24"/>
      <c r="H29" s="24"/>
      <c r="I29" s="24"/>
      <c r="J29" s="24"/>
      <c r="K29" s="24"/>
      <c r="L29" s="24"/>
      <c r="M29" s="24"/>
      <c r="N29" s="24"/>
      <c r="O29" s="24"/>
    </row>
    <row r="30" ht="22" customHeight="1" spans="1:15">
      <c r="A30" s="200" t="s">
        <v>136</v>
      </c>
      <c r="B30" s="200" t="s">
        <v>137</v>
      </c>
      <c r="C30" s="148">
        <v>3463118.64</v>
      </c>
      <c r="D30" s="148">
        <v>3463118.64</v>
      </c>
      <c r="E30" s="148">
        <v>3463118.64</v>
      </c>
      <c r="F30" s="201"/>
      <c r="G30" s="24"/>
      <c r="H30" s="24"/>
      <c r="I30" s="24"/>
      <c r="J30" s="24"/>
      <c r="K30" s="24"/>
      <c r="L30" s="24"/>
      <c r="M30" s="24"/>
      <c r="N30" s="24"/>
      <c r="O30" s="24"/>
    </row>
    <row r="31" ht="22" customHeight="1" spans="1:15">
      <c r="A31" s="202" t="s">
        <v>54</v>
      </c>
      <c r="B31" s="143"/>
      <c r="C31" s="148">
        <v>51369256.44</v>
      </c>
      <c r="D31" s="148">
        <v>51369256.44</v>
      </c>
      <c r="E31" s="148">
        <v>47526298.75</v>
      </c>
      <c r="F31" s="201">
        <v>3842957.69</v>
      </c>
      <c r="G31" s="24"/>
      <c r="H31" s="24"/>
      <c r="I31" s="24"/>
      <c r="J31" s="24"/>
      <c r="K31" s="24"/>
      <c r="L31" s="24"/>
      <c r="M31" s="24"/>
      <c r="N31" s="24"/>
      <c r="O31" s="24"/>
    </row>
  </sheetData>
  <mergeCells count="12">
    <mergeCell ref="A2:O2"/>
    <mergeCell ref="A3:O3"/>
    <mergeCell ref="A4:B4"/>
    <mergeCell ref="D5:F5"/>
    <mergeCell ref="J5:O5"/>
    <mergeCell ref="A31:B3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28" sqref="D28"/>
    </sheetView>
  </sheetViews>
  <sheetFormatPr defaultColWidth="8.625" defaultRowHeight="12.75" customHeight="1" outlineLevelCol="3"/>
  <cols>
    <col min="1" max="4" width="35.625" customWidth="1"/>
  </cols>
  <sheetData>
    <row r="1" customHeight="1" spans="1:4">
      <c r="A1" s="1"/>
      <c r="B1" s="1"/>
      <c r="C1" s="1"/>
      <c r="D1" s="1"/>
    </row>
    <row r="2" ht="15" customHeight="1" spans="1:4">
      <c r="A2" s="43"/>
      <c r="B2" s="47"/>
      <c r="C2" s="47"/>
      <c r="D2" s="47" t="s">
        <v>138</v>
      </c>
    </row>
    <row r="3" ht="41.25" customHeight="1" spans="1:1">
      <c r="A3" s="42" t="str">
        <f>"2025"&amp;"年部门财政拨款收支预算总表"</f>
        <v>2025年部门财政拨款收支预算总表</v>
      </c>
    </row>
    <row r="4" ht="17.25" customHeight="1" spans="1:4">
      <c r="A4" s="172" t="str">
        <f>"单位名称："&amp;"寻甸回族彝族自治县仁德街道办事处中心学校"</f>
        <v>单位名称：寻甸回族彝族自治县仁德街道办事处中心学校</v>
      </c>
      <c r="B4" s="173"/>
      <c r="D4" s="47" t="s">
        <v>1</v>
      </c>
    </row>
    <row r="5" ht="17.25" customHeight="1" spans="1:4">
      <c r="A5" s="183" t="s">
        <v>2</v>
      </c>
      <c r="B5" s="184"/>
      <c r="C5" s="183" t="s">
        <v>3</v>
      </c>
      <c r="D5" s="184"/>
    </row>
    <row r="6" ht="18.75" customHeight="1" spans="1:4">
      <c r="A6" s="183" t="s">
        <v>4</v>
      </c>
      <c r="B6" s="183" t="s">
        <v>5</v>
      </c>
      <c r="C6" s="183" t="s">
        <v>6</v>
      </c>
      <c r="D6" s="183" t="s">
        <v>5</v>
      </c>
    </row>
    <row r="7" ht="16.5" customHeight="1" spans="1:4">
      <c r="A7" s="185" t="s">
        <v>139</v>
      </c>
      <c r="B7" s="148">
        <v>49998640.61</v>
      </c>
      <c r="C7" s="185" t="s">
        <v>140</v>
      </c>
      <c r="D7" s="83">
        <v>51369256.44</v>
      </c>
    </row>
    <row r="8" ht="16.5" customHeight="1" spans="1:4">
      <c r="A8" s="185" t="s">
        <v>141</v>
      </c>
      <c r="B8" s="83">
        <v>49998640.61</v>
      </c>
      <c r="C8" s="185" t="s">
        <v>142</v>
      </c>
      <c r="D8" s="83"/>
    </row>
    <row r="9" ht="16.5" customHeight="1" spans="1:4">
      <c r="A9" s="185" t="s">
        <v>143</v>
      </c>
      <c r="B9" s="83"/>
      <c r="C9" s="185" t="s">
        <v>144</v>
      </c>
      <c r="D9" s="83"/>
    </row>
    <row r="10" ht="16.5" customHeight="1" spans="1:4">
      <c r="A10" s="185" t="s">
        <v>145</v>
      </c>
      <c r="B10" s="83"/>
      <c r="C10" s="185" t="s">
        <v>146</v>
      </c>
      <c r="D10" s="83"/>
    </row>
    <row r="11" ht="16.5" customHeight="1" spans="1:4">
      <c r="A11" s="185" t="s">
        <v>147</v>
      </c>
      <c r="B11" s="83">
        <v>1370615.83</v>
      </c>
      <c r="C11" s="185" t="s">
        <v>148</v>
      </c>
      <c r="D11" s="149"/>
    </row>
    <row r="12" ht="16.5" customHeight="1" spans="1:4">
      <c r="A12" s="185" t="s">
        <v>141</v>
      </c>
      <c r="B12" s="83">
        <v>1370615.83</v>
      </c>
      <c r="C12" s="185" t="s">
        <v>149</v>
      </c>
      <c r="D12" s="149">
        <v>37318989.21</v>
      </c>
    </row>
    <row r="13" ht="16.5" customHeight="1" spans="1:4">
      <c r="A13" s="186" t="s">
        <v>143</v>
      </c>
      <c r="B13" s="83"/>
      <c r="C13" s="71" t="s">
        <v>150</v>
      </c>
      <c r="D13" s="149"/>
    </row>
    <row r="14" ht="16.5" customHeight="1" spans="1:4">
      <c r="A14" s="186" t="s">
        <v>145</v>
      </c>
      <c r="B14" s="83"/>
      <c r="C14" s="71" t="s">
        <v>151</v>
      </c>
      <c r="D14" s="149"/>
    </row>
    <row r="15" ht="16.5" customHeight="1" spans="1:4">
      <c r="A15" s="187"/>
      <c r="B15" s="83"/>
      <c r="C15" s="71" t="s">
        <v>152</v>
      </c>
      <c r="D15" s="149">
        <v>5792419.52</v>
      </c>
    </row>
    <row r="16" ht="16.5" customHeight="1" spans="1:4">
      <c r="A16" s="187"/>
      <c r="B16" s="83"/>
      <c r="C16" s="71" t="s">
        <v>153</v>
      </c>
      <c r="D16" s="83">
        <v>4794729.07</v>
      </c>
    </row>
    <row r="17" ht="16.5" customHeight="1" spans="1:4">
      <c r="A17" s="187"/>
      <c r="B17" s="83"/>
      <c r="C17" s="71" t="s">
        <v>154</v>
      </c>
      <c r="D17" s="83"/>
    </row>
    <row r="18" ht="16.5" customHeight="1" spans="1:4">
      <c r="A18" s="187"/>
      <c r="B18" s="83"/>
      <c r="C18" s="71" t="s">
        <v>155</v>
      </c>
      <c r="D18" s="83"/>
    </row>
    <row r="19" ht="16.5" customHeight="1" spans="1:4">
      <c r="A19" s="187"/>
      <c r="B19" s="83"/>
      <c r="C19" s="71" t="s">
        <v>156</v>
      </c>
      <c r="D19" s="83"/>
    </row>
    <row r="20" ht="16.5" customHeight="1" spans="1:4">
      <c r="A20" s="187"/>
      <c r="B20" s="83"/>
      <c r="C20" s="71" t="s">
        <v>157</v>
      </c>
      <c r="D20" s="83"/>
    </row>
    <row r="21" ht="16.5" customHeight="1" spans="1:4">
      <c r="A21" s="187"/>
      <c r="B21" s="83"/>
      <c r="C21" s="71" t="s">
        <v>158</v>
      </c>
      <c r="D21" s="83"/>
    </row>
    <row r="22" ht="16.5" customHeight="1" spans="1:4">
      <c r="A22" s="187"/>
      <c r="B22" s="83"/>
      <c r="C22" s="71" t="s">
        <v>159</v>
      </c>
      <c r="D22" s="83"/>
    </row>
    <row r="23" ht="16.5" customHeight="1" spans="1:4">
      <c r="A23" s="187"/>
      <c r="B23" s="83"/>
      <c r="C23" s="71" t="s">
        <v>160</v>
      </c>
      <c r="D23" s="83"/>
    </row>
    <row r="24" ht="16.5" customHeight="1" spans="1:4">
      <c r="A24" s="187"/>
      <c r="B24" s="83"/>
      <c r="C24" s="71" t="s">
        <v>161</v>
      </c>
      <c r="D24" s="83"/>
    </row>
    <row r="25" ht="16.5" customHeight="1" spans="1:4">
      <c r="A25" s="187"/>
      <c r="B25" s="83"/>
      <c r="C25" s="71" t="s">
        <v>162</v>
      </c>
      <c r="D25" s="149"/>
    </row>
    <row r="26" ht="16.5" customHeight="1" spans="1:4">
      <c r="A26" s="187"/>
      <c r="B26" s="83"/>
      <c r="C26" s="71" t="s">
        <v>163</v>
      </c>
      <c r="D26" s="149">
        <v>3463118.64</v>
      </c>
    </row>
    <row r="27" ht="16.5" customHeight="1" spans="1:4">
      <c r="A27" s="187"/>
      <c r="B27" s="83"/>
      <c r="C27" s="71" t="s">
        <v>164</v>
      </c>
      <c r="D27" s="149"/>
    </row>
    <row r="28" ht="16.5" customHeight="1" spans="1:4">
      <c r="A28" s="187"/>
      <c r="B28" s="83"/>
      <c r="C28" s="71" t="s">
        <v>165</v>
      </c>
      <c r="D28" s="149"/>
    </row>
    <row r="29" ht="16.5" customHeight="1" spans="1:4">
      <c r="A29" s="187"/>
      <c r="B29" s="83"/>
      <c r="C29" s="71" t="s">
        <v>166</v>
      </c>
      <c r="D29" s="149"/>
    </row>
    <row r="30" ht="16.5" customHeight="1" spans="1:4">
      <c r="A30" s="187"/>
      <c r="B30" s="83"/>
      <c r="C30" s="71" t="s">
        <v>167</v>
      </c>
      <c r="D30" s="149"/>
    </row>
    <row r="31" ht="16.5" customHeight="1" spans="1:4">
      <c r="A31" s="187"/>
      <c r="B31" s="83"/>
      <c r="C31" s="71" t="s">
        <v>168</v>
      </c>
      <c r="D31" s="149"/>
    </row>
    <row r="32" ht="16.5" customHeight="1" spans="1:4">
      <c r="A32" s="187"/>
      <c r="B32" s="83"/>
      <c r="C32" s="186" t="s">
        <v>169</v>
      </c>
      <c r="D32" s="149"/>
    </row>
    <row r="33" ht="16.5" customHeight="1" spans="1:4">
      <c r="A33" s="187"/>
      <c r="B33" s="148"/>
      <c r="C33" s="186" t="s">
        <v>170</v>
      </c>
      <c r="D33" s="149"/>
    </row>
    <row r="34" ht="16.5" customHeight="1" spans="1:4">
      <c r="A34" s="187"/>
      <c r="B34" s="148"/>
      <c r="C34" s="31" t="s">
        <v>171</v>
      </c>
      <c r="D34" s="149"/>
    </row>
    <row r="35" ht="15" customHeight="1" spans="1:4">
      <c r="A35" s="188" t="s">
        <v>50</v>
      </c>
      <c r="B35" s="189">
        <v>51369256.44</v>
      </c>
      <c r="C35" s="188" t="s">
        <v>51</v>
      </c>
      <c r="D35" s="189">
        <v>51369256.44</v>
      </c>
    </row>
    <row r="36" customHeight="1" spans="2:4">
      <c r="B36" s="27"/>
      <c r="D36" s="27"/>
    </row>
    <row r="37" customHeight="1" spans="2:4">
      <c r="B37" s="27"/>
      <c r="D37" s="27"/>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workbookViewId="0">
      <pane ySplit="1" topLeftCell="A2" activePane="bottomLeft" state="frozen"/>
      <selection/>
      <selection pane="bottomLeft" activeCell="B19" sqref="B19"/>
    </sheetView>
  </sheetViews>
  <sheetFormatPr defaultColWidth="9.125" defaultRowHeight="14.25" customHeight="1" outlineLevelCol="6"/>
  <cols>
    <col min="1" max="1" width="20.125" customWidth="1"/>
    <col min="2" max="2" width="44" customWidth="1"/>
    <col min="3" max="7" width="24.125" customWidth="1"/>
  </cols>
  <sheetData>
    <row r="1" customHeight="1" spans="1:7">
      <c r="A1" s="1"/>
      <c r="B1" s="1"/>
      <c r="C1" s="1"/>
      <c r="D1" s="1"/>
      <c r="E1" s="1"/>
      <c r="F1" s="1"/>
      <c r="G1" s="1"/>
    </row>
    <row r="2" customHeight="1" spans="4:7">
      <c r="D2" s="141"/>
      <c r="F2" s="74"/>
      <c r="G2" s="150" t="s">
        <v>172</v>
      </c>
    </row>
    <row r="3" ht="41.25" customHeight="1" spans="1:7">
      <c r="A3" s="126" t="str">
        <f>"2025"&amp;"年一般公共预算支出预算表（按功能科目分类）"</f>
        <v>2025年一般公共预算支出预算表（按功能科目分类）</v>
      </c>
      <c r="B3" s="126"/>
      <c r="C3" s="126"/>
      <c r="D3" s="126"/>
      <c r="E3" s="126"/>
      <c r="F3" s="126"/>
      <c r="G3" s="126"/>
    </row>
    <row r="4" ht="18" customHeight="1" spans="1:7">
      <c r="A4" s="172" t="str">
        <f>"单位名称："&amp;"寻甸回族彝族自治县仁德街道办事处中心学校"</f>
        <v>单位名称：寻甸回族彝族自治县仁德街道办事处中心学校</v>
      </c>
      <c r="B4" s="173"/>
      <c r="F4" s="123"/>
      <c r="G4" s="150" t="s">
        <v>1</v>
      </c>
    </row>
    <row r="5" ht="20.25" customHeight="1" spans="1:7">
      <c r="A5" s="176" t="s">
        <v>173</v>
      </c>
      <c r="B5" s="177"/>
      <c r="C5" s="127" t="s">
        <v>54</v>
      </c>
      <c r="D5" s="161" t="s">
        <v>74</v>
      </c>
      <c r="E5" s="12"/>
      <c r="F5" s="13"/>
      <c r="G5" s="145" t="s">
        <v>75</v>
      </c>
    </row>
    <row r="6" ht="20.25" customHeight="1" spans="1:7">
      <c r="A6" s="178" t="s">
        <v>71</v>
      </c>
      <c r="B6" s="178" t="s">
        <v>72</v>
      </c>
      <c r="C6" s="19"/>
      <c r="D6" s="132" t="s">
        <v>56</v>
      </c>
      <c r="E6" s="132" t="s">
        <v>174</v>
      </c>
      <c r="F6" s="132" t="s">
        <v>175</v>
      </c>
      <c r="G6" s="147"/>
    </row>
    <row r="7" ht="15" customHeight="1" spans="1:7">
      <c r="A7" s="61" t="s">
        <v>176</v>
      </c>
      <c r="B7" s="179" t="s">
        <v>177</v>
      </c>
      <c r="C7" s="61" t="s">
        <v>178</v>
      </c>
      <c r="D7" s="61" t="s">
        <v>179</v>
      </c>
      <c r="E7" s="61" t="s">
        <v>180</v>
      </c>
      <c r="F7" s="61" t="s">
        <v>181</v>
      </c>
      <c r="G7" s="61" t="s">
        <v>83</v>
      </c>
    </row>
    <row r="8" ht="22" customHeight="1" spans="1:7">
      <c r="A8" s="136" t="s">
        <v>81</v>
      </c>
      <c r="B8" s="136" t="s">
        <v>82</v>
      </c>
      <c r="C8" s="148">
        <v>37318989.21</v>
      </c>
      <c r="D8" s="148">
        <v>33476031.52</v>
      </c>
      <c r="E8" s="148">
        <v>32680922</v>
      </c>
      <c r="F8" s="148">
        <v>795109.52</v>
      </c>
      <c r="G8" s="148">
        <v>3842957.69</v>
      </c>
    </row>
    <row r="9" ht="22" customHeight="1" spans="1:7">
      <c r="A9" s="139" t="s">
        <v>92</v>
      </c>
      <c r="B9" s="139" t="s">
        <v>93</v>
      </c>
      <c r="C9" s="148">
        <v>37243260.21</v>
      </c>
      <c r="D9" s="148">
        <v>33474263.52</v>
      </c>
      <c r="E9" s="148">
        <v>32680922</v>
      </c>
      <c r="F9" s="148">
        <v>793341.52</v>
      </c>
      <c r="G9" s="148">
        <v>3768996.69</v>
      </c>
    </row>
    <row r="10" ht="22" customHeight="1" spans="1:7">
      <c r="A10" s="180" t="s">
        <v>94</v>
      </c>
      <c r="B10" s="180" t="s">
        <v>95</v>
      </c>
      <c r="C10" s="148">
        <v>1463664.82</v>
      </c>
      <c r="D10" s="148">
        <v>28200</v>
      </c>
      <c r="E10" s="148"/>
      <c r="F10" s="148">
        <v>28200</v>
      </c>
      <c r="G10" s="148">
        <v>1435464.82</v>
      </c>
    </row>
    <row r="11" ht="22" customHeight="1" spans="1:7">
      <c r="A11" s="180" t="s">
        <v>96</v>
      </c>
      <c r="B11" s="180" t="s">
        <v>97</v>
      </c>
      <c r="C11" s="148">
        <v>34293155.39</v>
      </c>
      <c r="D11" s="148">
        <v>33446063.52</v>
      </c>
      <c r="E11" s="148">
        <v>32680922</v>
      </c>
      <c r="F11" s="148">
        <v>765141.52</v>
      </c>
      <c r="G11" s="148">
        <v>847091.87</v>
      </c>
    </row>
    <row r="12" ht="22" customHeight="1" spans="1:7">
      <c r="A12" s="180" t="s">
        <v>98</v>
      </c>
      <c r="B12" s="180" t="s">
        <v>99</v>
      </c>
      <c r="C12" s="148">
        <v>3000</v>
      </c>
      <c r="D12" s="148"/>
      <c r="E12" s="148"/>
      <c r="F12" s="148"/>
      <c r="G12" s="148">
        <v>3000</v>
      </c>
    </row>
    <row r="13" ht="22" customHeight="1" spans="1:7">
      <c r="A13" s="180" t="s">
        <v>100</v>
      </c>
      <c r="B13" s="180" t="s">
        <v>101</v>
      </c>
      <c r="C13" s="148">
        <v>1483440</v>
      </c>
      <c r="D13" s="148"/>
      <c r="E13" s="148"/>
      <c r="F13" s="148"/>
      <c r="G13" s="148">
        <v>1483440</v>
      </c>
    </row>
    <row r="14" ht="22" customHeight="1" spans="1:7">
      <c r="A14" s="139" t="s">
        <v>102</v>
      </c>
      <c r="B14" s="139" t="s">
        <v>103</v>
      </c>
      <c r="C14" s="148">
        <v>67488</v>
      </c>
      <c r="D14" s="148">
        <v>1768</v>
      </c>
      <c r="E14" s="148"/>
      <c r="F14" s="148">
        <v>1768</v>
      </c>
      <c r="G14" s="148">
        <v>65720</v>
      </c>
    </row>
    <row r="15" ht="22" customHeight="1" spans="1:7">
      <c r="A15" s="180" t="s">
        <v>104</v>
      </c>
      <c r="B15" s="180" t="s">
        <v>105</v>
      </c>
      <c r="C15" s="148">
        <v>67488</v>
      </c>
      <c r="D15" s="148">
        <v>1768</v>
      </c>
      <c r="E15" s="148"/>
      <c r="F15" s="148">
        <v>1768</v>
      </c>
      <c r="G15" s="148">
        <v>65720</v>
      </c>
    </row>
    <row r="16" ht="22" customHeight="1" spans="1:7">
      <c r="A16" s="139" t="s">
        <v>106</v>
      </c>
      <c r="B16" s="139" t="s">
        <v>107</v>
      </c>
      <c r="C16" s="148">
        <v>8241</v>
      </c>
      <c r="D16" s="148"/>
      <c r="E16" s="148"/>
      <c r="F16" s="148"/>
      <c r="G16" s="148">
        <v>8241</v>
      </c>
    </row>
    <row r="17" ht="22" customHeight="1" spans="1:7">
      <c r="A17" s="180" t="s">
        <v>108</v>
      </c>
      <c r="B17" s="180" t="s">
        <v>109</v>
      </c>
      <c r="C17" s="148">
        <v>8241</v>
      </c>
      <c r="D17" s="148"/>
      <c r="E17" s="148"/>
      <c r="F17" s="148"/>
      <c r="G17" s="148">
        <v>8241</v>
      </c>
    </row>
    <row r="18" ht="22" customHeight="1" spans="1:7">
      <c r="A18" s="136" t="s">
        <v>110</v>
      </c>
      <c r="B18" s="136" t="s">
        <v>111</v>
      </c>
      <c r="C18" s="148">
        <v>5792419.52</v>
      </c>
      <c r="D18" s="148">
        <v>5792419.52</v>
      </c>
      <c r="E18" s="148">
        <v>5792419.52</v>
      </c>
      <c r="F18" s="148"/>
      <c r="G18" s="148"/>
    </row>
    <row r="19" ht="22" customHeight="1" spans="1:7">
      <c r="A19" s="139" t="s">
        <v>112</v>
      </c>
      <c r="B19" s="139" t="s">
        <v>113</v>
      </c>
      <c r="C19" s="148">
        <v>5717491.52</v>
      </c>
      <c r="D19" s="148">
        <v>5717491.52</v>
      </c>
      <c r="E19" s="148">
        <v>5717491.52</v>
      </c>
      <c r="F19" s="148"/>
      <c r="G19" s="148"/>
    </row>
    <row r="20" ht="22" customHeight="1" spans="1:7">
      <c r="A20" s="180" t="s">
        <v>114</v>
      </c>
      <c r="B20" s="180" t="s">
        <v>115</v>
      </c>
      <c r="C20" s="148">
        <v>4617491.52</v>
      </c>
      <c r="D20" s="148">
        <v>4617491.52</v>
      </c>
      <c r="E20" s="148">
        <v>4617491.52</v>
      </c>
      <c r="F20" s="148"/>
      <c r="G20" s="148"/>
    </row>
    <row r="21" ht="22" customHeight="1" spans="1:7">
      <c r="A21" s="180" t="s">
        <v>116</v>
      </c>
      <c r="B21" s="180" t="s">
        <v>117</v>
      </c>
      <c r="C21" s="148">
        <v>1100000</v>
      </c>
      <c r="D21" s="148">
        <v>1100000</v>
      </c>
      <c r="E21" s="148">
        <v>1100000</v>
      </c>
      <c r="F21" s="148"/>
      <c r="G21" s="148"/>
    </row>
    <row r="22" ht="22" customHeight="1" spans="1:7">
      <c r="A22" s="139" t="s">
        <v>118</v>
      </c>
      <c r="B22" s="139" t="s">
        <v>119</v>
      </c>
      <c r="C22" s="148">
        <v>74928</v>
      </c>
      <c r="D22" s="148">
        <v>74928</v>
      </c>
      <c r="E22" s="148">
        <v>74928</v>
      </c>
      <c r="F22" s="148"/>
      <c r="G22" s="148"/>
    </row>
    <row r="23" ht="22" customHeight="1" spans="1:7">
      <c r="A23" s="180" t="s">
        <v>120</v>
      </c>
      <c r="B23" s="180" t="s">
        <v>121</v>
      </c>
      <c r="C23" s="148">
        <v>74928</v>
      </c>
      <c r="D23" s="148">
        <v>74928</v>
      </c>
      <c r="E23" s="148">
        <v>74928</v>
      </c>
      <c r="F23" s="148"/>
      <c r="G23" s="148"/>
    </row>
    <row r="24" ht="22" customHeight="1" spans="1:7">
      <c r="A24" s="136" t="s">
        <v>122</v>
      </c>
      <c r="B24" s="136" t="s">
        <v>123</v>
      </c>
      <c r="C24" s="148">
        <v>4794729.07</v>
      </c>
      <c r="D24" s="148">
        <v>4794729.07</v>
      </c>
      <c r="E24" s="148">
        <v>4794729.07</v>
      </c>
      <c r="F24" s="148"/>
      <c r="G24" s="148"/>
    </row>
    <row r="25" ht="22" customHeight="1" spans="1:7">
      <c r="A25" s="139" t="s">
        <v>124</v>
      </c>
      <c r="B25" s="139" t="s">
        <v>125</v>
      </c>
      <c r="C25" s="148">
        <v>4794729.07</v>
      </c>
      <c r="D25" s="148">
        <v>4794729.07</v>
      </c>
      <c r="E25" s="148">
        <v>4794729.07</v>
      </c>
      <c r="F25" s="148"/>
      <c r="G25" s="148"/>
    </row>
    <row r="26" ht="22" customHeight="1" spans="1:7">
      <c r="A26" s="180" t="s">
        <v>126</v>
      </c>
      <c r="B26" s="180" t="s">
        <v>127</v>
      </c>
      <c r="C26" s="148">
        <v>2674120.88</v>
      </c>
      <c r="D26" s="148">
        <v>2674120.88</v>
      </c>
      <c r="E26" s="148">
        <v>2674120.88</v>
      </c>
      <c r="F26" s="148"/>
      <c r="G26" s="148"/>
    </row>
    <row r="27" ht="22" customHeight="1" spans="1:7">
      <c r="A27" s="180" t="s">
        <v>128</v>
      </c>
      <c r="B27" s="180" t="s">
        <v>129</v>
      </c>
      <c r="C27" s="148">
        <v>1914566.1</v>
      </c>
      <c r="D27" s="148">
        <v>1914566.1</v>
      </c>
      <c r="E27" s="148">
        <v>1914566.1</v>
      </c>
      <c r="F27" s="148"/>
      <c r="G27" s="148"/>
    </row>
    <row r="28" ht="22" customHeight="1" spans="1:7">
      <c r="A28" s="180" t="s">
        <v>130</v>
      </c>
      <c r="B28" s="180" t="s">
        <v>131</v>
      </c>
      <c r="C28" s="148">
        <v>206042.09</v>
      </c>
      <c r="D28" s="148">
        <v>206042.09</v>
      </c>
      <c r="E28" s="148">
        <v>206042.09</v>
      </c>
      <c r="F28" s="148"/>
      <c r="G28" s="148"/>
    </row>
    <row r="29" ht="22" customHeight="1" spans="1:7">
      <c r="A29" s="136" t="s">
        <v>132</v>
      </c>
      <c r="B29" s="136" t="s">
        <v>133</v>
      </c>
      <c r="C29" s="148">
        <v>3463118.64</v>
      </c>
      <c r="D29" s="148">
        <v>3463118.64</v>
      </c>
      <c r="E29" s="148">
        <v>3463118.64</v>
      </c>
      <c r="F29" s="148"/>
      <c r="G29" s="148"/>
    </row>
    <row r="30" ht="22" customHeight="1" spans="1:7">
      <c r="A30" s="139" t="s">
        <v>134</v>
      </c>
      <c r="B30" s="139" t="s">
        <v>135</v>
      </c>
      <c r="C30" s="148">
        <v>3463118.64</v>
      </c>
      <c r="D30" s="148">
        <v>3463118.64</v>
      </c>
      <c r="E30" s="148">
        <v>3463118.64</v>
      </c>
      <c r="F30" s="148"/>
      <c r="G30" s="148"/>
    </row>
    <row r="31" ht="22" customHeight="1" spans="1:7">
      <c r="A31" s="180" t="s">
        <v>136</v>
      </c>
      <c r="B31" s="180" t="s">
        <v>137</v>
      </c>
      <c r="C31" s="148">
        <v>3463118.64</v>
      </c>
      <c r="D31" s="148">
        <v>3463118.64</v>
      </c>
      <c r="E31" s="148">
        <v>3463118.64</v>
      </c>
      <c r="F31" s="148"/>
      <c r="G31" s="148"/>
    </row>
    <row r="32" ht="22" customHeight="1" spans="1:7">
      <c r="A32" s="181" t="s">
        <v>182</v>
      </c>
      <c r="B32" s="182"/>
      <c r="C32" s="148">
        <v>51369256.44</v>
      </c>
      <c r="D32" s="148">
        <v>47526298.75</v>
      </c>
      <c r="E32" s="148">
        <v>46731189.23</v>
      </c>
      <c r="F32" s="148">
        <v>795109.52</v>
      </c>
      <c r="G32" s="148">
        <v>3842957.69</v>
      </c>
    </row>
  </sheetData>
  <mergeCells count="7">
    <mergeCell ref="A3:G3"/>
    <mergeCell ref="A4:B4"/>
    <mergeCell ref="A5:B5"/>
    <mergeCell ref="D5:F5"/>
    <mergeCell ref="A32:B3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7"/>
  <sheetViews>
    <sheetView showZeros="0" workbookViewId="0">
      <pane ySplit="1" topLeftCell="A2" activePane="bottomLeft" state="frozen"/>
      <selection/>
      <selection pane="bottomLeft" activeCell="A9" sqref="A9"/>
    </sheetView>
  </sheetViews>
  <sheetFormatPr defaultColWidth="10.375" defaultRowHeight="14.25" customHeight="1" outlineLevelCol="5"/>
  <cols>
    <col min="1" max="6" width="28.125" customWidth="1"/>
  </cols>
  <sheetData>
    <row r="1" customHeight="1" spans="1:6">
      <c r="A1" s="1"/>
      <c r="B1" s="1"/>
      <c r="C1" s="1"/>
      <c r="D1" s="1"/>
      <c r="E1" s="1"/>
      <c r="F1" s="1"/>
    </row>
    <row r="2" customHeight="1" spans="1:6">
      <c r="A2" s="44"/>
      <c r="B2" s="44"/>
      <c r="C2" s="44"/>
      <c r="D2" s="44"/>
      <c r="E2" s="43"/>
      <c r="F2" s="170" t="s">
        <v>183</v>
      </c>
    </row>
    <row r="3" ht="41.25" customHeight="1" spans="1:6">
      <c r="A3" s="171" t="str">
        <f>"2025"&amp;"年一般公共预算“三公”经费支出预算表"</f>
        <v>2025年一般公共预算“三公”经费支出预算表</v>
      </c>
      <c r="B3" s="44"/>
      <c r="C3" s="44"/>
      <c r="D3" s="44"/>
      <c r="E3" s="43"/>
      <c r="F3" s="44"/>
    </row>
    <row r="4" customHeight="1" spans="1:6">
      <c r="A4" s="172" t="str">
        <f>"单位名称："&amp;"寻甸回族彝族自治县仁德街道办事处中心学校"</f>
        <v>单位名称：寻甸回族彝族自治县仁德街道办事处中心学校</v>
      </c>
      <c r="B4" s="173"/>
      <c r="D4" s="44"/>
      <c r="E4" s="43"/>
      <c r="F4" s="65" t="s">
        <v>1</v>
      </c>
    </row>
    <row r="5" ht="27" customHeight="1" spans="1:6">
      <c r="A5" s="48" t="s">
        <v>184</v>
      </c>
      <c r="B5" s="48" t="s">
        <v>185</v>
      </c>
      <c r="C5" s="50" t="s">
        <v>186</v>
      </c>
      <c r="D5" s="48"/>
      <c r="E5" s="49"/>
      <c r="F5" s="48" t="s">
        <v>187</v>
      </c>
    </row>
    <row r="6" ht="28.5" customHeight="1" spans="1:6">
      <c r="A6" s="174"/>
      <c r="B6" s="52"/>
      <c r="C6" s="49" t="s">
        <v>56</v>
      </c>
      <c r="D6" s="49" t="s">
        <v>188</v>
      </c>
      <c r="E6" s="49" t="s">
        <v>189</v>
      </c>
      <c r="F6" s="51"/>
    </row>
    <row r="7" ht="17.25" customHeight="1" spans="1:6">
      <c r="A7" s="57" t="s">
        <v>176</v>
      </c>
      <c r="B7" s="175" t="s">
        <v>177</v>
      </c>
      <c r="C7" s="57" t="s">
        <v>178</v>
      </c>
      <c r="D7" s="57" t="s">
        <v>179</v>
      </c>
      <c r="E7" s="57" t="s">
        <v>180</v>
      </c>
      <c r="F7" s="57" t="s">
        <v>181</v>
      </c>
    </row>
    <row r="8" ht="17.25" customHeight="1" spans="1:6">
      <c r="A8" s="83"/>
      <c r="B8" s="83"/>
      <c r="C8" s="83"/>
      <c r="D8" s="83"/>
      <c r="E8" s="83"/>
      <c r="F8" s="83"/>
    </row>
    <row r="9" customHeight="1" spans="1:1">
      <c r="A9" t="s">
        <v>190</v>
      </c>
    </row>
    <row r="11" customHeight="1" spans="4:4">
      <c r="D11" s="27"/>
    </row>
    <row r="12" customHeight="1" spans="4:4">
      <c r="D12" s="27"/>
    </row>
    <row r="13" customHeight="1" spans="4:4">
      <c r="D13" s="27"/>
    </row>
    <row r="14" customHeight="1" spans="4:4">
      <c r="D14" s="27"/>
    </row>
    <row r="15" customHeight="1" spans="4:4">
      <c r="D15" s="27"/>
    </row>
    <row r="25" customHeight="1" spans="4:4">
      <c r="D25" s="27"/>
    </row>
    <row r="26" customHeight="1" spans="4:4">
      <c r="D26" s="27"/>
    </row>
    <row r="27" customHeight="1" spans="4:4">
      <c r="D27" s="27"/>
    </row>
    <row r="28" customHeight="1" spans="4:4">
      <c r="D28" s="27"/>
    </row>
    <row r="29" customHeight="1" spans="4:4">
      <c r="D29" s="27"/>
    </row>
    <row r="30" customHeight="1" spans="4:4">
      <c r="D30" s="27"/>
    </row>
    <row r="31" customHeight="1" spans="4:4">
      <c r="D31" s="27"/>
    </row>
    <row r="32" customHeight="1" spans="4:4">
      <c r="D32" s="27"/>
    </row>
    <row r="33" customHeight="1" spans="2:4">
      <c r="B33" s="27"/>
      <c r="D33" s="27"/>
    </row>
    <row r="34" customHeight="1" spans="2:4">
      <c r="B34" s="27"/>
      <c r="D34" s="27"/>
    </row>
    <row r="35" customHeight="1" spans="2:4">
      <c r="B35" s="27"/>
      <c r="D35" s="27"/>
    </row>
    <row r="36" customHeight="1" spans="2:4">
      <c r="B36" s="27"/>
      <c r="D36" s="27"/>
    </row>
    <row r="37" customHeight="1" spans="2:4">
      <c r="B37" s="27"/>
      <c r="D37" s="27"/>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6"/>
  <sheetViews>
    <sheetView showZeros="0" workbookViewId="0">
      <pane ySplit="1" topLeftCell="A2" activePane="bottomLeft" state="frozen"/>
      <selection/>
      <selection pane="bottomLeft" activeCell="B21" sqref="B21"/>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1"/>
      <c r="C2" s="151"/>
      <c r="E2" s="152"/>
      <c r="F2" s="152"/>
      <c r="G2" s="152"/>
      <c r="H2" s="152"/>
      <c r="I2" s="87"/>
      <c r="J2" s="87"/>
      <c r="K2" s="87"/>
      <c r="L2" s="87"/>
      <c r="M2" s="87"/>
      <c r="N2" s="87"/>
      <c r="R2" s="87"/>
      <c r="V2" s="151"/>
      <c r="X2" s="3" t="s">
        <v>191</v>
      </c>
    </row>
    <row r="3" ht="45.75" customHeight="1" spans="1:24">
      <c r="A3" s="67" t="str">
        <f>"2025"&amp;"年部门基本支出预算表"</f>
        <v>2025年部门基本支出预算表</v>
      </c>
      <c r="B3" s="4"/>
      <c r="C3" s="67"/>
      <c r="D3" s="67"/>
      <c r="E3" s="67"/>
      <c r="F3" s="67"/>
      <c r="G3" s="67"/>
      <c r="H3" s="67"/>
      <c r="I3" s="67"/>
      <c r="J3" s="67"/>
      <c r="K3" s="67"/>
      <c r="L3" s="67"/>
      <c r="M3" s="67"/>
      <c r="N3" s="67"/>
      <c r="O3" s="4"/>
      <c r="P3" s="4"/>
      <c r="Q3" s="4"/>
      <c r="R3" s="67"/>
      <c r="S3" s="67"/>
      <c r="T3" s="67"/>
      <c r="U3" s="67"/>
      <c r="V3" s="67"/>
      <c r="W3" s="67"/>
      <c r="X3" s="67"/>
    </row>
    <row r="4" ht="18.75" customHeight="1" spans="1:24">
      <c r="A4" s="5" t="s">
        <v>192</v>
      </c>
      <c r="B4" s="6"/>
      <c r="C4" s="153"/>
      <c r="D4" s="153"/>
      <c r="E4" s="153"/>
      <c r="F4" s="153"/>
      <c r="G4" s="153"/>
      <c r="H4" s="153"/>
      <c r="I4" s="89"/>
      <c r="J4" s="89"/>
      <c r="K4" s="89"/>
      <c r="L4" s="89"/>
      <c r="M4" s="89"/>
      <c r="N4" s="89"/>
      <c r="O4" s="7"/>
      <c r="P4" s="7"/>
      <c r="Q4" s="7"/>
      <c r="R4" s="89"/>
      <c r="V4" s="151"/>
      <c r="X4" s="3" t="s">
        <v>1</v>
      </c>
    </row>
    <row r="5" ht="18" customHeight="1" spans="1:24">
      <c r="A5" s="9" t="s">
        <v>193</v>
      </c>
      <c r="B5" s="9"/>
      <c r="C5" s="9" t="s">
        <v>194</v>
      </c>
      <c r="D5" s="9" t="s">
        <v>195</v>
      </c>
      <c r="E5" s="9" t="s">
        <v>196</v>
      </c>
      <c r="F5" s="9" t="s">
        <v>197</v>
      </c>
      <c r="G5" s="9" t="s">
        <v>198</v>
      </c>
      <c r="H5" s="9" t="s">
        <v>199</v>
      </c>
      <c r="I5" s="161" t="s">
        <v>200</v>
      </c>
      <c r="J5" s="84" t="s">
        <v>200</v>
      </c>
      <c r="K5" s="84"/>
      <c r="L5" s="84"/>
      <c r="M5" s="84"/>
      <c r="N5" s="84"/>
      <c r="O5" s="12"/>
      <c r="P5" s="12"/>
      <c r="Q5" s="12"/>
      <c r="R5" s="105" t="s">
        <v>60</v>
      </c>
      <c r="S5" s="84" t="s">
        <v>61</v>
      </c>
      <c r="T5" s="84"/>
      <c r="U5" s="84"/>
      <c r="V5" s="84"/>
      <c r="W5" s="84"/>
      <c r="X5" s="85"/>
    </row>
    <row r="6" ht="18" customHeight="1" spans="1:24">
      <c r="A6" s="14"/>
      <c r="B6" s="29"/>
      <c r="C6" s="129"/>
      <c r="D6" s="14"/>
      <c r="E6" s="14"/>
      <c r="F6" s="14"/>
      <c r="G6" s="14"/>
      <c r="H6" s="14"/>
      <c r="I6" s="127" t="s">
        <v>201</v>
      </c>
      <c r="J6" s="161" t="s">
        <v>57</v>
      </c>
      <c r="K6" s="84"/>
      <c r="L6" s="84"/>
      <c r="M6" s="84"/>
      <c r="N6" s="85"/>
      <c r="O6" s="11" t="s">
        <v>202</v>
      </c>
      <c r="P6" s="12"/>
      <c r="Q6" s="13"/>
      <c r="R6" s="9" t="s">
        <v>60</v>
      </c>
      <c r="S6" s="161" t="s">
        <v>61</v>
      </c>
      <c r="T6" s="105" t="s">
        <v>63</v>
      </c>
      <c r="U6" s="84" t="s">
        <v>61</v>
      </c>
      <c r="V6" s="105" t="s">
        <v>65</v>
      </c>
      <c r="W6" s="105" t="s">
        <v>66</v>
      </c>
      <c r="X6" s="169" t="s">
        <v>67</v>
      </c>
    </row>
    <row r="7" ht="19.5" customHeight="1" spans="1:24">
      <c r="A7" s="29"/>
      <c r="B7" s="29"/>
      <c r="C7" s="29"/>
      <c r="D7" s="29"/>
      <c r="E7" s="29"/>
      <c r="F7" s="29"/>
      <c r="G7" s="29"/>
      <c r="H7" s="29"/>
      <c r="I7" s="29"/>
      <c r="J7" s="162" t="s">
        <v>203</v>
      </c>
      <c r="K7" s="9" t="s">
        <v>204</v>
      </c>
      <c r="L7" s="9" t="s">
        <v>205</v>
      </c>
      <c r="M7" s="9" t="s">
        <v>206</v>
      </c>
      <c r="N7" s="9" t="s">
        <v>207</v>
      </c>
      <c r="O7" s="9" t="s">
        <v>57</v>
      </c>
      <c r="P7" s="9" t="s">
        <v>58</v>
      </c>
      <c r="Q7" s="9" t="s">
        <v>59</v>
      </c>
      <c r="R7" s="29"/>
      <c r="S7" s="9" t="s">
        <v>56</v>
      </c>
      <c r="T7" s="9" t="s">
        <v>63</v>
      </c>
      <c r="U7" s="9" t="s">
        <v>208</v>
      </c>
      <c r="V7" s="9" t="s">
        <v>65</v>
      </c>
      <c r="W7" s="9" t="s">
        <v>66</v>
      </c>
      <c r="X7" s="9" t="s">
        <v>67</v>
      </c>
    </row>
    <row r="8" ht="37.5" customHeight="1" spans="1:24">
      <c r="A8" s="154"/>
      <c r="B8" s="19"/>
      <c r="C8" s="154"/>
      <c r="D8" s="154"/>
      <c r="E8" s="154"/>
      <c r="F8" s="154"/>
      <c r="G8" s="154"/>
      <c r="H8" s="154"/>
      <c r="I8" s="154"/>
      <c r="J8" s="163" t="s">
        <v>56</v>
      </c>
      <c r="K8" s="17" t="s">
        <v>209</v>
      </c>
      <c r="L8" s="17" t="s">
        <v>205</v>
      </c>
      <c r="M8" s="17" t="s">
        <v>206</v>
      </c>
      <c r="N8" s="17" t="s">
        <v>207</v>
      </c>
      <c r="O8" s="17" t="s">
        <v>205</v>
      </c>
      <c r="P8" s="17" t="s">
        <v>206</v>
      </c>
      <c r="Q8" s="17" t="s">
        <v>207</v>
      </c>
      <c r="R8" s="17" t="s">
        <v>60</v>
      </c>
      <c r="S8" s="17" t="s">
        <v>56</v>
      </c>
      <c r="T8" s="17" t="s">
        <v>63</v>
      </c>
      <c r="U8" s="17" t="s">
        <v>208</v>
      </c>
      <c r="V8" s="17" t="s">
        <v>65</v>
      </c>
      <c r="W8" s="17" t="s">
        <v>66</v>
      </c>
      <c r="X8" s="17" t="s">
        <v>67</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20.25" customHeight="1" spans="1:24">
      <c r="A10" s="155"/>
      <c r="B10" s="155"/>
      <c r="C10" s="155"/>
      <c r="D10" s="155"/>
      <c r="E10" s="155"/>
      <c r="F10" s="155"/>
      <c r="G10" s="155"/>
      <c r="H10" s="155"/>
      <c r="I10" s="164"/>
      <c r="J10" s="164"/>
      <c r="K10" s="164"/>
      <c r="L10" s="164"/>
      <c r="M10" s="164"/>
      <c r="N10" s="164"/>
      <c r="O10" s="164"/>
      <c r="P10" s="164"/>
      <c r="Q10" s="164"/>
      <c r="R10" s="164"/>
      <c r="S10" s="164"/>
      <c r="T10" s="164"/>
      <c r="U10" s="164"/>
      <c r="V10" s="164"/>
      <c r="W10" s="164"/>
      <c r="X10" s="164"/>
    </row>
    <row r="11" ht="22" customHeight="1" spans="1:24">
      <c r="A11" s="156" t="s">
        <v>210</v>
      </c>
      <c r="B11" s="156" t="s">
        <v>69</v>
      </c>
      <c r="C11" s="156" t="s">
        <v>211</v>
      </c>
      <c r="D11" s="156" t="s">
        <v>212</v>
      </c>
      <c r="E11" s="156" t="s">
        <v>96</v>
      </c>
      <c r="F11" s="156" t="s">
        <v>97</v>
      </c>
      <c r="G11" s="156" t="s">
        <v>213</v>
      </c>
      <c r="H11" s="156" t="s">
        <v>214</v>
      </c>
      <c r="I11" s="165">
        <v>13346280</v>
      </c>
      <c r="J11" s="165">
        <v>13346280</v>
      </c>
      <c r="K11" s="166"/>
      <c r="L11" s="166"/>
      <c r="M11" s="167">
        <v>13346280</v>
      </c>
      <c r="N11" s="166"/>
      <c r="O11" s="166"/>
      <c r="P11" s="166"/>
      <c r="Q11" s="166"/>
      <c r="R11" s="166"/>
      <c r="S11" s="166"/>
      <c r="T11" s="166"/>
      <c r="U11" s="166"/>
      <c r="V11" s="166"/>
      <c r="W11" s="166"/>
      <c r="X11" s="166"/>
    </row>
    <row r="12" ht="22" customHeight="1" spans="1:24">
      <c r="A12" s="156" t="s">
        <v>210</v>
      </c>
      <c r="B12" s="156" t="s">
        <v>69</v>
      </c>
      <c r="C12" s="156" t="s">
        <v>211</v>
      </c>
      <c r="D12" s="156" t="s">
        <v>212</v>
      </c>
      <c r="E12" s="156" t="s">
        <v>96</v>
      </c>
      <c r="F12" s="156" t="s">
        <v>97</v>
      </c>
      <c r="G12" s="156" t="s">
        <v>215</v>
      </c>
      <c r="H12" s="156" t="s">
        <v>216</v>
      </c>
      <c r="I12" s="165">
        <v>1320000</v>
      </c>
      <c r="J12" s="165">
        <v>1320000</v>
      </c>
      <c r="K12" s="24"/>
      <c r="L12" s="24"/>
      <c r="M12" s="167">
        <v>1320000</v>
      </c>
      <c r="N12" s="24"/>
      <c r="O12" s="24"/>
      <c r="P12" s="24"/>
      <c r="Q12" s="24"/>
      <c r="R12" s="24"/>
      <c r="S12" s="24"/>
      <c r="T12" s="24"/>
      <c r="U12" s="24"/>
      <c r="V12" s="24"/>
      <c r="W12" s="24"/>
      <c r="X12" s="24"/>
    </row>
    <row r="13" ht="22" customHeight="1" spans="1:24">
      <c r="A13" s="156" t="s">
        <v>210</v>
      </c>
      <c r="B13" s="156" t="s">
        <v>69</v>
      </c>
      <c r="C13" s="156" t="s">
        <v>211</v>
      </c>
      <c r="D13" s="156" t="s">
        <v>212</v>
      </c>
      <c r="E13" s="156" t="s">
        <v>96</v>
      </c>
      <c r="F13" s="156" t="s">
        <v>97</v>
      </c>
      <c r="G13" s="156" t="s">
        <v>215</v>
      </c>
      <c r="H13" s="156" t="s">
        <v>216</v>
      </c>
      <c r="I13" s="165">
        <v>1220028</v>
      </c>
      <c r="J13" s="165">
        <v>1220028</v>
      </c>
      <c r="K13" s="24"/>
      <c r="L13" s="24"/>
      <c r="M13" s="167">
        <v>1220028</v>
      </c>
      <c r="N13" s="24"/>
      <c r="O13" s="24"/>
      <c r="P13" s="24"/>
      <c r="Q13" s="24"/>
      <c r="R13" s="24"/>
      <c r="S13" s="24"/>
      <c r="T13" s="24"/>
      <c r="U13" s="24"/>
      <c r="V13" s="24"/>
      <c r="W13" s="24"/>
      <c r="X13" s="24"/>
    </row>
    <row r="14" ht="22" customHeight="1" spans="1:24">
      <c r="A14" s="156" t="s">
        <v>210</v>
      </c>
      <c r="B14" s="156" t="s">
        <v>69</v>
      </c>
      <c r="C14" s="156" t="s">
        <v>211</v>
      </c>
      <c r="D14" s="156" t="s">
        <v>212</v>
      </c>
      <c r="E14" s="156" t="s">
        <v>96</v>
      </c>
      <c r="F14" s="156" t="s">
        <v>97</v>
      </c>
      <c r="G14" s="156" t="s">
        <v>217</v>
      </c>
      <c r="H14" s="156" t="s">
        <v>218</v>
      </c>
      <c r="I14" s="165">
        <v>4240200</v>
      </c>
      <c r="J14" s="165">
        <v>4240200</v>
      </c>
      <c r="K14" s="24"/>
      <c r="L14" s="24"/>
      <c r="M14" s="167">
        <v>4240200</v>
      </c>
      <c r="N14" s="24"/>
      <c r="O14" s="24"/>
      <c r="P14" s="24"/>
      <c r="Q14" s="24"/>
      <c r="R14" s="24"/>
      <c r="S14" s="24"/>
      <c r="T14" s="24"/>
      <c r="U14" s="24"/>
      <c r="V14" s="24"/>
      <c r="W14" s="24"/>
      <c r="X14" s="24"/>
    </row>
    <row r="15" ht="22" customHeight="1" spans="1:24">
      <c r="A15" s="156" t="s">
        <v>210</v>
      </c>
      <c r="B15" s="156" t="s">
        <v>69</v>
      </c>
      <c r="C15" s="156" t="s">
        <v>211</v>
      </c>
      <c r="D15" s="156" t="s">
        <v>212</v>
      </c>
      <c r="E15" s="156" t="s">
        <v>96</v>
      </c>
      <c r="F15" s="156" t="s">
        <v>97</v>
      </c>
      <c r="G15" s="156" t="s">
        <v>217</v>
      </c>
      <c r="H15" s="156" t="s">
        <v>218</v>
      </c>
      <c r="I15" s="165">
        <v>7092864</v>
      </c>
      <c r="J15" s="165">
        <v>7092864</v>
      </c>
      <c r="K15" s="24"/>
      <c r="L15" s="24"/>
      <c r="M15" s="167">
        <v>7092864</v>
      </c>
      <c r="N15" s="24"/>
      <c r="O15" s="24"/>
      <c r="P15" s="24"/>
      <c r="Q15" s="24"/>
      <c r="R15" s="24"/>
      <c r="S15" s="24"/>
      <c r="T15" s="24"/>
      <c r="U15" s="24"/>
      <c r="V15" s="24"/>
      <c r="W15" s="24"/>
      <c r="X15" s="24"/>
    </row>
    <row r="16" ht="22" customHeight="1" spans="1:24">
      <c r="A16" s="156" t="s">
        <v>210</v>
      </c>
      <c r="B16" s="156" t="s">
        <v>69</v>
      </c>
      <c r="C16" s="156" t="s">
        <v>211</v>
      </c>
      <c r="D16" s="156" t="s">
        <v>212</v>
      </c>
      <c r="E16" s="156" t="s">
        <v>96</v>
      </c>
      <c r="F16" s="156" t="s">
        <v>97</v>
      </c>
      <c r="G16" s="156" t="s">
        <v>217</v>
      </c>
      <c r="H16" s="156" t="s">
        <v>218</v>
      </c>
      <c r="I16" s="165">
        <v>1156190</v>
      </c>
      <c r="J16" s="165">
        <v>1156190</v>
      </c>
      <c r="K16" s="24"/>
      <c r="L16" s="24"/>
      <c r="M16" s="167">
        <v>1156190</v>
      </c>
      <c r="N16" s="24"/>
      <c r="O16" s="24"/>
      <c r="P16" s="24"/>
      <c r="Q16" s="24"/>
      <c r="R16" s="24"/>
      <c r="S16" s="24"/>
      <c r="T16" s="24"/>
      <c r="U16" s="24"/>
      <c r="V16" s="24"/>
      <c r="W16" s="24"/>
      <c r="X16" s="24"/>
    </row>
    <row r="17" ht="22" customHeight="1" spans="1:24">
      <c r="A17" s="156" t="s">
        <v>210</v>
      </c>
      <c r="B17" s="156" t="s">
        <v>69</v>
      </c>
      <c r="C17" s="156" t="s">
        <v>219</v>
      </c>
      <c r="D17" s="156" t="s">
        <v>220</v>
      </c>
      <c r="E17" s="156" t="s">
        <v>114</v>
      </c>
      <c r="F17" s="156" t="s">
        <v>115</v>
      </c>
      <c r="G17" s="156" t="s">
        <v>221</v>
      </c>
      <c r="H17" s="156" t="s">
        <v>222</v>
      </c>
      <c r="I17" s="165">
        <v>4617491.52</v>
      </c>
      <c r="J17" s="165">
        <v>4617491.52</v>
      </c>
      <c r="K17" s="24"/>
      <c r="L17" s="24"/>
      <c r="M17" s="167">
        <v>4617491.52</v>
      </c>
      <c r="N17" s="24"/>
      <c r="O17" s="24"/>
      <c r="P17" s="24"/>
      <c r="Q17" s="24"/>
      <c r="R17" s="24"/>
      <c r="S17" s="24"/>
      <c r="T17" s="24"/>
      <c r="U17" s="24"/>
      <c r="V17" s="24"/>
      <c r="W17" s="24"/>
      <c r="X17" s="24"/>
    </row>
    <row r="18" ht="22" customHeight="1" spans="1:24">
      <c r="A18" s="156" t="s">
        <v>210</v>
      </c>
      <c r="B18" s="156" t="s">
        <v>69</v>
      </c>
      <c r="C18" s="156" t="s">
        <v>219</v>
      </c>
      <c r="D18" s="156" t="s">
        <v>220</v>
      </c>
      <c r="E18" s="156" t="s">
        <v>116</v>
      </c>
      <c r="F18" s="156" t="s">
        <v>117</v>
      </c>
      <c r="G18" s="156" t="s">
        <v>223</v>
      </c>
      <c r="H18" s="156" t="s">
        <v>224</v>
      </c>
      <c r="I18" s="165">
        <v>1100000</v>
      </c>
      <c r="J18" s="165">
        <v>1100000</v>
      </c>
      <c r="K18" s="24"/>
      <c r="L18" s="24"/>
      <c r="M18" s="167">
        <v>1100000</v>
      </c>
      <c r="N18" s="24"/>
      <c r="O18" s="24"/>
      <c r="P18" s="24"/>
      <c r="Q18" s="24"/>
      <c r="R18" s="24"/>
      <c r="S18" s="24"/>
      <c r="T18" s="24"/>
      <c r="U18" s="24"/>
      <c r="V18" s="24"/>
      <c r="W18" s="24"/>
      <c r="X18" s="24"/>
    </row>
    <row r="19" ht="22" customHeight="1" spans="1:24">
      <c r="A19" s="156" t="s">
        <v>210</v>
      </c>
      <c r="B19" s="156" t="s">
        <v>69</v>
      </c>
      <c r="C19" s="156" t="s">
        <v>219</v>
      </c>
      <c r="D19" s="156" t="s">
        <v>220</v>
      </c>
      <c r="E19" s="156" t="s">
        <v>126</v>
      </c>
      <c r="F19" s="156" t="s">
        <v>127</v>
      </c>
      <c r="G19" s="156" t="s">
        <v>225</v>
      </c>
      <c r="H19" s="156" t="s">
        <v>226</v>
      </c>
      <c r="I19" s="165">
        <v>2674120.88</v>
      </c>
      <c r="J19" s="165">
        <v>2674120.88</v>
      </c>
      <c r="K19" s="24"/>
      <c r="L19" s="24"/>
      <c r="M19" s="167">
        <v>2674120.88</v>
      </c>
      <c r="N19" s="24"/>
      <c r="O19" s="24"/>
      <c r="P19" s="24"/>
      <c r="Q19" s="24"/>
      <c r="R19" s="24"/>
      <c r="S19" s="24"/>
      <c r="T19" s="24"/>
      <c r="U19" s="24"/>
      <c r="V19" s="24"/>
      <c r="W19" s="24"/>
      <c r="X19" s="24"/>
    </row>
    <row r="20" ht="22" customHeight="1" spans="1:24">
      <c r="A20" s="156" t="s">
        <v>210</v>
      </c>
      <c r="B20" s="156" t="s">
        <v>69</v>
      </c>
      <c r="C20" s="156" t="s">
        <v>219</v>
      </c>
      <c r="D20" s="156" t="s">
        <v>220</v>
      </c>
      <c r="E20" s="156" t="s">
        <v>128</v>
      </c>
      <c r="F20" s="156" t="s">
        <v>129</v>
      </c>
      <c r="G20" s="156" t="s">
        <v>227</v>
      </c>
      <c r="H20" s="156" t="s">
        <v>228</v>
      </c>
      <c r="I20" s="165">
        <v>1350566.1</v>
      </c>
      <c r="J20" s="165">
        <v>1350566.1</v>
      </c>
      <c r="K20" s="24"/>
      <c r="L20" s="24"/>
      <c r="M20" s="167">
        <v>1350566.1</v>
      </c>
      <c r="N20" s="24"/>
      <c r="O20" s="24"/>
      <c r="P20" s="24"/>
      <c r="Q20" s="24"/>
      <c r="R20" s="24"/>
      <c r="S20" s="24"/>
      <c r="T20" s="24"/>
      <c r="U20" s="24"/>
      <c r="V20" s="24"/>
      <c r="W20" s="24"/>
      <c r="X20" s="24"/>
    </row>
    <row r="21" ht="22" customHeight="1" spans="1:24">
      <c r="A21" s="156" t="s">
        <v>210</v>
      </c>
      <c r="B21" s="156" t="s">
        <v>69</v>
      </c>
      <c r="C21" s="156" t="s">
        <v>219</v>
      </c>
      <c r="D21" s="156" t="s">
        <v>220</v>
      </c>
      <c r="E21" s="156" t="s">
        <v>96</v>
      </c>
      <c r="F21" s="156" t="s">
        <v>97</v>
      </c>
      <c r="G21" s="156" t="s">
        <v>229</v>
      </c>
      <c r="H21" s="156" t="s">
        <v>230</v>
      </c>
      <c r="I21" s="165">
        <v>84480</v>
      </c>
      <c r="J21" s="165">
        <v>84480</v>
      </c>
      <c r="K21" s="24"/>
      <c r="L21" s="24"/>
      <c r="M21" s="167">
        <v>84480</v>
      </c>
      <c r="N21" s="24"/>
      <c r="O21" s="24"/>
      <c r="P21" s="24"/>
      <c r="Q21" s="24"/>
      <c r="R21" s="24"/>
      <c r="S21" s="24"/>
      <c r="T21" s="24"/>
      <c r="U21" s="24"/>
      <c r="V21" s="24"/>
      <c r="W21" s="24"/>
      <c r="X21" s="24"/>
    </row>
    <row r="22" ht="22" customHeight="1" spans="1:24">
      <c r="A22" s="156" t="s">
        <v>210</v>
      </c>
      <c r="B22" s="156" t="s">
        <v>69</v>
      </c>
      <c r="C22" s="156" t="s">
        <v>219</v>
      </c>
      <c r="D22" s="156" t="s">
        <v>220</v>
      </c>
      <c r="E22" s="156" t="s">
        <v>130</v>
      </c>
      <c r="F22" s="156" t="s">
        <v>131</v>
      </c>
      <c r="G22" s="156" t="s">
        <v>229</v>
      </c>
      <c r="H22" s="156" t="s">
        <v>230</v>
      </c>
      <c r="I22" s="165">
        <v>90604.8</v>
      </c>
      <c r="J22" s="165">
        <v>90604.8</v>
      </c>
      <c r="K22" s="24"/>
      <c r="L22" s="24"/>
      <c r="M22" s="167">
        <v>90604.8</v>
      </c>
      <c r="N22" s="24"/>
      <c r="O22" s="24"/>
      <c r="P22" s="24"/>
      <c r="Q22" s="24"/>
      <c r="R22" s="24"/>
      <c r="S22" s="24"/>
      <c r="T22" s="24"/>
      <c r="U22" s="24"/>
      <c r="V22" s="24"/>
      <c r="W22" s="24"/>
      <c r="X22" s="24"/>
    </row>
    <row r="23" ht="22" customHeight="1" spans="1:24">
      <c r="A23" s="156" t="s">
        <v>210</v>
      </c>
      <c r="B23" s="156" t="s">
        <v>69</v>
      </c>
      <c r="C23" s="156" t="s">
        <v>219</v>
      </c>
      <c r="D23" s="156" t="s">
        <v>220</v>
      </c>
      <c r="E23" s="156" t="s">
        <v>130</v>
      </c>
      <c r="F23" s="156" t="s">
        <v>131</v>
      </c>
      <c r="G23" s="156" t="s">
        <v>229</v>
      </c>
      <c r="H23" s="156" t="s">
        <v>230</v>
      </c>
      <c r="I23" s="165">
        <v>115437.29</v>
      </c>
      <c r="J23" s="165">
        <v>115437.29</v>
      </c>
      <c r="K23" s="24"/>
      <c r="L23" s="24"/>
      <c r="M23" s="167">
        <v>115437.29</v>
      </c>
      <c r="N23" s="24"/>
      <c r="O23" s="24"/>
      <c r="P23" s="24"/>
      <c r="Q23" s="24"/>
      <c r="R23" s="24"/>
      <c r="S23" s="24"/>
      <c r="T23" s="24"/>
      <c r="U23" s="24"/>
      <c r="V23" s="24"/>
      <c r="W23" s="24"/>
      <c r="X23" s="24"/>
    </row>
    <row r="24" ht="22" customHeight="1" spans="1:24">
      <c r="A24" s="156" t="s">
        <v>210</v>
      </c>
      <c r="B24" s="156" t="s">
        <v>69</v>
      </c>
      <c r="C24" s="156" t="s">
        <v>231</v>
      </c>
      <c r="D24" s="156" t="s">
        <v>137</v>
      </c>
      <c r="E24" s="156" t="s">
        <v>136</v>
      </c>
      <c r="F24" s="156" t="s">
        <v>137</v>
      </c>
      <c r="G24" s="156" t="s">
        <v>232</v>
      </c>
      <c r="H24" s="156" t="s">
        <v>137</v>
      </c>
      <c r="I24" s="165">
        <v>3463118.64</v>
      </c>
      <c r="J24" s="165">
        <v>3463118.64</v>
      </c>
      <c r="K24" s="24"/>
      <c r="L24" s="24"/>
      <c r="M24" s="167">
        <v>3463118.64</v>
      </c>
      <c r="N24" s="24"/>
      <c r="O24" s="24"/>
      <c r="P24" s="24"/>
      <c r="Q24" s="24"/>
      <c r="R24" s="24"/>
      <c r="S24" s="24"/>
      <c r="T24" s="24"/>
      <c r="U24" s="24"/>
      <c r="V24" s="24"/>
      <c r="W24" s="24"/>
      <c r="X24" s="24"/>
    </row>
    <row r="25" ht="22" customHeight="1" spans="1:24">
      <c r="A25" s="156" t="s">
        <v>210</v>
      </c>
      <c r="B25" s="156" t="s">
        <v>69</v>
      </c>
      <c r="C25" s="156" t="s">
        <v>233</v>
      </c>
      <c r="D25" s="156" t="s">
        <v>234</v>
      </c>
      <c r="E25" s="156" t="s">
        <v>96</v>
      </c>
      <c r="F25" s="156" t="s">
        <v>97</v>
      </c>
      <c r="G25" s="156" t="s">
        <v>235</v>
      </c>
      <c r="H25" s="156" t="s">
        <v>234</v>
      </c>
      <c r="I25" s="165">
        <v>510400</v>
      </c>
      <c r="J25" s="165">
        <v>510400</v>
      </c>
      <c r="K25" s="24"/>
      <c r="L25" s="24"/>
      <c r="M25" s="167">
        <v>510400</v>
      </c>
      <c r="N25" s="24"/>
      <c r="O25" s="24"/>
      <c r="P25" s="24"/>
      <c r="Q25" s="24"/>
      <c r="R25" s="24"/>
      <c r="S25" s="24"/>
      <c r="T25" s="24"/>
      <c r="U25" s="24"/>
      <c r="V25" s="24"/>
      <c r="W25" s="24"/>
      <c r="X25" s="24"/>
    </row>
    <row r="26" ht="22" customHeight="1" spans="1:24">
      <c r="A26" s="156" t="s">
        <v>210</v>
      </c>
      <c r="B26" s="156" t="s">
        <v>69</v>
      </c>
      <c r="C26" s="156" t="s">
        <v>236</v>
      </c>
      <c r="D26" s="156" t="s">
        <v>237</v>
      </c>
      <c r="E26" s="156" t="s">
        <v>96</v>
      </c>
      <c r="F26" s="156" t="s">
        <v>97</v>
      </c>
      <c r="G26" s="156" t="s">
        <v>238</v>
      </c>
      <c r="H26" s="156" t="s">
        <v>239</v>
      </c>
      <c r="I26" s="165">
        <v>84600</v>
      </c>
      <c r="J26" s="165">
        <v>84600</v>
      </c>
      <c r="K26" s="24"/>
      <c r="L26" s="24"/>
      <c r="M26" s="167">
        <v>84600</v>
      </c>
      <c r="N26" s="24"/>
      <c r="O26" s="24"/>
      <c r="P26" s="24"/>
      <c r="Q26" s="24"/>
      <c r="R26" s="24"/>
      <c r="S26" s="24"/>
      <c r="T26" s="24"/>
      <c r="U26" s="24"/>
      <c r="V26" s="24"/>
      <c r="W26" s="24"/>
      <c r="X26" s="24"/>
    </row>
    <row r="27" ht="22" customHeight="1" spans="1:24">
      <c r="A27" s="156" t="s">
        <v>210</v>
      </c>
      <c r="B27" s="156" t="s">
        <v>69</v>
      </c>
      <c r="C27" s="156" t="s">
        <v>236</v>
      </c>
      <c r="D27" s="156" t="s">
        <v>237</v>
      </c>
      <c r="E27" s="156" t="s">
        <v>96</v>
      </c>
      <c r="F27" s="156" t="s">
        <v>97</v>
      </c>
      <c r="G27" s="156" t="s">
        <v>240</v>
      </c>
      <c r="H27" s="156" t="s">
        <v>241</v>
      </c>
      <c r="I27" s="165">
        <v>14400</v>
      </c>
      <c r="J27" s="165">
        <v>14400</v>
      </c>
      <c r="K27" s="24"/>
      <c r="L27" s="24"/>
      <c r="M27" s="167">
        <v>14400</v>
      </c>
      <c r="N27" s="24"/>
      <c r="O27" s="24"/>
      <c r="P27" s="24"/>
      <c r="Q27" s="24"/>
      <c r="R27" s="24"/>
      <c r="S27" s="24"/>
      <c r="T27" s="24"/>
      <c r="U27" s="24"/>
      <c r="V27" s="24"/>
      <c r="W27" s="24"/>
      <c r="X27" s="24"/>
    </row>
    <row r="28" ht="22" customHeight="1" spans="1:24">
      <c r="A28" s="156" t="s">
        <v>210</v>
      </c>
      <c r="B28" s="156" t="s">
        <v>69</v>
      </c>
      <c r="C28" s="156" t="s">
        <v>242</v>
      </c>
      <c r="D28" s="156" t="s">
        <v>243</v>
      </c>
      <c r="E28" s="156" t="s">
        <v>96</v>
      </c>
      <c r="F28" s="156" t="s">
        <v>97</v>
      </c>
      <c r="G28" s="156" t="s">
        <v>217</v>
      </c>
      <c r="H28" s="156" t="s">
        <v>218</v>
      </c>
      <c r="I28" s="165">
        <v>3960000</v>
      </c>
      <c r="J28" s="165">
        <v>3960000</v>
      </c>
      <c r="K28" s="24"/>
      <c r="L28" s="24"/>
      <c r="M28" s="167">
        <v>3960000</v>
      </c>
      <c r="N28" s="24"/>
      <c r="O28" s="24"/>
      <c r="P28" s="24"/>
      <c r="Q28" s="24"/>
      <c r="R28" s="24"/>
      <c r="S28" s="24"/>
      <c r="T28" s="24"/>
      <c r="U28" s="24"/>
      <c r="V28" s="24"/>
      <c r="W28" s="24"/>
      <c r="X28" s="24"/>
    </row>
    <row r="29" ht="22" customHeight="1" spans="1:24">
      <c r="A29" s="156" t="s">
        <v>210</v>
      </c>
      <c r="B29" s="156" t="s">
        <v>69</v>
      </c>
      <c r="C29" s="156" t="s">
        <v>244</v>
      </c>
      <c r="D29" s="156" t="s">
        <v>245</v>
      </c>
      <c r="E29" s="156" t="s">
        <v>120</v>
      </c>
      <c r="F29" s="156" t="s">
        <v>121</v>
      </c>
      <c r="G29" s="156" t="s">
        <v>246</v>
      </c>
      <c r="H29" s="156" t="s">
        <v>247</v>
      </c>
      <c r="I29" s="165">
        <v>74928</v>
      </c>
      <c r="J29" s="165">
        <v>74928</v>
      </c>
      <c r="K29" s="24"/>
      <c r="L29" s="24"/>
      <c r="M29" s="167">
        <v>74928</v>
      </c>
      <c r="N29" s="24"/>
      <c r="O29" s="24"/>
      <c r="P29" s="24"/>
      <c r="Q29" s="24"/>
      <c r="R29" s="24"/>
      <c r="S29" s="24"/>
      <c r="T29" s="24"/>
      <c r="U29" s="24"/>
      <c r="V29" s="24"/>
      <c r="W29" s="24"/>
      <c r="X29" s="24"/>
    </row>
    <row r="30" ht="22" customHeight="1" spans="1:24">
      <c r="A30" s="156" t="s">
        <v>210</v>
      </c>
      <c r="B30" s="156" t="s">
        <v>69</v>
      </c>
      <c r="C30" s="156" t="s">
        <v>248</v>
      </c>
      <c r="D30" s="156" t="s">
        <v>249</v>
      </c>
      <c r="E30" s="156" t="s">
        <v>94</v>
      </c>
      <c r="F30" s="156" t="s">
        <v>95</v>
      </c>
      <c r="G30" s="156" t="s">
        <v>240</v>
      </c>
      <c r="H30" s="156" t="s">
        <v>241</v>
      </c>
      <c r="I30" s="165">
        <v>28200</v>
      </c>
      <c r="J30" s="165">
        <v>28200</v>
      </c>
      <c r="K30" s="24"/>
      <c r="L30" s="24"/>
      <c r="M30" s="167">
        <v>28200</v>
      </c>
      <c r="N30" s="24"/>
      <c r="O30" s="24"/>
      <c r="P30" s="24"/>
      <c r="Q30" s="24"/>
      <c r="R30" s="24"/>
      <c r="S30" s="24"/>
      <c r="T30" s="24"/>
      <c r="U30" s="24"/>
      <c r="V30" s="24"/>
      <c r="W30" s="24"/>
      <c r="X30" s="24"/>
    </row>
    <row r="31" ht="22" customHeight="1" spans="1:24">
      <c r="A31" s="156" t="s">
        <v>210</v>
      </c>
      <c r="B31" s="156" t="s">
        <v>69</v>
      </c>
      <c r="C31" s="156" t="s">
        <v>250</v>
      </c>
      <c r="D31" s="156" t="s">
        <v>251</v>
      </c>
      <c r="E31" s="156" t="s">
        <v>104</v>
      </c>
      <c r="F31" s="156" t="s">
        <v>105</v>
      </c>
      <c r="G31" s="156" t="s">
        <v>238</v>
      </c>
      <c r="H31" s="156" t="s">
        <v>239</v>
      </c>
      <c r="I31" s="165">
        <v>1768</v>
      </c>
      <c r="J31" s="165">
        <v>1768</v>
      </c>
      <c r="K31" s="24"/>
      <c r="L31" s="24"/>
      <c r="M31" s="167">
        <v>1768</v>
      </c>
      <c r="N31" s="24"/>
      <c r="O31" s="24"/>
      <c r="P31" s="24"/>
      <c r="Q31" s="24"/>
      <c r="R31" s="24"/>
      <c r="S31" s="24"/>
      <c r="T31" s="24"/>
      <c r="U31" s="24"/>
      <c r="V31" s="24"/>
      <c r="W31" s="24"/>
      <c r="X31" s="24"/>
    </row>
    <row r="32" ht="22" customHeight="1" spans="1:24">
      <c r="A32" s="156" t="s">
        <v>210</v>
      </c>
      <c r="B32" s="156" t="s">
        <v>69</v>
      </c>
      <c r="C32" s="156" t="s">
        <v>250</v>
      </c>
      <c r="D32" s="156" t="s">
        <v>251</v>
      </c>
      <c r="E32" s="156" t="s">
        <v>96</v>
      </c>
      <c r="F32" s="156" t="s">
        <v>97</v>
      </c>
      <c r="G32" s="156" t="s">
        <v>240</v>
      </c>
      <c r="H32" s="156" t="s">
        <v>241</v>
      </c>
      <c r="I32" s="165">
        <v>155741.52</v>
      </c>
      <c r="J32" s="165">
        <v>155741.52</v>
      </c>
      <c r="K32" s="24"/>
      <c r="L32" s="24"/>
      <c r="M32" s="167">
        <v>155741.52</v>
      </c>
      <c r="N32" s="24"/>
      <c r="O32" s="24"/>
      <c r="P32" s="24"/>
      <c r="Q32" s="24"/>
      <c r="R32" s="24"/>
      <c r="S32" s="24"/>
      <c r="T32" s="24"/>
      <c r="U32" s="24"/>
      <c r="V32" s="24"/>
      <c r="W32" s="24"/>
      <c r="X32" s="24"/>
    </row>
    <row r="33" ht="22" customHeight="1" spans="1:24">
      <c r="A33" s="156" t="s">
        <v>210</v>
      </c>
      <c r="B33" s="156" t="s">
        <v>69</v>
      </c>
      <c r="C33" s="156" t="s">
        <v>252</v>
      </c>
      <c r="D33" s="156" t="s">
        <v>230</v>
      </c>
      <c r="E33" s="156" t="s">
        <v>128</v>
      </c>
      <c r="F33" s="156" t="s">
        <v>129</v>
      </c>
      <c r="G33" s="156" t="s">
        <v>227</v>
      </c>
      <c r="H33" s="156" t="s">
        <v>228</v>
      </c>
      <c r="I33" s="165">
        <v>564000</v>
      </c>
      <c r="J33" s="165">
        <v>564000</v>
      </c>
      <c r="K33" s="24"/>
      <c r="L33" s="24"/>
      <c r="M33" s="167">
        <v>564000</v>
      </c>
      <c r="N33" s="24"/>
      <c r="O33" s="24"/>
      <c r="P33" s="24"/>
      <c r="Q33" s="24"/>
      <c r="R33" s="24"/>
      <c r="S33" s="24"/>
      <c r="T33" s="24"/>
      <c r="U33" s="24"/>
      <c r="V33" s="24"/>
      <c r="W33" s="24"/>
      <c r="X33" s="24"/>
    </row>
    <row r="34" ht="22" customHeight="1" spans="1:24">
      <c r="A34" s="156" t="s">
        <v>210</v>
      </c>
      <c r="B34" s="156" t="s">
        <v>69</v>
      </c>
      <c r="C34" s="156" t="s">
        <v>253</v>
      </c>
      <c r="D34" s="156" t="s">
        <v>254</v>
      </c>
      <c r="E34" s="156" t="s">
        <v>96</v>
      </c>
      <c r="F34" s="156" t="s">
        <v>97</v>
      </c>
      <c r="G34" s="156" t="s">
        <v>255</v>
      </c>
      <c r="H34" s="156" t="s">
        <v>254</v>
      </c>
      <c r="I34" s="165">
        <v>234240</v>
      </c>
      <c r="J34" s="165">
        <v>234240</v>
      </c>
      <c r="K34" s="24"/>
      <c r="L34" s="24"/>
      <c r="M34" s="167">
        <v>234240</v>
      </c>
      <c r="N34" s="24"/>
      <c r="O34" s="24"/>
      <c r="P34" s="24"/>
      <c r="Q34" s="24"/>
      <c r="R34" s="24"/>
      <c r="S34" s="24"/>
      <c r="T34" s="24"/>
      <c r="U34" s="24"/>
      <c r="V34" s="24"/>
      <c r="W34" s="24"/>
      <c r="X34" s="24"/>
    </row>
    <row r="35" ht="22" customHeight="1" spans="1:24">
      <c r="A35" s="156" t="s">
        <v>210</v>
      </c>
      <c r="B35" s="156" t="s">
        <v>69</v>
      </c>
      <c r="C35" s="156" t="s">
        <v>256</v>
      </c>
      <c r="D35" s="156" t="s">
        <v>257</v>
      </c>
      <c r="E35" s="156" t="s">
        <v>96</v>
      </c>
      <c r="F35" s="156" t="s">
        <v>97</v>
      </c>
      <c r="G35" s="156" t="s">
        <v>217</v>
      </c>
      <c r="H35" s="156" t="s">
        <v>218</v>
      </c>
      <c r="I35" s="165">
        <v>26640</v>
      </c>
      <c r="J35" s="165">
        <v>26640</v>
      </c>
      <c r="K35" s="24"/>
      <c r="L35" s="24"/>
      <c r="M35" s="167">
        <v>26640</v>
      </c>
      <c r="N35" s="24"/>
      <c r="O35" s="24"/>
      <c r="P35" s="24"/>
      <c r="Q35" s="24"/>
      <c r="R35" s="24"/>
      <c r="S35" s="24"/>
      <c r="T35" s="24"/>
      <c r="U35" s="24"/>
      <c r="V35" s="24"/>
      <c r="W35" s="24"/>
      <c r="X35" s="24"/>
    </row>
    <row r="36" ht="22" customHeight="1" spans="1:24">
      <c r="A36" s="157" t="s">
        <v>182</v>
      </c>
      <c r="B36" s="158"/>
      <c r="C36" s="159"/>
      <c r="D36" s="159"/>
      <c r="E36" s="159"/>
      <c r="F36" s="159"/>
      <c r="G36" s="159"/>
      <c r="H36" s="160"/>
      <c r="I36" s="168">
        <v>47526298.75</v>
      </c>
      <c r="J36" s="165">
        <v>47526298.75</v>
      </c>
      <c r="K36" s="24"/>
      <c r="L36" s="24"/>
      <c r="M36" s="167">
        <v>47526298.75</v>
      </c>
      <c r="N36" s="24"/>
      <c r="O36" s="24"/>
      <c r="P36" s="24"/>
      <c r="Q36" s="24"/>
      <c r="R36" s="24"/>
      <c r="S36" s="24"/>
      <c r="T36" s="24"/>
      <c r="U36" s="24"/>
      <c r="V36" s="24"/>
      <c r="W36" s="24"/>
      <c r="X36" s="24"/>
    </row>
  </sheetData>
  <mergeCells count="31">
    <mergeCell ref="A3:X3"/>
    <mergeCell ref="A4:H4"/>
    <mergeCell ref="I5:X5"/>
    <mergeCell ref="J6:N6"/>
    <mergeCell ref="O6:Q6"/>
    <mergeCell ref="S6:X6"/>
    <mergeCell ref="A36:H3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3"/>
  <sheetViews>
    <sheetView showZeros="0" workbookViewId="0">
      <pane ySplit="1" topLeftCell="A2" activePane="bottomLeft" state="frozen"/>
      <selection/>
      <selection pane="bottomLeft" activeCell="C62" sqref="C62"/>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1"/>
      <c r="E2" s="2"/>
      <c r="F2" s="2"/>
      <c r="G2" s="2"/>
      <c r="H2" s="2"/>
      <c r="U2" s="141"/>
      <c r="W2" s="150" t="s">
        <v>258</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192</v>
      </c>
      <c r="B4" s="6"/>
      <c r="C4" s="6"/>
      <c r="D4" s="6"/>
      <c r="E4" s="6"/>
      <c r="F4" s="6"/>
      <c r="G4" s="6"/>
      <c r="H4" s="6"/>
      <c r="I4" s="7"/>
      <c r="J4" s="7"/>
      <c r="K4" s="7"/>
      <c r="L4" s="7"/>
      <c r="M4" s="7"/>
      <c r="N4" s="7"/>
      <c r="O4" s="7"/>
      <c r="P4" s="7"/>
      <c r="Q4" s="7"/>
      <c r="U4" s="141"/>
      <c r="W4" s="120" t="s">
        <v>1</v>
      </c>
    </row>
    <row r="5" ht="21.75" customHeight="1" spans="1:23">
      <c r="A5" s="9" t="s">
        <v>259</v>
      </c>
      <c r="B5" s="10"/>
      <c r="C5" s="9" t="s">
        <v>195</v>
      </c>
      <c r="D5" s="9" t="s">
        <v>260</v>
      </c>
      <c r="E5" s="10" t="s">
        <v>196</v>
      </c>
      <c r="F5" s="10" t="s">
        <v>197</v>
      </c>
      <c r="G5" s="10" t="s">
        <v>261</v>
      </c>
      <c r="H5" s="10" t="s">
        <v>262</v>
      </c>
      <c r="I5" s="28" t="s">
        <v>54</v>
      </c>
      <c r="J5" s="11" t="s">
        <v>263</v>
      </c>
      <c r="K5" s="12"/>
      <c r="L5" s="12"/>
      <c r="M5" s="13"/>
      <c r="N5" s="11" t="s">
        <v>202</v>
      </c>
      <c r="O5" s="12"/>
      <c r="P5" s="13"/>
      <c r="Q5" s="10" t="s">
        <v>60</v>
      </c>
      <c r="R5" s="11" t="s">
        <v>61</v>
      </c>
      <c r="S5" s="12"/>
      <c r="T5" s="12"/>
      <c r="U5" s="12"/>
      <c r="V5" s="12"/>
      <c r="W5" s="13"/>
    </row>
    <row r="6" ht="21.75" customHeight="1" spans="1:23">
      <c r="A6" s="14"/>
      <c r="B6" s="29"/>
      <c r="C6" s="14"/>
      <c r="D6" s="14"/>
      <c r="E6" s="15"/>
      <c r="F6" s="15"/>
      <c r="G6" s="15"/>
      <c r="H6" s="15"/>
      <c r="I6" s="29"/>
      <c r="J6" s="144" t="s">
        <v>57</v>
      </c>
      <c r="K6" s="145"/>
      <c r="L6" s="10" t="s">
        <v>58</v>
      </c>
      <c r="M6" s="10" t="s">
        <v>59</v>
      </c>
      <c r="N6" s="10" t="s">
        <v>57</v>
      </c>
      <c r="O6" s="10" t="s">
        <v>58</v>
      </c>
      <c r="P6" s="10" t="s">
        <v>59</v>
      </c>
      <c r="Q6" s="15"/>
      <c r="R6" s="10" t="s">
        <v>56</v>
      </c>
      <c r="S6" s="10" t="s">
        <v>63</v>
      </c>
      <c r="T6" s="10" t="s">
        <v>208</v>
      </c>
      <c r="U6" s="10" t="s">
        <v>65</v>
      </c>
      <c r="V6" s="10" t="s">
        <v>66</v>
      </c>
      <c r="W6" s="10" t="s">
        <v>67</v>
      </c>
    </row>
    <row r="7" ht="21" customHeight="1" spans="1:23">
      <c r="A7" s="29"/>
      <c r="B7" s="29"/>
      <c r="C7" s="29"/>
      <c r="D7" s="29"/>
      <c r="E7" s="29"/>
      <c r="F7" s="29"/>
      <c r="G7" s="29"/>
      <c r="H7" s="29"/>
      <c r="I7" s="29"/>
      <c r="J7" s="146" t="s">
        <v>56</v>
      </c>
      <c r="K7" s="147"/>
      <c r="L7" s="29"/>
      <c r="M7" s="29"/>
      <c r="N7" s="29"/>
      <c r="O7" s="29"/>
      <c r="P7" s="29"/>
      <c r="Q7" s="29"/>
      <c r="R7" s="29"/>
      <c r="S7" s="29"/>
      <c r="T7" s="29"/>
      <c r="U7" s="29"/>
      <c r="V7" s="29"/>
      <c r="W7" s="29"/>
    </row>
    <row r="8" ht="39.75" customHeight="1" spans="1:23">
      <c r="A8" s="17"/>
      <c r="B8" s="19"/>
      <c r="C8" s="17"/>
      <c r="D8" s="17"/>
      <c r="E8" s="18"/>
      <c r="F8" s="18"/>
      <c r="G8" s="18"/>
      <c r="H8" s="18"/>
      <c r="I8" s="19"/>
      <c r="J8" s="68" t="s">
        <v>56</v>
      </c>
      <c r="K8" s="68" t="s">
        <v>264</v>
      </c>
      <c r="L8" s="18"/>
      <c r="M8" s="18"/>
      <c r="N8" s="18"/>
      <c r="O8" s="18"/>
      <c r="P8" s="18"/>
      <c r="Q8" s="18"/>
      <c r="R8" s="18"/>
      <c r="S8" s="18"/>
      <c r="T8" s="18"/>
      <c r="U8" s="19"/>
      <c r="V8" s="18"/>
      <c r="W8" s="18"/>
    </row>
    <row r="9" ht="15" customHeight="1" spans="1:23">
      <c r="A9" s="30">
        <v>1</v>
      </c>
      <c r="B9" s="30">
        <v>2</v>
      </c>
      <c r="C9" s="30">
        <v>3</v>
      </c>
      <c r="D9" s="30">
        <v>4</v>
      </c>
      <c r="E9" s="30">
        <v>5</v>
      </c>
      <c r="F9" s="30">
        <v>6</v>
      </c>
      <c r="G9" s="30">
        <v>7</v>
      </c>
      <c r="H9" s="30">
        <v>8</v>
      </c>
      <c r="I9" s="30">
        <v>9</v>
      </c>
      <c r="J9" s="30">
        <v>10</v>
      </c>
      <c r="K9" s="30">
        <v>11</v>
      </c>
      <c r="L9" s="37">
        <v>12</v>
      </c>
      <c r="M9" s="37">
        <v>13</v>
      </c>
      <c r="N9" s="37">
        <v>14</v>
      </c>
      <c r="O9" s="37">
        <v>15</v>
      </c>
      <c r="P9" s="37">
        <v>16</v>
      </c>
      <c r="Q9" s="37">
        <v>17</v>
      </c>
      <c r="R9" s="37">
        <v>18</v>
      </c>
      <c r="S9" s="37">
        <v>19</v>
      </c>
      <c r="T9" s="37">
        <v>20</v>
      </c>
      <c r="U9" s="30">
        <v>21</v>
      </c>
      <c r="V9" s="37">
        <v>22</v>
      </c>
      <c r="W9" s="30">
        <v>23</v>
      </c>
    </row>
    <row r="10" ht="22" customHeight="1" spans="1:23">
      <c r="A10" s="70" t="s">
        <v>265</v>
      </c>
      <c r="B10" s="70" t="s">
        <v>266</v>
      </c>
      <c r="C10" s="70" t="s">
        <v>267</v>
      </c>
      <c r="D10" s="70" t="s">
        <v>69</v>
      </c>
      <c r="E10" s="70" t="s">
        <v>94</v>
      </c>
      <c r="F10" s="70" t="s">
        <v>95</v>
      </c>
      <c r="G10" s="70" t="s">
        <v>238</v>
      </c>
      <c r="H10" s="70" t="s">
        <v>239</v>
      </c>
      <c r="I10" s="148">
        <v>540800</v>
      </c>
      <c r="J10" s="148"/>
      <c r="K10" s="149"/>
      <c r="L10" s="148"/>
      <c r="M10" s="148"/>
      <c r="N10" s="148">
        <v>540800</v>
      </c>
      <c r="O10" s="148"/>
      <c r="P10" s="148"/>
      <c r="Q10" s="148"/>
      <c r="R10" s="148"/>
      <c r="S10" s="148"/>
      <c r="T10" s="148"/>
      <c r="U10" s="148"/>
      <c r="V10" s="148"/>
      <c r="W10" s="148"/>
    </row>
    <row r="11" ht="22" customHeight="1" spans="1:23">
      <c r="A11" s="70" t="s">
        <v>265</v>
      </c>
      <c r="B11" s="70" t="s">
        <v>268</v>
      </c>
      <c r="C11" s="70" t="s">
        <v>269</v>
      </c>
      <c r="D11" s="70" t="s">
        <v>69</v>
      </c>
      <c r="E11" s="70" t="s">
        <v>98</v>
      </c>
      <c r="F11" s="70" t="s">
        <v>99</v>
      </c>
      <c r="G11" s="70" t="s">
        <v>270</v>
      </c>
      <c r="H11" s="70" t="s">
        <v>271</v>
      </c>
      <c r="I11" s="148">
        <v>3000</v>
      </c>
      <c r="J11" s="148"/>
      <c r="K11" s="149"/>
      <c r="L11" s="148"/>
      <c r="M11" s="148"/>
      <c r="N11" s="148">
        <v>3000</v>
      </c>
      <c r="O11" s="148"/>
      <c r="P11" s="148"/>
      <c r="Q11" s="148"/>
      <c r="R11" s="148"/>
      <c r="S11" s="148"/>
      <c r="T11" s="148"/>
      <c r="U11" s="148"/>
      <c r="V11" s="148"/>
      <c r="W11" s="148"/>
    </row>
    <row r="12" ht="22" customHeight="1" spans="1:23">
      <c r="A12" s="70" t="s">
        <v>265</v>
      </c>
      <c r="B12" s="70" t="s">
        <v>272</v>
      </c>
      <c r="C12" s="70" t="s">
        <v>273</v>
      </c>
      <c r="D12" s="70" t="s">
        <v>69</v>
      </c>
      <c r="E12" s="70" t="s">
        <v>94</v>
      </c>
      <c r="F12" s="70" t="s">
        <v>95</v>
      </c>
      <c r="G12" s="70" t="s">
        <v>238</v>
      </c>
      <c r="H12" s="70" t="s">
        <v>239</v>
      </c>
      <c r="I12" s="148">
        <v>15000</v>
      </c>
      <c r="J12" s="148">
        <v>15000</v>
      </c>
      <c r="K12" s="149">
        <v>15000</v>
      </c>
      <c r="L12" s="148"/>
      <c r="M12" s="148"/>
      <c r="N12" s="148"/>
      <c r="O12" s="148"/>
      <c r="P12" s="148"/>
      <c r="Q12" s="148"/>
      <c r="R12" s="148"/>
      <c r="S12" s="148"/>
      <c r="T12" s="148"/>
      <c r="U12" s="148"/>
      <c r="V12" s="148"/>
      <c r="W12" s="148"/>
    </row>
    <row r="13" ht="22" customHeight="1" spans="1:23">
      <c r="A13" s="70" t="s">
        <v>265</v>
      </c>
      <c r="B13" s="70" t="s">
        <v>272</v>
      </c>
      <c r="C13" s="70" t="s">
        <v>273</v>
      </c>
      <c r="D13" s="70" t="s">
        <v>69</v>
      </c>
      <c r="E13" s="70" t="s">
        <v>94</v>
      </c>
      <c r="F13" s="70" t="s">
        <v>95</v>
      </c>
      <c r="G13" s="70" t="s">
        <v>274</v>
      </c>
      <c r="H13" s="70" t="s">
        <v>275</v>
      </c>
      <c r="I13" s="148">
        <v>2000</v>
      </c>
      <c r="J13" s="148">
        <v>2000</v>
      </c>
      <c r="K13" s="149">
        <v>2000</v>
      </c>
      <c r="L13" s="148"/>
      <c r="M13" s="148"/>
      <c r="N13" s="148"/>
      <c r="O13" s="148"/>
      <c r="P13" s="148"/>
      <c r="Q13" s="148"/>
      <c r="R13" s="148"/>
      <c r="S13" s="148"/>
      <c r="T13" s="148"/>
      <c r="U13" s="148"/>
      <c r="V13" s="148"/>
      <c r="W13" s="148"/>
    </row>
    <row r="14" ht="22" customHeight="1" spans="1:23">
      <c r="A14" s="70" t="s">
        <v>265</v>
      </c>
      <c r="B14" s="70" t="s">
        <v>272</v>
      </c>
      <c r="C14" s="70" t="s">
        <v>273</v>
      </c>
      <c r="D14" s="70" t="s">
        <v>69</v>
      </c>
      <c r="E14" s="70" t="s">
        <v>94</v>
      </c>
      <c r="F14" s="70" t="s">
        <v>95</v>
      </c>
      <c r="G14" s="70" t="s">
        <v>276</v>
      </c>
      <c r="H14" s="70" t="s">
        <v>277</v>
      </c>
      <c r="I14" s="148">
        <v>2000</v>
      </c>
      <c r="J14" s="148">
        <v>2000</v>
      </c>
      <c r="K14" s="149">
        <v>2000</v>
      </c>
      <c r="L14" s="148"/>
      <c r="M14" s="148"/>
      <c r="N14" s="148"/>
      <c r="O14" s="148"/>
      <c r="P14" s="148"/>
      <c r="Q14" s="148"/>
      <c r="R14" s="148"/>
      <c r="S14" s="148"/>
      <c r="T14" s="148"/>
      <c r="U14" s="148"/>
      <c r="V14" s="148"/>
      <c r="W14" s="148"/>
    </row>
    <row r="15" ht="22" customHeight="1" spans="1:23">
      <c r="A15" s="70" t="s">
        <v>265</v>
      </c>
      <c r="B15" s="70" t="s">
        <v>272</v>
      </c>
      <c r="C15" s="70" t="s">
        <v>273</v>
      </c>
      <c r="D15" s="70" t="s">
        <v>69</v>
      </c>
      <c r="E15" s="70" t="s">
        <v>94</v>
      </c>
      <c r="F15" s="70" t="s">
        <v>95</v>
      </c>
      <c r="G15" s="70" t="s">
        <v>278</v>
      </c>
      <c r="H15" s="70" t="s">
        <v>279</v>
      </c>
      <c r="I15" s="148">
        <v>25490</v>
      </c>
      <c r="J15" s="148">
        <v>25490</v>
      </c>
      <c r="K15" s="149">
        <v>25490</v>
      </c>
      <c r="L15" s="148"/>
      <c r="M15" s="148"/>
      <c r="N15" s="148"/>
      <c r="O15" s="148"/>
      <c r="P15" s="148"/>
      <c r="Q15" s="148"/>
      <c r="R15" s="148"/>
      <c r="S15" s="148"/>
      <c r="T15" s="148"/>
      <c r="U15" s="148"/>
      <c r="V15" s="148"/>
      <c r="W15" s="148"/>
    </row>
    <row r="16" ht="22" customHeight="1" spans="1:23">
      <c r="A16" s="70" t="s">
        <v>265</v>
      </c>
      <c r="B16" s="70" t="s">
        <v>272</v>
      </c>
      <c r="C16" s="70" t="s">
        <v>273</v>
      </c>
      <c r="D16" s="70" t="s">
        <v>69</v>
      </c>
      <c r="E16" s="70" t="s">
        <v>94</v>
      </c>
      <c r="F16" s="70" t="s">
        <v>95</v>
      </c>
      <c r="G16" s="70" t="s">
        <v>280</v>
      </c>
      <c r="H16" s="70" t="s">
        <v>281</v>
      </c>
      <c r="I16" s="148">
        <v>52800</v>
      </c>
      <c r="J16" s="148">
        <v>52800</v>
      </c>
      <c r="K16" s="149">
        <v>52800</v>
      </c>
      <c r="L16" s="148"/>
      <c r="M16" s="148"/>
      <c r="N16" s="148"/>
      <c r="O16" s="148"/>
      <c r="P16" s="148"/>
      <c r="Q16" s="148"/>
      <c r="R16" s="148"/>
      <c r="S16" s="148"/>
      <c r="T16" s="148"/>
      <c r="U16" s="148"/>
      <c r="V16" s="148"/>
      <c r="W16" s="148"/>
    </row>
    <row r="17" ht="22" customHeight="1" spans="1:23">
      <c r="A17" s="70" t="s">
        <v>265</v>
      </c>
      <c r="B17" s="70" t="s">
        <v>282</v>
      </c>
      <c r="C17" s="70" t="s">
        <v>283</v>
      </c>
      <c r="D17" s="70" t="s">
        <v>69</v>
      </c>
      <c r="E17" s="70" t="s">
        <v>94</v>
      </c>
      <c r="F17" s="70" t="s">
        <v>95</v>
      </c>
      <c r="G17" s="70" t="s">
        <v>238</v>
      </c>
      <c r="H17" s="70" t="s">
        <v>239</v>
      </c>
      <c r="I17" s="148">
        <v>1900</v>
      </c>
      <c r="J17" s="148">
        <v>1900</v>
      </c>
      <c r="K17" s="149">
        <v>1900</v>
      </c>
      <c r="L17" s="148"/>
      <c r="M17" s="148"/>
      <c r="N17" s="148"/>
      <c r="O17" s="148"/>
      <c r="P17" s="148"/>
      <c r="Q17" s="148"/>
      <c r="R17" s="148"/>
      <c r="S17" s="148"/>
      <c r="T17" s="148"/>
      <c r="U17" s="148"/>
      <c r="V17" s="148"/>
      <c r="W17" s="148"/>
    </row>
    <row r="18" ht="22" customHeight="1" spans="1:23">
      <c r="A18" s="70" t="s">
        <v>265</v>
      </c>
      <c r="B18" s="70" t="s">
        <v>284</v>
      </c>
      <c r="C18" s="70" t="s">
        <v>285</v>
      </c>
      <c r="D18" s="70" t="s">
        <v>69</v>
      </c>
      <c r="E18" s="70" t="s">
        <v>94</v>
      </c>
      <c r="F18" s="70" t="s">
        <v>95</v>
      </c>
      <c r="G18" s="70" t="s">
        <v>280</v>
      </c>
      <c r="H18" s="70" t="s">
        <v>281</v>
      </c>
      <c r="I18" s="148">
        <v>3700</v>
      </c>
      <c r="J18" s="148">
        <v>3700</v>
      </c>
      <c r="K18" s="149">
        <v>3700</v>
      </c>
      <c r="L18" s="148"/>
      <c r="M18" s="148"/>
      <c r="N18" s="148"/>
      <c r="O18" s="148"/>
      <c r="P18" s="148"/>
      <c r="Q18" s="148"/>
      <c r="R18" s="148"/>
      <c r="S18" s="148"/>
      <c r="T18" s="148"/>
      <c r="U18" s="148"/>
      <c r="V18" s="148"/>
      <c r="W18" s="148"/>
    </row>
    <row r="19" ht="22" customHeight="1" spans="1:23">
      <c r="A19" s="70" t="s">
        <v>265</v>
      </c>
      <c r="B19" s="70" t="s">
        <v>286</v>
      </c>
      <c r="C19" s="70" t="s">
        <v>287</v>
      </c>
      <c r="D19" s="70" t="s">
        <v>69</v>
      </c>
      <c r="E19" s="70" t="s">
        <v>108</v>
      </c>
      <c r="F19" s="70" t="s">
        <v>109</v>
      </c>
      <c r="G19" s="70" t="s">
        <v>288</v>
      </c>
      <c r="H19" s="70" t="s">
        <v>289</v>
      </c>
      <c r="I19" s="148">
        <v>8241</v>
      </c>
      <c r="J19" s="148">
        <v>8241</v>
      </c>
      <c r="K19" s="149">
        <v>8241</v>
      </c>
      <c r="L19" s="148"/>
      <c r="M19" s="148"/>
      <c r="N19" s="148"/>
      <c r="O19" s="148"/>
      <c r="P19" s="148"/>
      <c r="Q19" s="148"/>
      <c r="R19" s="148"/>
      <c r="S19" s="148"/>
      <c r="T19" s="148"/>
      <c r="U19" s="148"/>
      <c r="V19" s="148"/>
      <c r="W19" s="148"/>
    </row>
    <row r="20" ht="22" customHeight="1" spans="1:23">
      <c r="A20" s="70" t="s">
        <v>265</v>
      </c>
      <c r="B20" s="70" t="s">
        <v>290</v>
      </c>
      <c r="C20" s="70" t="s">
        <v>291</v>
      </c>
      <c r="D20" s="70" t="s">
        <v>69</v>
      </c>
      <c r="E20" s="70" t="s">
        <v>94</v>
      </c>
      <c r="F20" s="70" t="s">
        <v>95</v>
      </c>
      <c r="G20" s="70" t="s">
        <v>238</v>
      </c>
      <c r="H20" s="70" t="s">
        <v>239</v>
      </c>
      <c r="I20" s="148">
        <v>3996.32</v>
      </c>
      <c r="J20" s="148">
        <v>3996.32</v>
      </c>
      <c r="K20" s="149">
        <v>3996.32</v>
      </c>
      <c r="L20" s="148"/>
      <c r="M20" s="148"/>
      <c r="N20" s="148"/>
      <c r="O20" s="148"/>
      <c r="P20" s="148"/>
      <c r="Q20" s="148"/>
      <c r="R20" s="148"/>
      <c r="S20" s="148"/>
      <c r="T20" s="148"/>
      <c r="U20" s="148"/>
      <c r="V20" s="148"/>
      <c r="W20" s="148"/>
    </row>
    <row r="21" ht="22" customHeight="1" spans="1:23">
      <c r="A21" s="70" t="s">
        <v>265</v>
      </c>
      <c r="B21" s="70" t="s">
        <v>292</v>
      </c>
      <c r="C21" s="70" t="s">
        <v>293</v>
      </c>
      <c r="D21" s="70" t="s">
        <v>69</v>
      </c>
      <c r="E21" s="70" t="s">
        <v>94</v>
      </c>
      <c r="F21" s="70" t="s">
        <v>95</v>
      </c>
      <c r="G21" s="70" t="s">
        <v>238</v>
      </c>
      <c r="H21" s="70" t="s">
        <v>239</v>
      </c>
      <c r="I21" s="148">
        <v>2182.5</v>
      </c>
      <c r="J21" s="148">
        <v>2182.5</v>
      </c>
      <c r="K21" s="149">
        <v>2182.5</v>
      </c>
      <c r="L21" s="148"/>
      <c r="M21" s="148"/>
      <c r="N21" s="148"/>
      <c r="O21" s="148"/>
      <c r="P21" s="148"/>
      <c r="Q21" s="148"/>
      <c r="R21" s="148"/>
      <c r="S21" s="148"/>
      <c r="T21" s="148"/>
      <c r="U21" s="148"/>
      <c r="V21" s="148"/>
      <c r="W21" s="148"/>
    </row>
    <row r="22" ht="22" customHeight="1" spans="1:23">
      <c r="A22" s="70" t="s">
        <v>265</v>
      </c>
      <c r="B22" s="70" t="s">
        <v>292</v>
      </c>
      <c r="C22" s="70" t="s">
        <v>293</v>
      </c>
      <c r="D22" s="70" t="s">
        <v>69</v>
      </c>
      <c r="E22" s="70" t="s">
        <v>94</v>
      </c>
      <c r="F22" s="70" t="s">
        <v>95</v>
      </c>
      <c r="G22" s="70" t="s">
        <v>278</v>
      </c>
      <c r="H22" s="70" t="s">
        <v>279</v>
      </c>
      <c r="I22" s="148">
        <v>11660</v>
      </c>
      <c r="J22" s="148">
        <v>11660</v>
      </c>
      <c r="K22" s="149">
        <v>11660</v>
      </c>
      <c r="L22" s="148"/>
      <c r="M22" s="148"/>
      <c r="N22" s="148"/>
      <c r="O22" s="148"/>
      <c r="P22" s="148"/>
      <c r="Q22" s="148"/>
      <c r="R22" s="148"/>
      <c r="S22" s="148"/>
      <c r="T22" s="148"/>
      <c r="U22" s="148"/>
      <c r="V22" s="148"/>
      <c r="W22" s="148"/>
    </row>
    <row r="23" ht="22" customHeight="1" spans="1:23">
      <c r="A23" s="70" t="s">
        <v>265</v>
      </c>
      <c r="B23" s="70" t="s">
        <v>292</v>
      </c>
      <c r="C23" s="70" t="s">
        <v>293</v>
      </c>
      <c r="D23" s="70" t="s">
        <v>69</v>
      </c>
      <c r="E23" s="70" t="s">
        <v>94</v>
      </c>
      <c r="F23" s="70" t="s">
        <v>95</v>
      </c>
      <c r="G23" s="70" t="s">
        <v>280</v>
      </c>
      <c r="H23" s="70" t="s">
        <v>281</v>
      </c>
      <c r="I23" s="148">
        <v>21200</v>
      </c>
      <c r="J23" s="148">
        <v>21200</v>
      </c>
      <c r="K23" s="149">
        <v>21200</v>
      </c>
      <c r="L23" s="148"/>
      <c r="M23" s="148"/>
      <c r="N23" s="148"/>
      <c r="O23" s="148"/>
      <c r="P23" s="148"/>
      <c r="Q23" s="148"/>
      <c r="R23" s="148"/>
      <c r="S23" s="148"/>
      <c r="T23" s="148"/>
      <c r="U23" s="148"/>
      <c r="V23" s="148"/>
      <c r="W23" s="148"/>
    </row>
    <row r="24" ht="22" customHeight="1" spans="1:23">
      <c r="A24" s="70" t="s">
        <v>265</v>
      </c>
      <c r="B24" s="70" t="s">
        <v>294</v>
      </c>
      <c r="C24" s="70" t="s">
        <v>295</v>
      </c>
      <c r="D24" s="70" t="s">
        <v>69</v>
      </c>
      <c r="E24" s="70" t="s">
        <v>94</v>
      </c>
      <c r="F24" s="70" t="s">
        <v>95</v>
      </c>
      <c r="G24" s="70" t="s">
        <v>238</v>
      </c>
      <c r="H24" s="70" t="s">
        <v>239</v>
      </c>
      <c r="I24" s="148">
        <v>367800</v>
      </c>
      <c r="J24" s="148">
        <v>367800</v>
      </c>
      <c r="K24" s="149">
        <v>367800</v>
      </c>
      <c r="L24" s="148"/>
      <c r="M24" s="148"/>
      <c r="N24" s="148"/>
      <c r="O24" s="148"/>
      <c r="P24" s="148"/>
      <c r="Q24" s="148"/>
      <c r="R24" s="148"/>
      <c r="S24" s="148"/>
      <c r="T24" s="148"/>
      <c r="U24" s="148"/>
      <c r="V24" s="148"/>
      <c r="W24" s="148"/>
    </row>
    <row r="25" ht="22" customHeight="1" spans="1:23">
      <c r="A25" s="70" t="s">
        <v>265</v>
      </c>
      <c r="B25" s="70" t="s">
        <v>296</v>
      </c>
      <c r="C25" s="70" t="s">
        <v>297</v>
      </c>
      <c r="D25" s="70" t="s">
        <v>69</v>
      </c>
      <c r="E25" s="70" t="s">
        <v>100</v>
      </c>
      <c r="F25" s="70" t="s">
        <v>101</v>
      </c>
      <c r="G25" s="70" t="s">
        <v>298</v>
      </c>
      <c r="H25" s="70" t="s">
        <v>299</v>
      </c>
      <c r="I25" s="148">
        <v>125000</v>
      </c>
      <c r="J25" s="148">
        <v>125000</v>
      </c>
      <c r="K25" s="149">
        <v>125000</v>
      </c>
      <c r="L25" s="148"/>
      <c r="M25" s="148"/>
      <c r="N25" s="148"/>
      <c r="O25" s="148"/>
      <c r="P25" s="148"/>
      <c r="Q25" s="148"/>
      <c r="R25" s="148"/>
      <c r="S25" s="148"/>
      <c r="T25" s="148"/>
      <c r="U25" s="148"/>
      <c r="V25" s="148"/>
      <c r="W25" s="148"/>
    </row>
    <row r="26" ht="22" customHeight="1" spans="1:23">
      <c r="A26" s="70" t="s">
        <v>265</v>
      </c>
      <c r="B26" s="70" t="s">
        <v>300</v>
      </c>
      <c r="C26" s="70" t="s">
        <v>301</v>
      </c>
      <c r="D26" s="70" t="s">
        <v>69</v>
      </c>
      <c r="E26" s="70" t="s">
        <v>100</v>
      </c>
      <c r="F26" s="70" t="s">
        <v>101</v>
      </c>
      <c r="G26" s="70" t="s">
        <v>280</v>
      </c>
      <c r="H26" s="70" t="s">
        <v>281</v>
      </c>
      <c r="I26" s="148">
        <v>274820</v>
      </c>
      <c r="J26" s="148">
        <v>274820</v>
      </c>
      <c r="K26" s="149">
        <v>274820</v>
      </c>
      <c r="L26" s="148"/>
      <c r="M26" s="148"/>
      <c r="N26" s="148"/>
      <c r="O26" s="148"/>
      <c r="P26" s="148"/>
      <c r="Q26" s="148"/>
      <c r="R26" s="148"/>
      <c r="S26" s="148"/>
      <c r="T26" s="148"/>
      <c r="U26" s="148"/>
      <c r="V26" s="148"/>
      <c r="W26" s="148"/>
    </row>
    <row r="27" ht="22" customHeight="1" spans="1:23">
      <c r="A27" s="70" t="s">
        <v>265</v>
      </c>
      <c r="B27" s="70" t="s">
        <v>302</v>
      </c>
      <c r="C27" s="70" t="s">
        <v>303</v>
      </c>
      <c r="D27" s="70" t="s">
        <v>69</v>
      </c>
      <c r="E27" s="70" t="s">
        <v>94</v>
      </c>
      <c r="F27" s="70" t="s">
        <v>95</v>
      </c>
      <c r="G27" s="70" t="s">
        <v>238</v>
      </c>
      <c r="H27" s="70" t="s">
        <v>239</v>
      </c>
      <c r="I27" s="148">
        <v>382536</v>
      </c>
      <c r="J27" s="148">
        <v>382536</v>
      </c>
      <c r="K27" s="149">
        <v>382536</v>
      </c>
      <c r="L27" s="148"/>
      <c r="M27" s="148"/>
      <c r="N27" s="148"/>
      <c r="O27" s="148"/>
      <c r="P27" s="148"/>
      <c r="Q27" s="148"/>
      <c r="R27" s="148"/>
      <c r="S27" s="148"/>
      <c r="T27" s="148"/>
      <c r="U27" s="148"/>
      <c r="V27" s="148"/>
      <c r="W27" s="148"/>
    </row>
    <row r="28" ht="22" customHeight="1" spans="1:23">
      <c r="A28" s="70" t="s">
        <v>265</v>
      </c>
      <c r="B28" s="70" t="s">
        <v>304</v>
      </c>
      <c r="C28" s="70" t="s">
        <v>305</v>
      </c>
      <c r="D28" s="70" t="s">
        <v>69</v>
      </c>
      <c r="E28" s="70" t="s">
        <v>100</v>
      </c>
      <c r="F28" s="70" t="s">
        <v>101</v>
      </c>
      <c r="G28" s="70" t="s">
        <v>238</v>
      </c>
      <c r="H28" s="70" t="s">
        <v>239</v>
      </c>
      <c r="I28" s="148">
        <v>1077020</v>
      </c>
      <c r="J28" s="148">
        <v>1077020</v>
      </c>
      <c r="K28" s="149">
        <v>1077020</v>
      </c>
      <c r="L28" s="148"/>
      <c r="M28" s="148"/>
      <c r="N28" s="148"/>
      <c r="O28" s="148"/>
      <c r="P28" s="148"/>
      <c r="Q28" s="148"/>
      <c r="R28" s="148"/>
      <c r="S28" s="148"/>
      <c r="T28" s="148"/>
      <c r="U28" s="148"/>
      <c r="V28" s="148"/>
      <c r="W28" s="148"/>
    </row>
    <row r="29" ht="22" customHeight="1" spans="1:23">
      <c r="A29" s="70" t="s">
        <v>265</v>
      </c>
      <c r="B29" s="70" t="s">
        <v>306</v>
      </c>
      <c r="C29" s="70" t="s">
        <v>307</v>
      </c>
      <c r="D29" s="70" t="s">
        <v>69</v>
      </c>
      <c r="E29" s="70" t="s">
        <v>96</v>
      </c>
      <c r="F29" s="70" t="s">
        <v>97</v>
      </c>
      <c r="G29" s="70" t="s">
        <v>238</v>
      </c>
      <c r="H29" s="70" t="s">
        <v>239</v>
      </c>
      <c r="I29" s="148">
        <v>20000</v>
      </c>
      <c r="J29" s="148">
        <v>20000</v>
      </c>
      <c r="K29" s="149">
        <v>20000</v>
      </c>
      <c r="L29" s="148"/>
      <c r="M29" s="148"/>
      <c r="N29" s="148"/>
      <c r="O29" s="148"/>
      <c r="P29" s="148"/>
      <c r="Q29" s="148"/>
      <c r="R29" s="148"/>
      <c r="S29" s="148"/>
      <c r="T29" s="148"/>
      <c r="U29" s="148"/>
      <c r="V29" s="148"/>
      <c r="W29" s="148"/>
    </row>
    <row r="30" ht="22" customHeight="1" spans="1:23">
      <c r="A30" s="70" t="s">
        <v>265</v>
      </c>
      <c r="B30" s="70" t="s">
        <v>306</v>
      </c>
      <c r="C30" s="70" t="s">
        <v>307</v>
      </c>
      <c r="D30" s="70" t="s">
        <v>69</v>
      </c>
      <c r="E30" s="70" t="s">
        <v>96</v>
      </c>
      <c r="F30" s="70" t="s">
        <v>97</v>
      </c>
      <c r="G30" s="70" t="s">
        <v>308</v>
      </c>
      <c r="H30" s="70" t="s">
        <v>309</v>
      </c>
      <c r="I30" s="148">
        <v>1452.04</v>
      </c>
      <c r="J30" s="148">
        <v>1452.04</v>
      </c>
      <c r="K30" s="149">
        <v>1452.04</v>
      </c>
      <c r="L30" s="148"/>
      <c r="M30" s="148"/>
      <c r="N30" s="148"/>
      <c r="O30" s="148"/>
      <c r="P30" s="148"/>
      <c r="Q30" s="148"/>
      <c r="R30" s="148"/>
      <c r="S30" s="148"/>
      <c r="T30" s="148"/>
      <c r="U30" s="148"/>
      <c r="V30" s="148"/>
      <c r="W30" s="148"/>
    </row>
    <row r="31" ht="22" customHeight="1" spans="1:23">
      <c r="A31" s="70" t="s">
        <v>310</v>
      </c>
      <c r="B31" s="70" t="s">
        <v>311</v>
      </c>
      <c r="C31" s="70" t="s">
        <v>312</v>
      </c>
      <c r="D31" s="70" t="s">
        <v>69</v>
      </c>
      <c r="E31" s="70" t="s">
        <v>96</v>
      </c>
      <c r="F31" s="70" t="s">
        <v>97</v>
      </c>
      <c r="G31" s="70" t="s">
        <v>246</v>
      </c>
      <c r="H31" s="70" t="s">
        <v>247</v>
      </c>
      <c r="I31" s="148">
        <v>2797.16</v>
      </c>
      <c r="J31" s="148"/>
      <c r="K31" s="149"/>
      <c r="L31" s="148"/>
      <c r="M31" s="148"/>
      <c r="N31" s="148">
        <v>2797.16</v>
      </c>
      <c r="O31" s="148"/>
      <c r="P31" s="148"/>
      <c r="Q31" s="148"/>
      <c r="R31" s="148"/>
      <c r="S31" s="148"/>
      <c r="T31" s="148"/>
      <c r="U31" s="148"/>
      <c r="V31" s="148"/>
      <c r="W31" s="148"/>
    </row>
    <row r="32" ht="22" customHeight="1" spans="1:23">
      <c r="A32" s="70" t="s">
        <v>310</v>
      </c>
      <c r="B32" s="70" t="s">
        <v>313</v>
      </c>
      <c r="C32" s="70" t="s">
        <v>314</v>
      </c>
      <c r="D32" s="70" t="s">
        <v>69</v>
      </c>
      <c r="E32" s="70" t="s">
        <v>96</v>
      </c>
      <c r="F32" s="70" t="s">
        <v>97</v>
      </c>
      <c r="G32" s="70" t="s">
        <v>238</v>
      </c>
      <c r="H32" s="70" t="s">
        <v>239</v>
      </c>
      <c r="I32" s="148">
        <v>668.8</v>
      </c>
      <c r="J32" s="148"/>
      <c r="K32" s="149"/>
      <c r="L32" s="148"/>
      <c r="M32" s="148"/>
      <c r="N32" s="148">
        <v>668.8</v>
      </c>
      <c r="O32" s="148"/>
      <c r="P32" s="148"/>
      <c r="Q32" s="148"/>
      <c r="R32" s="148"/>
      <c r="S32" s="148"/>
      <c r="T32" s="148"/>
      <c r="U32" s="148"/>
      <c r="V32" s="148"/>
      <c r="W32" s="148"/>
    </row>
    <row r="33" ht="22" customHeight="1" spans="1:23">
      <c r="A33" s="70" t="s">
        <v>310</v>
      </c>
      <c r="B33" s="70" t="s">
        <v>313</v>
      </c>
      <c r="C33" s="70" t="s">
        <v>314</v>
      </c>
      <c r="D33" s="70" t="s">
        <v>69</v>
      </c>
      <c r="E33" s="70" t="s">
        <v>96</v>
      </c>
      <c r="F33" s="70" t="s">
        <v>97</v>
      </c>
      <c r="G33" s="70" t="s">
        <v>274</v>
      </c>
      <c r="H33" s="70" t="s">
        <v>275</v>
      </c>
      <c r="I33" s="148">
        <v>25684.31</v>
      </c>
      <c r="J33" s="148"/>
      <c r="K33" s="149"/>
      <c r="L33" s="148"/>
      <c r="M33" s="148"/>
      <c r="N33" s="148">
        <v>25684.31</v>
      </c>
      <c r="O33" s="148"/>
      <c r="P33" s="148"/>
      <c r="Q33" s="148"/>
      <c r="R33" s="148"/>
      <c r="S33" s="148"/>
      <c r="T33" s="148"/>
      <c r="U33" s="148"/>
      <c r="V33" s="148"/>
      <c r="W33" s="148"/>
    </row>
    <row r="34" ht="22" customHeight="1" spans="1:23">
      <c r="A34" s="70" t="s">
        <v>310</v>
      </c>
      <c r="B34" s="70" t="s">
        <v>313</v>
      </c>
      <c r="C34" s="70" t="s">
        <v>314</v>
      </c>
      <c r="D34" s="70" t="s">
        <v>69</v>
      </c>
      <c r="E34" s="70" t="s">
        <v>96</v>
      </c>
      <c r="F34" s="70" t="s">
        <v>97</v>
      </c>
      <c r="G34" s="70" t="s">
        <v>276</v>
      </c>
      <c r="H34" s="70" t="s">
        <v>277</v>
      </c>
      <c r="I34" s="148">
        <v>30000</v>
      </c>
      <c r="J34" s="148"/>
      <c r="K34" s="149"/>
      <c r="L34" s="148"/>
      <c r="M34" s="148"/>
      <c r="N34" s="148">
        <v>30000</v>
      </c>
      <c r="O34" s="148"/>
      <c r="P34" s="148"/>
      <c r="Q34" s="148"/>
      <c r="R34" s="148"/>
      <c r="S34" s="148"/>
      <c r="T34" s="148"/>
      <c r="U34" s="148"/>
      <c r="V34" s="148"/>
      <c r="W34" s="148"/>
    </row>
    <row r="35" ht="22" customHeight="1" spans="1:23">
      <c r="A35" s="70" t="s">
        <v>310</v>
      </c>
      <c r="B35" s="70" t="s">
        <v>313</v>
      </c>
      <c r="C35" s="70" t="s">
        <v>314</v>
      </c>
      <c r="D35" s="70" t="s">
        <v>69</v>
      </c>
      <c r="E35" s="70" t="s">
        <v>96</v>
      </c>
      <c r="F35" s="70" t="s">
        <v>97</v>
      </c>
      <c r="G35" s="70" t="s">
        <v>315</v>
      </c>
      <c r="H35" s="70" t="s">
        <v>316</v>
      </c>
      <c r="I35" s="148">
        <v>11639</v>
      </c>
      <c r="J35" s="148"/>
      <c r="K35" s="149"/>
      <c r="L35" s="148"/>
      <c r="M35" s="148"/>
      <c r="N35" s="148">
        <v>11639</v>
      </c>
      <c r="O35" s="148"/>
      <c r="P35" s="148"/>
      <c r="Q35" s="148"/>
      <c r="R35" s="148"/>
      <c r="S35" s="148"/>
      <c r="T35" s="148"/>
      <c r="U35" s="148"/>
      <c r="V35" s="148"/>
      <c r="W35" s="148"/>
    </row>
    <row r="36" ht="22" customHeight="1" spans="1:23">
      <c r="A36" s="70" t="s">
        <v>310</v>
      </c>
      <c r="B36" s="70" t="s">
        <v>313</v>
      </c>
      <c r="C36" s="70" t="s">
        <v>314</v>
      </c>
      <c r="D36" s="70" t="s">
        <v>69</v>
      </c>
      <c r="E36" s="70" t="s">
        <v>96</v>
      </c>
      <c r="F36" s="70" t="s">
        <v>97</v>
      </c>
      <c r="G36" s="70" t="s">
        <v>288</v>
      </c>
      <c r="H36" s="70" t="s">
        <v>289</v>
      </c>
      <c r="I36" s="148">
        <v>55952.02</v>
      </c>
      <c r="J36" s="148"/>
      <c r="K36" s="149"/>
      <c r="L36" s="148"/>
      <c r="M36" s="148"/>
      <c r="N36" s="148">
        <v>55952.02</v>
      </c>
      <c r="O36" s="148"/>
      <c r="P36" s="148"/>
      <c r="Q36" s="148"/>
      <c r="R36" s="148"/>
      <c r="S36" s="148"/>
      <c r="T36" s="148"/>
      <c r="U36" s="148"/>
      <c r="V36" s="148"/>
      <c r="W36" s="148"/>
    </row>
    <row r="37" ht="22" customHeight="1" spans="1:23">
      <c r="A37" s="70" t="s">
        <v>310</v>
      </c>
      <c r="B37" s="70" t="s">
        <v>313</v>
      </c>
      <c r="C37" s="70" t="s">
        <v>314</v>
      </c>
      <c r="D37" s="70" t="s">
        <v>69</v>
      </c>
      <c r="E37" s="70" t="s">
        <v>96</v>
      </c>
      <c r="F37" s="70" t="s">
        <v>97</v>
      </c>
      <c r="G37" s="70" t="s">
        <v>240</v>
      </c>
      <c r="H37" s="70" t="s">
        <v>241</v>
      </c>
      <c r="I37" s="148">
        <v>36705.96</v>
      </c>
      <c r="J37" s="148"/>
      <c r="K37" s="149"/>
      <c r="L37" s="148"/>
      <c r="M37" s="148"/>
      <c r="N37" s="148">
        <v>36705.96</v>
      </c>
      <c r="O37" s="148"/>
      <c r="P37" s="148"/>
      <c r="Q37" s="148"/>
      <c r="R37" s="148"/>
      <c r="S37" s="148"/>
      <c r="T37" s="148"/>
      <c r="U37" s="148"/>
      <c r="V37" s="148"/>
      <c r="W37" s="148"/>
    </row>
    <row r="38" ht="22" customHeight="1" spans="1:23">
      <c r="A38" s="70" t="s">
        <v>310</v>
      </c>
      <c r="B38" s="70" t="s">
        <v>313</v>
      </c>
      <c r="C38" s="70" t="s">
        <v>314</v>
      </c>
      <c r="D38" s="70" t="s">
        <v>69</v>
      </c>
      <c r="E38" s="70" t="s">
        <v>96</v>
      </c>
      <c r="F38" s="70" t="s">
        <v>97</v>
      </c>
      <c r="G38" s="70" t="s">
        <v>317</v>
      </c>
      <c r="H38" s="70" t="s">
        <v>318</v>
      </c>
      <c r="I38" s="148">
        <v>44909</v>
      </c>
      <c r="J38" s="148"/>
      <c r="K38" s="149"/>
      <c r="L38" s="148"/>
      <c r="M38" s="148"/>
      <c r="N38" s="148">
        <v>44909</v>
      </c>
      <c r="O38" s="148"/>
      <c r="P38" s="148"/>
      <c r="Q38" s="148"/>
      <c r="R38" s="148"/>
      <c r="S38" s="148"/>
      <c r="T38" s="148"/>
      <c r="U38" s="148"/>
      <c r="V38" s="148"/>
      <c r="W38" s="148"/>
    </row>
    <row r="39" ht="22" customHeight="1" spans="1:23">
      <c r="A39" s="70" t="s">
        <v>310</v>
      </c>
      <c r="B39" s="70" t="s">
        <v>319</v>
      </c>
      <c r="C39" s="70" t="s">
        <v>320</v>
      </c>
      <c r="D39" s="70" t="s">
        <v>69</v>
      </c>
      <c r="E39" s="70" t="s">
        <v>104</v>
      </c>
      <c r="F39" s="70" t="s">
        <v>105</v>
      </c>
      <c r="G39" s="70" t="s">
        <v>238</v>
      </c>
      <c r="H39" s="70" t="s">
        <v>239</v>
      </c>
      <c r="I39" s="148">
        <v>55720</v>
      </c>
      <c r="J39" s="148"/>
      <c r="K39" s="149"/>
      <c r="L39" s="148"/>
      <c r="M39" s="148"/>
      <c r="N39" s="148">
        <v>55720</v>
      </c>
      <c r="O39" s="148"/>
      <c r="P39" s="148"/>
      <c r="Q39" s="148"/>
      <c r="R39" s="148"/>
      <c r="S39" s="148"/>
      <c r="T39" s="148"/>
      <c r="U39" s="148"/>
      <c r="V39" s="148"/>
      <c r="W39" s="148"/>
    </row>
    <row r="40" ht="22" customHeight="1" spans="1:23">
      <c r="A40" s="70" t="s">
        <v>310</v>
      </c>
      <c r="B40" s="70" t="s">
        <v>319</v>
      </c>
      <c r="C40" s="70" t="s">
        <v>320</v>
      </c>
      <c r="D40" s="70" t="s">
        <v>69</v>
      </c>
      <c r="E40" s="70" t="s">
        <v>104</v>
      </c>
      <c r="F40" s="70" t="s">
        <v>105</v>
      </c>
      <c r="G40" s="70" t="s">
        <v>276</v>
      </c>
      <c r="H40" s="70" t="s">
        <v>277</v>
      </c>
      <c r="I40" s="148">
        <v>10000</v>
      </c>
      <c r="J40" s="148"/>
      <c r="K40" s="149"/>
      <c r="L40" s="148"/>
      <c r="M40" s="148"/>
      <c r="N40" s="148">
        <v>10000</v>
      </c>
      <c r="O40" s="148"/>
      <c r="P40" s="148"/>
      <c r="Q40" s="148"/>
      <c r="R40" s="148"/>
      <c r="S40" s="148"/>
      <c r="T40" s="148"/>
      <c r="U40" s="148"/>
      <c r="V40" s="148"/>
      <c r="W40" s="148"/>
    </row>
    <row r="41" ht="22" customHeight="1" spans="1:23">
      <c r="A41" s="70" t="s">
        <v>310</v>
      </c>
      <c r="B41" s="70" t="s">
        <v>321</v>
      </c>
      <c r="C41" s="70" t="s">
        <v>322</v>
      </c>
      <c r="D41" s="70" t="s">
        <v>69</v>
      </c>
      <c r="E41" s="70" t="s">
        <v>96</v>
      </c>
      <c r="F41" s="70" t="s">
        <v>97</v>
      </c>
      <c r="G41" s="70" t="s">
        <v>246</v>
      </c>
      <c r="H41" s="70" t="s">
        <v>247</v>
      </c>
      <c r="I41" s="148">
        <v>5250</v>
      </c>
      <c r="J41" s="148"/>
      <c r="K41" s="149"/>
      <c r="L41" s="148"/>
      <c r="M41" s="148"/>
      <c r="N41" s="148">
        <v>5250</v>
      </c>
      <c r="O41" s="148"/>
      <c r="P41" s="148"/>
      <c r="Q41" s="148"/>
      <c r="R41" s="148"/>
      <c r="S41" s="148"/>
      <c r="T41" s="148"/>
      <c r="U41" s="148"/>
      <c r="V41" s="148"/>
      <c r="W41" s="148"/>
    </row>
    <row r="42" ht="22" customHeight="1" spans="1:23">
      <c r="A42" s="70" t="s">
        <v>310</v>
      </c>
      <c r="B42" s="70" t="s">
        <v>323</v>
      </c>
      <c r="C42" s="70" t="s">
        <v>324</v>
      </c>
      <c r="D42" s="70" t="s">
        <v>69</v>
      </c>
      <c r="E42" s="70" t="s">
        <v>96</v>
      </c>
      <c r="F42" s="70" t="s">
        <v>97</v>
      </c>
      <c r="G42" s="70" t="s">
        <v>246</v>
      </c>
      <c r="H42" s="70" t="s">
        <v>247</v>
      </c>
      <c r="I42" s="148">
        <v>27746</v>
      </c>
      <c r="J42" s="148"/>
      <c r="K42" s="149"/>
      <c r="L42" s="148"/>
      <c r="M42" s="148"/>
      <c r="N42" s="148">
        <v>27746</v>
      </c>
      <c r="O42" s="148"/>
      <c r="P42" s="148"/>
      <c r="Q42" s="148"/>
      <c r="R42" s="148"/>
      <c r="S42" s="148"/>
      <c r="T42" s="148"/>
      <c r="U42" s="148"/>
      <c r="V42" s="148"/>
      <c r="W42" s="148"/>
    </row>
    <row r="43" ht="22" customHeight="1" spans="1:23">
      <c r="A43" s="70" t="s">
        <v>310</v>
      </c>
      <c r="B43" s="70" t="s">
        <v>325</v>
      </c>
      <c r="C43" s="70" t="s">
        <v>326</v>
      </c>
      <c r="D43" s="70" t="s">
        <v>69</v>
      </c>
      <c r="E43" s="70" t="s">
        <v>96</v>
      </c>
      <c r="F43" s="70" t="s">
        <v>97</v>
      </c>
      <c r="G43" s="70" t="s">
        <v>308</v>
      </c>
      <c r="H43" s="70" t="s">
        <v>309</v>
      </c>
      <c r="I43" s="148">
        <v>128.58</v>
      </c>
      <c r="J43" s="148"/>
      <c r="K43" s="149"/>
      <c r="L43" s="148"/>
      <c r="M43" s="148"/>
      <c r="N43" s="148">
        <v>128.58</v>
      </c>
      <c r="O43" s="148"/>
      <c r="P43" s="148"/>
      <c r="Q43" s="148"/>
      <c r="R43" s="148"/>
      <c r="S43" s="148"/>
      <c r="T43" s="148"/>
      <c r="U43" s="148"/>
      <c r="V43" s="148"/>
      <c r="W43" s="148"/>
    </row>
    <row r="44" ht="22" customHeight="1" spans="1:23">
      <c r="A44" s="70" t="s">
        <v>310</v>
      </c>
      <c r="B44" s="70" t="s">
        <v>325</v>
      </c>
      <c r="C44" s="70" t="s">
        <v>326</v>
      </c>
      <c r="D44" s="70" t="s">
        <v>69</v>
      </c>
      <c r="E44" s="70" t="s">
        <v>96</v>
      </c>
      <c r="F44" s="70" t="s">
        <v>97</v>
      </c>
      <c r="G44" s="70" t="s">
        <v>317</v>
      </c>
      <c r="H44" s="70" t="s">
        <v>318</v>
      </c>
      <c r="I44" s="148">
        <v>100000</v>
      </c>
      <c r="J44" s="148"/>
      <c r="K44" s="149"/>
      <c r="L44" s="148"/>
      <c r="M44" s="148"/>
      <c r="N44" s="148">
        <v>100000</v>
      </c>
      <c r="O44" s="148"/>
      <c r="P44" s="148"/>
      <c r="Q44" s="148"/>
      <c r="R44" s="148"/>
      <c r="S44" s="148"/>
      <c r="T44" s="148"/>
      <c r="U44" s="148"/>
      <c r="V44" s="148"/>
      <c r="W44" s="148"/>
    </row>
    <row r="45" ht="22" customHeight="1" spans="1:23">
      <c r="A45" s="70" t="s">
        <v>310</v>
      </c>
      <c r="B45" s="70" t="s">
        <v>327</v>
      </c>
      <c r="C45" s="70" t="s">
        <v>328</v>
      </c>
      <c r="D45" s="70" t="s">
        <v>69</v>
      </c>
      <c r="E45" s="70" t="s">
        <v>96</v>
      </c>
      <c r="F45" s="70" t="s">
        <v>97</v>
      </c>
      <c r="G45" s="70" t="s">
        <v>308</v>
      </c>
      <c r="H45" s="70" t="s">
        <v>309</v>
      </c>
      <c r="I45" s="148">
        <v>49850</v>
      </c>
      <c r="J45" s="148"/>
      <c r="K45" s="149"/>
      <c r="L45" s="148"/>
      <c r="M45" s="148"/>
      <c r="N45" s="148">
        <v>49850</v>
      </c>
      <c r="O45" s="148"/>
      <c r="P45" s="148"/>
      <c r="Q45" s="148"/>
      <c r="R45" s="148"/>
      <c r="S45" s="148"/>
      <c r="T45" s="148"/>
      <c r="U45" s="148"/>
      <c r="V45" s="148"/>
      <c r="W45" s="148"/>
    </row>
    <row r="46" ht="22" customHeight="1" spans="1:23">
      <c r="A46" s="70" t="s">
        <v>310</v>
      </c>
      <c r="B46" s="70" t="s">
        <v>327</v>
      </c>
      <c r="C46" s="70" t="s">
        <v>328</v>
      </c>
      <c r="D46" s="70" t="s">
        <v>69</v>
      </c>
      <c r="E46" s="70" t="s">
        <v>96</v>
      </c>
      <c r="F46" s="70" t="s">
        <v>97</v>
      </c>
      <c r="G46" s="70" t="s">
        <v>280</v>
      </c>
      <c r="H46" s="70" t="s">
        <v>281</v>
      </c>
      <c r="I46" s="148">
        <v>185720</v>
      </c>
      <c r="J46" s="148"/>
      <c r="K46" s="149"/>
      <c r="L46" s="148"/>
      <c r="M46" s="148"/>
      <c r="N46" s="148">
        <v>185720</v>
      </c>
      <c r="O46" s="148"/>
      <c r="P46" s="148"/>
      <c r="Q46" s="148"/>
      <c r="R46" s="148"/>
      <c r="S46" s="148"/>
      <c r="T46" s="148"/>
      <c r="U46" s="148"/>
      <c r="V46" s="148"/>
      <c r="W46" s="148"/>
    </row>
    <row r="47" ht="22" customHeight="1" spans="1:23">
      <c r="A47" s="70" t="s">
        <v>310</v>
      </c>
      <c r="B47" s="70" t="s">
        <v>327</v>
      </c>
      <c r="C47" s="70" t="s">
        <v>328</v>
      </c>
      <c r="D47" s="70" t="s">
        <v>69</v>
      </c>
      <c r="E47" s="70" t="s">
        <v>96</v>
      </c>
      <c r="F47" s="70" t="s">
        <v>97</v>
      </c>
      <c r="G47" s="70" t="s">
        <v>317</v>
      </c>
      <c r="H47" s="70" t="s">
        <v>318</v>
      </c>
      <c r="I47" s="148">
        <v>70000</v>
      </c>
      <c r="J47" s="148"/>
      <c r="K47" s="149"/>
      <c r="L47" s="148"/>
      <c r="M47" s="148"/>
      <c r="N47" s="148">
        <v>70000</v>
      </c>
      <c r="O47" s="148"/>
      <c r="P47" s="148"/>
      <c r="Q47" s="148"/>
      <c r="R47" s="148"/>
      <c r="S47" s="148"/>
      <c r="T47" s="148"/>
      <c r="U47" s="148"/>
      <c r="V47" s="148"/>
      <c r="W47" s="148"/>
    </row>
    <row r="48" ht="22" customHeight="1" spans="1:23">
      <c r="A48" s="70" t="s">
        <v>310</v>
      </c>
      <c r="B48" s="70" t="s">
        <v>329</v>
      </c>
      <c r="C48" s="70" t="s">
        <v>330</v>
      </c>
      <c r="D48" s="70" t="s">
        <v>69</v>
      </c>
      <c r="E48" s="70" t="s">
        <v>96</v>
      </c>
      <c r="F48" s="70" t="s">
        <v>97</v>
      </c>
      <c r="G48" s="70" t="s">
        <v>246</v>
      </c>
      <c r="H48" s="70" t="s">
        <v>247</v>
      </c>
      <c r="I48" s="148">
        <v>2500</v>
      </c>
      <c r="J48" s="148"/>
      <c r="K48" s="149"/>
      <c r="L48" s="148"/>
      <c r="M48" s="148"/>
      <c r="N48" s="148">
        <v>2500</v>
      </c>
      <c r="O48" s="148"/>
      <c r="P48" s="148"/>
      <c r="Q48" s="148"/>
      <c r="R48" s="148"/>
      <c r="S48" s="148"/>
      <c r="T48" s="148"/>
      <c r="U48" s="148"/>
      <c r="V48" s="148"/>
      <c r="W48" s="148"/>
    </row>
    <row r="49" ht="22" customHeight="1" spans="1:23">
      <c r="A49" s="70" t="s">
        <v>310</v>
      </c>
      <c r="B49" s="70" t="s">
        <v>331</v>
      </c>
      <c r="C49" s="70" t="s">
        <v>332</v>
      </c>
      <c r="D49" s="70" t="s">
        <v>69</v>
      </c>
      <c r="E49" s="70" t="s">
        <v>94</v>
      </c>
      <c r="F49" s="70" t="s">
        <v>95</v>
      </c>
      <c r="G49" s="70" t="s">
        <v>246</v>
      </c>
      <c r="H49" s="70" t="s">
        <v>247</v>
      </c>
      <c r="I49" s="148">
        <v>2400</v>
      </c>
      <c r="J49" s="148"/>
      <c r="K49" s="149"/>
      <c r="L49" s="148"/>
      <c r="M49" s="148"/>
      <c r="N49" s="148">
        <v>2400</v>
      </c>
      <c r="O49" s="148"/>
      <c r="P49" s="148"/>
      <c r="Q49" s="148"/>
      <c r="R49" s="148"/>
      <c r="S49" s="148"/>
      <c r="T49" s="148"/>
      <c r="U49" s="148"/>
      <c r="V49" s="148"/>
      <c r="W49" s="148"/>
    </row>
    <row r="50" ht="22" customHeight="1" spans="1:23">
      <c r="A50" s="70" t="s">
        <v>310</v>
      </c>
      <c r="B50" s="70" t="s">
        <v>333</v>
      </c>
      <c r="C50" s="70" t="s">
        <v>334</v>
      </c>
      <c r="D50" s="70" t="s">
        <v>69</v>
      </c>
      <c r="E50" s="70" t="s">
        <v>96</v>
      </c>
      <c r="F50" s="70" t="s">
        <v>97</v>
      </c>
      <c r="G50" s="70" t="s">
        <v>246</v>
      </c>
      <c r="H50" s="70" t="s">
        <v>247</v>
      </c>
      <c r="I50" s="148">
        <v>109145</v>
      </c>
      <c r="J50" s="148"/>
      <c r="K50" s="149"/>
      <c r="L50" s="148"/>
      <c r="M50" s="148"/>
      <c r="N50" s="148">
        <v>109145</v>
      </c>
      <c r="O50" s="148"/>
      <c r="P50" s="148"/>
      <c r="Q50" s="148"/>
      <c r="R50" s="148"/>
      <c r="S50" s="148"/>
      <c r="T50" s="148"/>
      <c r="U50" s="148"/>
      <c r="V50" s="148"/>
      <c r="W50" s="148"/>
    </row>
    <row r="51" ht="22" customHeight="1" spans="1:23">
      <c r="A51" s="70" t="s">
        <v>310</v>
      </c>
      <c r="B51" s="70" t="s">
        <v>335</v>
      </c>
      <c r="C51" s="70" t="s">
        <v>336</v>
      </c>
      <c r="D51" s="70" t="s">
        <v>69</v>
      </c>
      <c r="E51" s="70" t="s">
        <v>96</v>
      </c>
      <c r="F51" s="70" t="s">
        <v>97</v>
      </c>
      <c r="G51" s="70" t="s">
        <v>246</v>
      </c>
      <c r="H51" s="70" t="s">
        <v>247</v>
      </c>
      <c r="I51" s="148">
        <v>66944</v>
      </c>
      <c r="J51" s="148">
        <v>66944</v>
      </c>
      <c r="K51" s="149">
        <v>66944</v>
      </c>
      <c r="L51" s="148"/>
      <c r="M51" s="148"/>
      <c r="N51" s="148"/>
      <c r="O51" s="148"/>
      <c r="P51" s="148"/>
      <c r="Q51" s="148"/>
      <c r="R51" s="148"/>
      <c r="S51" s="148"/>
      <c r="T51" s="148"/>
      <c r="U51" s="148"/>
      <c r="V51" s="148"/>
      <c r="W51" s="148"/>
    </row>
    <row r="52" ht="22" customHeight="1" spans="1:23">
      <c r="A52" s="70" t="s">
        <v>310</v>
      </c>
      <c r="B52" s="70" t="s">
        <v>337</v>
      </c>
      <c r="C52" s="70" t="s">
        <v>338</v>
      </c>
      <c r="D52" s="70" t="s">
        <v>69</v>
      </c>
      <c r="E52" s="70" t="s">
        <v>100</v>
      </c>
      <c r="F52" s="70" t="s">
        <v>101</v>
      </c>
      <c r="G52" s="70" t="s">
        <v>238</v>
      </c>
      <c r="H52" s="70" t="s">
        <v>239</v>
      </c>
      <c r="I52" s="148">
        <v>6600</v>
      </c>
      <c r="J52" s="148">
        <v>6600</v>
      </c>
      <c r="K52" s="149">
        <v>6600</v>
      </c>
      <c r="L52" s="148"/>
      <c r="M52" s="148"/>
      <c r="N52" s="148"/>
      <c r="O52" s="148"/>
      <c r="P52" s="148"/>
      <c r="Q52" s="148"/>
      <c r="R52" s="148"/>
      <c r="S52" s="148"/>
      <c r="T52" s="148"/>
      <c r="U52" s="148"/>
      <c r="V52" s="148"/>
      <c r="W52" s="148"/>
    </row>
    <row r="53" ht="22" customHeight="1" spans="1:23">
      <c r="A53" s="142" t="s">
        <v>182</v>
      </c>
      <c r="B53" s="36"/>
      <c r="C53" s="36"/>
      <c r="D53" s="36"/>
      <c r="E53" s="36"/>
      <c r="F53" s="36"/>
      <c r="G53" s="36"/>
      <c r="H53" s="143"/>
      <c r="I53" s="148">
        <v>3842957.69</v>
      </c>
      <c r="J53" s="148">
        <v>2472341.86</v>
      </c>
      <c r="K53" s="149">
        <v>2472341.86</v>
      </c>
      <c r="L53" s="148"/>
      <c r="M53" s="148"/>
      <c r="N53" s="148">
        <v>1370615.83</v>
      </c>
      <c r="O53" s="148"/>
      <c r="P53" s="148"/>
      <c r="Q53" s="148"/>
      <c r="R53" s="148"/>
      <c r="S53" s="148"/>
      <c r="T53" s="148"/>
      <c r="U53" s="148"/>
      <c r="V53" s="148"/>
      <c r="W53" s="148"/>
    </row>
  </sheetData>
  <mergeCells count="28">
    <mergeCell ref="A3:W3"/>
    <mergeCell ref="A4:H4"/>
    <mergeCell ref="J5:M5"/>
    <mergeCell ref="N5:P5"/>
    <mergeCell ref="R5:W5"/>
    <mergeCell ref="A53:H5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8"/>
  <sheetViews>
    <sheetView showZeros="0" workbookViewId="0">
      <pane ySplit="1" topLeftCell="A2" activePane="bottomLeft" state="frozen"/>
      <selection/>
      <selection pane="bottomLeft" activeCell="A8" sqref="A8:A12"/>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customHeight="1" spans="1:10">
      <c r="A1" s="1"/>
      <c r="B1" s="1"/>
      <c r="C1" s="1"/>
      <c r="D1" s="1"/>
      <c r="E1" s="1"/>
      <c r="F1" s="1"/>
      <c r="G1" s="1"/>
      <c r="H1" s="1"/>
      <c r="I1" s="1"/>
      <c r="J1" s="1"/>
    </row>
    <row r="2" ht="18" customHeight="1" spans="10:10">
      <c r="J2" s="3" t="s">
        <v>339</v>
      </c>
    </row>
    <row r="3" ht="39.75" customHeight="1" spans="1:10">
      <c r="A3" s="66" t="str">
        <f>"2025"&amp;"年部门项目支出绩效目标表"</f>
        <v>2025年部门项目支出绩效目标表</v>
      </c>
      <c r="B3" s="4"/>
      <c r="C3" s="4"/>
      <c r="D3" s="4"/>
      <c r="E3" s="4"/>
      <c r="F3" s="67"/>
      <c r="G3" s="4"/>
      <c r="H3" s="67"/>
      <c r="I3" s="67"/>
      <c r="J3" s="4"/>
    </row>
    <row r="4" ht="17.25" customHeight="1" spans="1:1">
      <c r="A4" s="5" t="s">
        <v>192</v>
      </c>
    </row>
    <row r="5" ht="44.25" customHeight="1" spans="1:10">
      <c r="A5" s="68" t="s">
        <v>195</v>
      </c>
      <c r="B5" s="68" t="s">
        <v>340</v>
      </c>
      <c r="C5" s="68" t="s">
        <v>341</v>
      </c>
      <c r="D5" s="68" t="s">
        <v>342</v>
      </c>
      <c r="E5" s="68" t="s">
        <v>343</v>
      </c>
      <c r="F5" s="69" t="s">
        <v>344</v>
      </c>
      <c r="G5" s="68" t="s">
        <v>345</v>
      </c>
      <c r="H5" s="69" t="s">
        <v>346</v>
      </c>
      <c r="I5" s="69" t="s">
        <v>347</v>
      </c>
      <c r="J5" s="68" t="s">
        <v>348</v>
      </c>
    </row>
    <row r="6" ht="18.75" customHeight="1" spans="1:10">
      <c r="A6" s="135">
        <v>1</v>
      </c>
      <c r="B6" s="135">
        <v>2</v>
      </c>
      <c r="C6" s="135">
        <v>3</v>
      </c>
      <c r="D6" s="135">
        <v>4</v>
      </c>
      <c r="E6" s="135">
        <v>5</v>
      </c>
      <c r="F6" s="37">
        <v>6</v>
      </c>
      <c r="G6" s="135">
        <v>7</v>
      </c>
      <c r="H6" s="37">
        <v>8</v>
      </c>
      <c r="I6" s="37">
        <v>9</v>
      </c>
      <c r="J6" s="135">
        <v>10</v>
      </c>
    </row>
    <row r="7" ht="42" customHeight="1" spans="1:10">
      <c r="A7" s="136" t="s">
        <v>69</v>
      </c>
      <c r="B7" s="70"/>
      <c r="C7" s="70"/>
      <c r="D7" s="70"/>
      <c r="E7" s="137"/>
      <c r="F7" s="138"/>
      <c r="G7" s="137"/>
      <c r="H7" s="138"/>
      <c r="I7" s="138"/>
      <c r="J7" s="137"/>
    </row>
    <row r="8" ht="24" customHeight="1" spans="1:10">
      <c r="A8" s="139" t="s">
        <v>295</v>
      </c>
      <c r="B8" s="140" t="s">
        <v>349</v>
      </c>
      <c r="C8" s="140" t="s">
        <v>350</v>
      </c>
      <c r="D8" s="140" t="s">
        <v>351</v>
      </c>
      <c r="E8" s="136" t="s">
        <v>352</v>
      </c>
      <c r="F8" s="140" t="s">
        <v>353</v>
      </c>
      <c r="G8" s="136" t="s">
        <v>354</v>
      </c>
      <c r="H8" s="140" t="s">
        <v>355</v>
      </c>
      <c r="I8" s="140" t="s">
        <v>356</v>
      </c>
      <c r="J8" s="136" t="s">
        <v>357</v>
      </c>
    </row>
    <row r="9" ht="22" customHeight="1" spans="1:10">
      <c r="A9" s="139"/>
      <c r="B9" s="140" t="s">
        <v>349</v>
      </c>
      <c r="C9" s="140" t="s">
        <v>350</v>
      </c>
      <c r="D9" s="140" t="s">
        <v>351</v>
      </c>
      <c r="E9" s="136" t="s">
        <v>358</v>
      </c>
      <c r="F9" s="140" t="s">
        <v>359</v>
      </c>
      <c r="G9" s="136" t="s">
        <v>360</v>
      </c>
      <c r="H9" s="140" t="s">
        <v>361</v>
      </c>
      <c r="I9" s="140" t="s">
        <v>356</v>
      </c>
      <c r="J9" s="136" t="s">
        <v>362</v>
      </c>
    </row>
    <row r="10" ht="22" customHeight="1" spans="1:10">
      <c r="A10" s="139"/>
      <c r="B10" s="140" t="s">
        <v>349</v>
      </c>
      <c r="C10" s="140" t="s">
        <v>350</v>
      </c>
      <c r="D10" s="140" t="s">
        <v>363</v>
      </c>
      <c r="E10" s="136" t="s">
        <v>364</v>
      </c>
      <c r="F10" s="140" t="s">
        <v>353</v>
      </c>
      <c r="G10" s="136" t="s">
        <v>365</v>
      </c>
      <c r="H10" s="140" t="s">
        <v>366</v>
      </c>
      <c r="I10" s="140" t="s">
        <v>356</v>
      </c>
      <c r="J10" s="136" t="s">
        <v>367</v>
      </c>
    </row>
    <row r="11" ht="22" customHeight="1" spans="1:10">
      <c r="A11" s="139"/>
      <c r="B11" s="140" t="s">
        <v>349</v>
      </c>
      <c r="C11" s="140" t="s">
        <v>368</v>
      </c>
      <c r="D11" s="140" t="s">
        <v>369</v>
      </c>
      <c r="E11" s="136" t="s">
        <v>370</v>
      </c>
      <c r="F11" s="140" t="s">
        <v>353</v>
      </c>
      <c r="G11" s="136" t="s">
        <v>371</v>
      </c>
      <c r="H11" s="140" t="s">
        <v>366</v>
      </c>
      <c r="I11" s="140" t="s">
        <v>356</v>
      </c>
      <c r="J11" s="136" t="s">
        <v>372</v>
      </c>
    </row>
    <row r="12" ht="22" customHeight="1" spans="1:10">
      <c r="A12" s="139"/>
      <c r="B12" s="140" t="s">
        <v>349</v>
      </c>
      <c r="C12" s="140" t="s">
        <v>373</v>
      </c>
      <c r="D12" s="140" t="s">
        <v>374</v>
      </c>
      <c r="E12" s="136" t="s">
        <v>375</v>
      </c>
      <c r="F12" s="140" t="s">
        <v>359</v>
      </c>
      <c r="G12" s="136" t="s">
        <v>376</v>
      </c>
      <c r="H12" s="140" t="s">
        <v>366</v>
      </c>
      <c r="I12" s="140" t="s">
        <v>356</v>
      </c>
      <c r="J12" s="136" t="s">
        <v>377</v>
      </c>
    </row>
    <row r="13" ht="22" customHeight="1" spans="1:10">
      <c r="A13" s="139" t="s">
        <v>285</v>
      </c>
      <c r="B13" s="140" t="s">
        <v>378</v>
      </c>
      <c r="C13" s="140" t="s">
        <v>350</v>
      </c>
      <c r="D13" s="140" t="s">
        <v>351</v>
      </c>
      <c r="E13" s="136" t="s">
        <v>379</v>
      </c>
      <c r="F13" s="140" t="s">
        <v>353</v>
      </c>
      <c r="G13" s="136" t="s">
        <v>365</v>
      </c>
      <c r="H13" s="140" t="s">
        <v>366</v>
      </c>
      <c r="I13" s="140" t="s">
        <v>356</v>
      </c>
      <c r="J13" s="136" t="s">
        <v>380</v>
      </c>
    </row>
    <row r="14" ht="22" customHeight="1" spans="1:10">
      <c r="A14" s="139"/>
      <c r="B14" s="140" t="s">
        <v>378</v>
      </c>
      <c r="C14" s="140" t="s">
        <v>350</v>
      </c>
      <c r="D14" s="140" t="s">
        <v>363</v>
      </c>
      <c r="E14" s="136" t="s">
        <v>381</v>
      </c>
      <c r="F14" s="140" t="s">
        <v>359</v>
      </c>
      <c r="G14" s="136" t="s">
        <v>376</v>
      </c>
      <c r="H14" s="140" t="s">
        <v>366</v>
      </c>
      <c r="I14" s="140" t="s">
        <v>356</v>
      </c>
      <c r="J14" s="136" t="s">
        <v>382</v>
      </c>
    </row>
    <row r="15" ht="22" customHeight="1" spans="1:10">
      <c r="A15" s="139"/>
      <c r="B15" s="140" t="s">
        <v>378</v>
      </c>
      <c r="C15" s="140" t="s">
        <v>368</v>
      </c>
      <c r="D15" s="140" t="s">
        <v>369</v>
      </c>
      <c r="E15" s="136" t="s">
        <v>383</v>
      </c>
      <c r="F15" s="140" t="s">
        <v>353</v>
      </c>
      <c r="G15" s="136" t="s">
        <v>384</v>
      </c>
      <c r="H15" s="140" t="s">
        <v>366</v>
      </c>
      <c r="I15" s="140" t="s">
        <v>385</v>
      </c>
      <c r="J15" s="136" t="s">
        <v>386</v>
      </c>
    </row>
    <row r="16" ht="22" customHeight="1" spans="1:10">
      <c r="A16" s="139"/>
      <c r="B16" s="140" t="s">
        <v>378</v>
      </c>
      <c r="C16" s="140" t="s">
        <v>368</v>
      </c>
      <c r="D16" s="140" t="s">
        <v>387</v>
      </c>
      <c r="E16" s="136" t="s">
        <v>388</v>
      </c>
      <c r="F16" s="140" t="s">
        <v>353</v>
      </c>
      <c r="G16" s="136" t="s">
        <v>384</v>
      </c>
      <c r="H16" s="140" t="s">
        <v>366</v>
      </c>
      <c r="I16" s="140" t="s">
        <v>385</v>
      </c>
      <c r="J16" s="136" t="s">
        <v>389</v>
      </c>
    </row>
    <row r="17" ht="22" customHeight="1" spans="1:10">
      <c r="A17" s="139"/>
      <c r="B17" s="140" t="s">
        <v>378</v>
      </c>
      <c r="C17" s="140" t="s">
        <v>373</v>
      </c>
      <c r="D17" s="140" t="s">
        <v>374</v>
      </c>
      <c r="E17" s="136" t="s">
        <v>390</v>
      </c>
      <c r="F17" s="140" t="s">
        <v>359</v>
      </c>
      <c r="G17" s="136" t="s">
        <v>391</v>
      </c>
      <c r="H17" s="140" t="s">
        <v>366</v>
      </c>
      <c r="I17" s="140" t="s">
        <v>356</v>
      </c>
      <c r="J17" s="136" t="s">
        <v>392</v>
      </c>
    </row>
    <row r="18" ht="22" customHeight="1" spans="1:10">
      <c r="A18" s="139" t="s">
        <v>301</v>
      </c>
      <c r="B18" s="140" t="s">
        <v>393</v>
      </c>
      <c r="C18" s="140" t="s">
        <v>350</v>
      </c>
      <c r="D18" s="140" t="s">
        <v>351</v>
      </c>
      <c r="E18" s="136" t="s">
        <v>394</v>
      </c>
      <c r="F18" s="140" t="s">
        <v>353</v>
      </c>
      <c r="G18" s="136" t="s">
        <v>365</v>
      </c>
      <c r="H18" s="140" t="s">
        <v>366</v>
      </c>
      <c r="I18" s="140" t="s">
        <v>356</v>
      </c>
      <c r="J18" s="136" t="s">
        <v>395</v>
      </c>
    </row>
    <row r="19" ht="22" customHeight="1" spans="1:10">
      <c r="A19" s="139"/>
      <c r="B19" s="140" t="s">
        <v>393</v>
      </c>
      <c r="C19" s="140" t="s">
        <v>350</v>
      </c>
      <c r="D19" s="140" t="s">
        <v>351</v>
      </c>
      <c r="E19" s="136" t="s">
        <v>396</v>
      </c>
      <c r="F19" s="140" t="s">
        <v>353</v>
      </c>
      <c r="G19" s="136" t="s">
        <v>365</v>
      </c>
      <c r="H19" s="140" t="s">
        <v>366</v>
      </c>
      <c r="I19" s="140" t="s">
        <v>356</v>
      </c>
      <c r="J19" s="136" t="s">
        <v>397</v>
      </c>
    </row>
    <row r="20" ht="22" customHeight="1" spans="1:10">
      <c r="A20" s="139"/>
      <c r="B20" s="140" t="s">
        <v>393</v>
      </c>
      <c r="C20" s="140" t="s">
        <v>350</v>
      </c>
      <c r="D20" s="140" t="s">
        <v>398</v>
      </c>
      <c r="E20" s="136" t="s">
        <v>399</v>
      </c>
      <c r="F20" s="140" t="s">
        <v>359</v>
      </c>
      <c r="G20" s="136" t="s">
        <v>400</v>
      </c>
      <c r="H20" s="140" t="s">
        <v>366</v>
      </c>
      <c r="I20" s="140" t="s">
        <v>356</v>
      </c>
      <c r="J20" s="136" t="s">
        <v>401</v>
      </c>
    </row>
    <row r="21" ht="22" customHeight="1" spans="1:10">
      <c r="A21" s="139"/>
      <c r="B21" s="140" t="s">
        <v>393</v>
      </c>
      <c r="C21" s="140" t="s">
        <v>350</v>
      </c>
      <c r="D21" s="140" t="s">
        <v>398</v>
      </c>
      <c r="E21" s="136" t="s">
        <v>402</v>
      </c>
      <c r="F21" s="140" t="s">
        <v>353</v>
      </c>
      <c r="G21" s="136" t="s">
        <v>365</v>
      </c>
      <c r="H21" s="140" t="s">
        <v>366</v>
      </c>
      <c r="I21" s="140" t="s">
        <v>356</v>
      </c>
      <c r="J21" s="136" t="s">
        <v>403</v>
      </c>
    </row>
    <row r="22" ht="22" customHeight="1" spans="1:10">
      <c r="A22" s="139"/>
      <c r="B22" s="140" t="s">
        <v>393</v>
      </c>
      <c r="C22" s="140" t="s">
        <v>350</v>
      </c>
      <c r="D22" s="140" t="s">
        <v>398</v>
      </c>
      <c r="E22" s="136" t="s">
        <v>404</v>
      </c>
      <c r="F22" s="140" t="s">
        <v>359</v>
      </c>
      <c r="G22" s="136" t="s">
        <v>400</v>
      </c>
      <c r="H22" s="140" t="s">
        <v>366</v>
      </c>
      <c r="I22" s="140" t="s">
        <v>356</v>
      </c>
      <c r="J22" s="136" t="s">
        <v>405</v>
      </c>
    </row>
    <row r="23" ht="22" customHeight="1" spans="1:10">
      <c r="A23" s="139"/>
      <c r="B23" s="140" t="s">
        <v>393</v>
      </c>
      <c r="C23" s="140" t="s">
        <v>350</v>
      </c>
      <c r="D23" s="140" t="s">
        <v>363</v>
      </c>
      <c r="E23" s="136" t="s">
        <v>406</v>
      </c>
      <c r="F23" s="140" t="s">
        <v>353</v>
      </c>
      <c r="G23" s="136" t="s">
        <v>365</v>
      </c>
      <c r="H23" s="140" t="s">
        <v>366</v>
      </c>
      <c r="I23" s="140" t="s">
        <v>356</v>
      </c>
      <c r="J23" s="136" t="s">
        <v>407</v>
      </c>
    </row>
    <row r="24" ht="22" customHeight="1" spans="1:10">
      <c r="A24" s="139"/>
      <c r="B24" s="140" t="s">
        <v>393</v>
      </c>
      <c r="C24" s="140" t="s">
        <v>368</v>
      </c>
      <c r="D24" s="140" t="s">
        <v>369</v>
      </c>
      <c r="E24" s="136" t="s">
        <v>408</v>
      </c>
      <c r="F24" s="140" t="s">
        <v>359</v>
      </c>
      <c r="G24" s="136" t="s">
        <v>365</v>
      </c>
      <c r="H24" s="140" t="s">
        <v>366</v>
      </c>
      <c r="I24" s="140" t="s">
        <v>356</v>
      </c>
      <c r="J24" s="136" t="s">
        <v>409</v>
      </c>
    </row>
    <row r="25" ht="22" customHeight="1" spans="1:10">
      <c r="A25" s="139"/>
      <c r="B25" s="140" t="s">
        <v>393</v>
      </c>
      <c r="C25" s="140" t="s">
        <v>373</v>
      </c>
      <c r="D25" s="140" t="s">
        <v>374</v>
      </c>
      <c r="E25" s="136" t="s">
        <v>410</v>
      </c>
      <c r="F25" s="140" t="s">
        <v>359</v>
      </c>
      <c r="G25" s="136" t="s">
        <v>391</v>
      </c>
      <c r="H25" s="140" t="s">
        <v>366</v>
      </c>
      <c r="I25" s="140" t="s">
        <v>356</v>
      </c>
      <c r="J25" s="136" t="s">
        <v>411</v>
      </c>
    </row>
    <row r="26" ht="22" customHeight="1" spans="1:10">
      <c r="A26" s="139" t="s">
        <v>303</v>
      </c>
      <c r="B26" s="140" t="s">
        <v>349</v>
      </c>
      <c r="C26" s="140" t="s">
        <v>350</v>
      </c>
      <c r="D26" s="140" t="s">
        <v>351</v>
      </c>
      <c r="E26" s="136" t="s">
        <v>358</v>
      </c>
      <c r="F26" s="140" t="s">
        <v>359</v>
      </c>
      <c r="G26" s="136" t="s">
        <v>412</v>
      </c>
      <c r="H26" s="140" t="s">
        <v>361</v>
      </c>
      <c r="I26" s="140" t="s">
        <v>356</v>
      </c>
      <c r="J26" s="136" t="s">
        <v>362</v>
      </c>
    </row>
    <row r="27" ht="22" customHeight="1" spans="1:10">
      <c r="A27" s="139"/>
      <c r="B27" s="140" t="s">
        <v>349</v>
      </c>
      <c r="C27" s="140" t="s">
        <v>350</v>
      </c>
      <c r="D27" s="140" t="s">
        <v>351</v>
      </c>
      <c r="E27" s="136" t="s">
        <v>352</v>
      </c>
      <c r="F27" s="140" t="s">
        <v>353</v>
      </c>
      <c r="G27" s="136" t="s">
        <v>413</v>
      </c>
      <c r="H27" s="140" t="s">
        <v>355</v>
      </c>
      <c r="I27" s="140" t="s">
        <v>356</v>
      </c>
      <c r="J27" s="136" t="s">
        <v>357</v>
      </c>
    </row>
    <row r="28" ht="22" customHeight="1" spans="1:10">
      <c r="A28" s="139"/>
      <c r="B28" s="140" t="s">
        <v>349</v>
      </c>
      <c r="C28" s="140" t="s">
        <v>350</v>
      </c>
      <c r="D28" s="140" t="s">
        <v>363</v>
      </c>
      <c r="E28" s="136" t="s">
        <v>414</v>
      </c>
      <c r="F28" s="140" t="s">
        <v>353</v>
      </c>
      <c r="G28" s="136" t="s">
        <v>365</v>
      </c>
      <c r="H28" s="140" t="s">
        <v>366</v>
      </c>
      <c r="I28" s="140" t="s">
        <v>356</v>
      </c>
      <c r="J28" s="136" t="s">
        <v>415</v>
      </c>
    </row>
    <row r="29" ht="22" customHeight="1" spans="1:10">
      <c r="A29" s="139"/>
      <c r="B29" s="140" t="s">
        <v>349</v>
      </c>
      <c r="C29" s="140" t="s">
        <v>368</v>
      </c>
      <c r="D29" s="140" t="s">
        <v>369</v>
      </c>
      <c r="E29" s="136" t="s">
        <v>370</v>
      </c>
      <c r="F29" s="140" t="s">
        <v>353</v>
      </c>
      <c r="G29" s="136" t="s">
        <v>371</v>
      </c>
      <c r="H29" s="140" t="s">
        <v>366</v>
      </c>
      <c r="I29" s="140" t="s">
        <v>356</v>
      </c>
      <c r="J29" s="136" t="s">
        <v>372</v>
      </c>
    </row>
    <row r="30" ht="22" customHeight="1" spans="1:10">
      <c r="A30" s="139"/>
      <c r="B30" s="140" t="s">
        <v>349</v>
      </c>
      <c r="C30" s="140" t="s">
        <v>373</v>
      </c>
      <c r="D30" s="140" t="s">
        <v>374</v>
      </c>
      <c r="E30" s="136" t="s">
        <v>375</v>
      </c>
      <c r="F30" s="140" t="s">
        <v>359</v>
      </c>
      <c r="G30" s="136" t="s">
        <v>376</v>
      </c>
      <c r="H30" s="140" t="s">
        <v>366</v>
      </c>
      <c r="I30" s="140" t="s">
        <v>356</v>
      </c>
      <c r="J30" s="136" t="s">
        <v>377</v>
      </c>
    </row>
    <row r="31" ht="22" customHeight="1" spans="1:10">
      <c r="A31" s="139" t="s">
        <v>307</v>
      </c>
      <c r="B31" s="140" t="s">
        <v>416</v>
      </c>
      <c r="C31" s="140" t="s">
        <v>350</v>
      </c>
      <c r="D31" s="140" t="s">
        <v>351</v>
      </c>
      <c r="E31" s="136" t="s">
        <v>417</v>
      </c>
      <c r="F31" s="140" t="s">
        <v>353</v>
      </c>
      <c r="G31" s="136" t="s">
        <v>418</v>
      </c>
      <c r="H31" s="140" t="s">
        <v>419</v>
      </c>
      <c r="I31" s="140" t="s">
        <v>356</v>
      </c>
      <c r="J31" s="136" t="s">
        <v>420</v>
      </c>
    </row>
    <row r="32" ht="22" customHeight="1" spans="1:10">
      <c r="A32" s="139"/>
      <c r="B32" s="140" t="s">
        <v>416</v>
      </c>
      <c r="C32" s="140" t="s">
        <v>350</v>
      </c>
      <c r="D32" s="140" t="s">
        <v>351</v>
      </c>
      <c r="E32" s="136" t="s">
        <v>421</v>
      </c>
      <c r="F32" s="140" t="s">
        <v>353</v>
      </c>
      <c r="G32" s="136" t="s">
        <v>422</v>
      </c>
      <c r="H32" s="140" t="s">
        <v>419</v>
      </c>
      <c r="I32" s="140" t="s">
        <v>356</v>
      </c>
      <c r="J32" s="136" t="s">
        <v>423</v>
      </c>
    </row>
    <row r="33" ht="22" customHeight="1" spans="1:10">
      <c r="A33" s="139"/>
      <c r="B33" s="140" t="s">
        <v>416</v>
      </c>
      <c r="C33" s="140" t="s">
        <v>350</v>
      </c>
      <c r="D33" s="140" t="s">
        <v>351</v>
      </c>
      <c r="E33" s="136" t="s">
        <v>424</v>
      </c>
      <c r="F33" s="140" t="s">
        <v>353</v>
      </c>
      <c r="G33" s="136" t="s">
        <v>425</v>
      </c>
      <c r="H33" s="140" t="s">
        <v>419</v>
      </c>
      <c r="I33" s="140" t="s">
        <v>356</v>
      </c>
      <c r="J33" s="136" t="s">
        <v>426</v>
      </c>
    </row>
    <row r="34" ht="22" customHeight="1" spans="1:10">
      <c r="A34" s="139"/>
      <c r="B34" s="140" t="s">
        <v>416</v>
      </c>
      <c r="C34" s="140" t="s">
        <v>350</v>
      </c>
      <c r="D34" s="140" t="s">
        <v>398</v>
      </c>
      <c r="E34" s="136" t="s">
        <v>427</v>
      </c>
      <c r="F34" s="140" t="s">
        <v>353</v>
      </c>
      <c r="G34" s="136" t="s">
        <v>365</v>
      </c>
      <c r="H34" s="140" t="s">
        <v>366</v>
      </c>
      <c r="I34" s="140" t="s">
        <v>356</v>
      </c>
      <c r="J34" s="136" t="s">
        <v>428</v>
      </c>
    </row>
    <row r="35" ht="22" customHeight="1" spans="1:10">
      <c r="A35" s="139"/>
      <c r="B35" s="140" t="s">
        <v>416</v>
      </c>
      <c r="C35" s="140" t="s">
        <v>350</v>
      </c>
      <c r="D35" s="140" t="s">
        <v>398</v>
      </c>
      <c r="E35" s="136" t="s">
        <v>429</v>
      </c>
      <c r="F35" s="140" t="s">
        <v>353</v>
      </c>
      <c r="G35" s="136" t="s">
        <v>86</v>
      </c>
      <c r="H35" s="140" t="s">
        <v>366</v>
      </c>
      <c r="I35" s="140" t="s">
        <v>356</v>
      </c>
      <c r="J35" s="136" t="s">
        <v>430</v>
      </c>
    </row>
    <row r="36" ht="22" customHeight="1" spans="1:10">
      <c r="A36" s="139"/>
      <c r="B36" s="140" t="s">
        <v>416</v>
      </c>
      <c r="C36" s="140" t="s">
        <v>350</v>
      </c>
      <c r="D36" s="140" t="s">
        <v>363</v>
      </c>
      <c r="E36" s="136" t="s">
        <v>431</v>
      </c>
      <c r="F36" s="140" t="s">
        <v>353</v>
      </c>
      <c r="G36" s="136" t="s">
        <v>365</v>
      </c>
      <c r="H36" s="140" t="s">
        <v>366</v>
      </c>
      <c r="I36" s="140" t="s">
        <v>356</v>
      </c>
      <c r="J36" s="136" t="s">
        <v>432</v>
      </c>
    </row>
    <row r="37" ht="22" customHeight="1" spans="1:10">
      <c r="A37" s="139"/>
      <c r="B37" s="140" t="s">
        <v>416</v>
      </c>
      <c r="C37" s="140" t="s">
        <v>368</v>
      </c>
      <c r="D37" s="140" t="s">
        <v>369</v>
      </c>
      <c r="E37" s="136" t="s">
        <v>433</v>
      </c>
      <c r="F37" s="140" t="s">
        <v>359</v>
      </c>
      <c r="G37" s="136" t="s">
        <v>434</v>
      </c>
      <c r="H37" s="140" t="s">
        <v>366</v>
      </c>
      <c r="I37" s="140" t="s">
        <v>356</v>
      </c>
      <c r="J37" s="136" t="s">
        <v>435</v>
      </c>
    </row>
    <row r="38" ht="22" customHeight="1" spans="1:10">
      <c r="A38" s="139"/>
      <c r="B38" s="140" t="s">
        <v>416</v>
      </c>
      <c r="C38" s="140" t="s">
        <v>368</v>
      </c>
      <c r="D38" s="140" t="s">
        <v>369</v>
      </c>
      <c r="E38" s="136" t="s">
        <v>436</v>
      </c>
      <c r="F38" s="140" t="s">
        <v>353</v>
      </c>
      <c r="G38" s="136" t="s">
        <v>365</v>
      </c>
      <c r="H38" s="140" t="s">
        <v>366</v>
      </c>
      <c r="I38" s="140" t="s">
        <v>356</v>
      </c>
      <c r="J38" s="136" t="s">
        <v>437</v>
      </c>
    </row>
    <row r="39" ht="22" customHeight="1" spans="1:10">
      <c r="A39" s="139"/>
      <c r="B39" s="140" t="s">
        <v>416</v>
      </c>
      <c r="C39" s="140" t="s">
        <v>368</v>
      </c>
      <c r="D39" s="140" t="s">
        <v>387</v>
      </c>
      <c r="E39" s="136" t="s">
        <v>438</v>
      </c>
      <c r="F39" s="140" t="s">
        <v>353</v>
      </c>
      <c r="G39" s="136" t="s">
        <v>85</v>
      </c>
      <c r="H39" s="140" t="s">
        <v>439</v>
      </c>
      <c r="I39" s="140" t="s">
        <v>356</v>
      </c>
      <c r="J39" s="136" t="s">
        <v>440</v>
      </c>
    </row>
    <row r="40" ht="22" customHeight="1" spans="1:10">
      <c r="A40" s="139"/>
      <c r="B40" s="140" t="s">
        <v>416</v>
      </c>
      <c r="C40" s="140" t="s">
        <v>373</v>
      </c>
      <c r="D40" s="140" t="s">
        <v>374</v>
      </c>
      <c r="E40" s="136" t="s">
        <v>441</v>
      </c>
      <c r="F40" s="140" t="s">
        <v>359</v>
      </c>
      <c r="G40" s="136" t="s">
        <v>400</v>
      </c>
      <c r="H40" s="140" t="s">
        <v>366</v>
      </c>
      <c r="I40" s="140" t="s">
        <v>356</v>
      </c>
      <c r="J40" s="136" t="s">
        <v>442</v>
      </c>
    </row>
    <row r="41" ht="22" customHeight="1" spans="1:10">
      <c r="A41" s="139"/>
      <c r="B41" s="140" t="s">
        <v>416</v>
      </c>
      <c r="C41" s="140" t="s">
        <v>373</v>
      </c>
      <c r="D41" s="140" t="s">
        <v>374</v>
      </c>
      <c r="E41" s="136" t="s">
        <v>410</v>
      </c>
      <c r="F41" s="140" t="s">
        <v>359</v>
      </c>
      <c r="G41" s="136" t="s">
        <v>400</v>
      </c>
      <c r="H41" s="140" t="s">
        <v>366</v>
      </c>
      <c r="I41" s="140" t="s">
        <v>356</v>
      </c>
      <c r="J41" s="136" t="s">
        <v>411</v>
      </c>
    </row>
    <row r="42" ht="22" customHeight="1" spans="1:10">
      <c r="A42" s="139" t="s">
        <v>287</v>
      </c>
      <c r="B42" s="140" t="s">
        <v>443</v>
      </c>
      <c r="C42" s="140" t="s">
        <v>350</v>
      </c>
      <c r="D42" s="140" t="s">
        <v>351</v>
      </c>
      <c r="E42" s="136" t="s">
        <v>444</v>
      </c>
      <c r="F42" s="140" t="s">
        <v>353</v>
      </c>
      <c r="G42" s="136" t="s">
        <v>177</v>
      </c>
      <c r="H42" s="140" t="s">
        <v>445</v>
      </c>
      <c r="I42" s="140" t="s">
        <v>356</v>
      </c>
      <c r="J42" s="136" t="s">
        <v>446</v>
      </c>
    </row>
    <row r="43" ht="22" customHeight="1" spans="1:10">
      <c r="A43" s="139"/>
      <c r="B43" s="140" t="s">
        <v>443</v>
      </c>
      <c r="C43" s="140" t="s">
        <v>350</v>
      </c>
      <c r="D43" s="140" t="s">
        <v>351</v>
      </c>
      <c r="E43" s="136" t="s">
        <v>447</v>
      </c>
      <c r="F43" s="140" t="s">
        <v>353</v>
      </c>
      <c r="G43" s="136" t="s">
        <v>177</v>
      </c>
      <c r="H43" s="140" t="s">
        <v>445</v>
      </c>
      <c r="I43" s="140" t="s">
        <v>356</v>
      </c>
      <c r="J43" s="136" t="s">
        <v>448</v>
      </c>
    </row>
    <row r="44" ht="22" customHeight="1" spans="1:10">
      <c r="A44" s="139"/>
      <c r="B44" s="140" t="s">
        <v>443</v>
      </c>
      <c r="C44" s="140" t="s">
        <v>350</v>
      </c>
      <c r="D44" s="140" t="s">
        <v>351</v>
      </c>
      <c r="E44" s="136" t="s">
        <v>449</v>
      </c>
      <c r="F44" s="140" t="s">
        <v>353</v>
      </c>
      <c r="G44" s="136" t="s">
        <v>450</v>
      </c>
      <c r="H44" s="140" t="s">
        <v>445</v>
      </c>
      <c r="I44" s="140" t="s">
        <v>356</v>
      </c>
      <c r="J44" s="136" t="s">
        <v>451</v>
      </c>
    </row>
    <row r="45" ht="22" customHeight="1" spans="1:10">
      <c r="A45" s="139"/>
      <c r="B45" s="140" t="s">
        <v>443</v>
      </c>
      <c r="C45" s="140" t="s">
        <v>350</v>
      </c>
      <c r="D45" s="140" t="s">
        <v>398</v>
      </c>
      <c r="E45" s="136" t="s">
        <v>452</v>
      </c>
      <c r="F45" s="140" t="s">
        <v>353</v>
      </c>
      <c r="G45" s="136" t="s">
        <v>365</v>
      </c>
      <c r="H45" s="140" t="s">
        <v>366</v>
      </c>
      <c r="I45" s="140" t="s">
        <v>356</v>
      </c>
      <c r="J45" s="136" t="s">
        <v>453</v>
      </c>
    </row>
    <row r="46" ht="22" customHeight="1" spans="1:10">
      <c r="A46" s="139"/>
      <c r="B46" s="140" t="s">
        <v>443</v>
      </c>
      <c r="C46" s="140" t="s">
        <v>350</v>
      </c>
      <c r="D46" s="140" t="s">
        <v>363</v>
      </c>
      <c r="E46" s="136" t="s">
        <v>454</v>
      </c>
      <c r="F46" s="140" t="s">
        <v>359</v>
      </c>
      <c r="G46" s="136" t="s">
        <v>376</v>
      </c>
      <c r="H46" s="140" t="s">
        <v>366</v>
      </c>
      <c r="I46" s="140" t="s">
        <v>356</v>
      </c>
      <c r="J46" s="136" t="s">
        <v>455</v>
      </c>
    </row>
    <row r="47" ht="22" customHeight="1" spans="1:10">
      <c r="A47" s="139"/>
      <c r="B47" s="140" t="s">
        <v>443</v>
      </c>
      <c r="C47" s="140" t="s">
        <v>368</v>
      </c>
      <c r="D47" s="140" t="s">
        <v>387</v>
      </c>
      <c r="E47" s="136" t="s">
        <v>456</v>
      </c>
      <c r="F47" s="140" t="s">
        <v>353</v>
      </c>
      <c r="G47" s="136" t="s">
        <v>457</v>
      </c>
      <c r="H47" s="140" t="s">
        <v>439</v>
      </c>
      <c r="I47" s="140" t="s">
        <v>356</v>
      </c>
      <c r="J47" s="136" t="s">
        <v>458</v>
      </c>
    </row>
    <row r="48" ht="22" customHeight="1" spans="1:10">
      <c r="A48" s="139"/>
      <c r="B48" s="140" t="s">
        <v>443</v>
      </c>
      <c r="C48" s="140" t="s">
        <v>373</v>
      </c>
      <c r="D48" s="140" t="s">
        <v>374</v>
      </c>
      <c r="E48" s="136" t="s">
        <v>459</v>
      </c>
      <c r="F48" s="140" t="s">
        <v>359</v>
      </c>
      <c r="G48" s="136" t="s">
        <v>400</v>
      </c>
      <c r="H48" s="140" t="s">
        <v>366</v>
      </c>
      <c r="I48" s="140" t="s">
        <v>356</v>
      </c>
      <c r="J48" s="136" t="s">
        <v>460</v>
      </c>
    </row>
    <row r="49" ht="22" customHeight="1" spans="1:10">
      <c r="A49" s="139" t="s">
        <v>283</v>
      </c>
      <c r="B49" s="140" t="s">
        <v>461</v>
      </c>
      <c r="C49" s="140" t="s">
        <v>350</v>
      </c>
      <c r="D49" s="140" t="s">
        <v>351</v>
      </c>
      <c r="E49" s="136" t="s">
        <v>462</v>
      </c>
      <c r="F49" s="140" t="s">
        <v>359</v>
      </c>
      <c r="G49" s="136" t="s">
        <v>376</v>
      </c>
      <c r="H49" s="140" t="s">
        <v>366</v>
      </c>
      <c r="I49" s="140" t="s">
        <v>356</v>
      </c>
      <c r="J49" s="136" t="s">
        <v>463</v>
      </c>
    </row>
    <row r="50" ht="22" customHeight="1" spans="1:10">
      <c r="A50" s="139"/>
      <c r="B50" s="140" t="s">
        <v>461</v>
      </c>
      <c r="C50" s="140" t="s">
        <v>350</v>
      </c>
      <c r="D50" s="140" t="s">
        <v>351</v>
      </c>
      <c r="E50" s="136" t="s">
        <v>464</v>
      </c>
      <c r="F50" s="140" t="s">
        <v>353</v>
      </c>
      <c r="G50" s="136" t="s">
        <v>365</v>
      </c>
      <c r="H50" s="140" t="s">
        <v>366</v>
      </c>
      <c r="I50" s="140" t="s">
        <v>356</v>
      </c>
      <c r="J50" s="136" t="s">
        <v>465</v>
      </c>
    </row>
    <row r="51" ht="22" customHeight="1" spans="1:10">
      <c r="A51" s="139"/>
      <c r="B51" s="140" t="s">
        <v>461</v>
      </c>
      <c r="C51" s="140" t="s">
        <v>350</v>
      </c>
      <c r="D51" s="140" t="s">
        <v>363</v>
      </c>
      <c r="E51" s="136" t="s">
        <v>466</v>
      </c>
      <c r="F51" s="140" t="s">
        <v>359</v>
      </c>
      <c r="G51" s="136" t="s">
        <v>400</v>
      </c>
      <c r="H51" s="140" t="s">
        <v>366</v>
      </c>
      <c r="I51" s="140" t="s">
        <v>356</v>
      </c>
      <c r="J51" s="136" t="s">
        <v>467</v>
      </c>
    </row>
    <row r="52" ht="22" customHeight="1" spans="1:10">
      <c r="A52" s="139"/>
      <c r="B52" s="140" t="s">
        <v>461</v>
      </c>
      <c r="C52" s="140" t="s">
        <v>368</v>
      </c>
      <c r="D52" s="140" t="s">
        <v>369</v>
      </c>
      <c r="E52" s="136" t="s">
        <v>468</v>
      </c>
      <c r="F52" s="140" t="s">
        <v>353</v>
      </c>
      <c r="G52" s="136" t="s">
        <v>384</v>
      </c>
      <c r="H52" s="140" t="s">
        <v>366</v>
      </c>
      <c r="I52" s="140" t="s">
        <v>385</v>
      </c>
      <c r="J52" s="136" t="s">
        <v>469</v>
      </c>
    </row>
    <row r="53" ht="22" customHeight="1" spans="1:10">
      <c r="A53" s="139"/>
      <c r="B53" s="140" t="s">
        <v>461</v>
      </c>
      <c r="C53" s="140" t="s">
        <v>368</v>
      </c>
      <c r="D53" s="140" t="s">
        <v>369</v>
      </c>
      <c r="E53" s="136" t="s">
        <v>470</v>
      </c>
      <c r="F53" s="140" t="s">
        <v>353</v>
      </c>
      <c r="G53" s="136" t="s">
        <v>365</v>
      </c>
      <c r="H53" s="140" t="s">
        <v>366</v>
      </c>
      <c r="I53" s="140" t="s">
        <v>356</v>
      </c>
      <c r="J53" s="136" t="s">
        <v>471</v>
      </c>
    </row>
    <row r="54" ht="22" customHeight="1" spans="1:10">
      <c r="A54" s="139"/>
      <c r="B54" s="140" t="s">
        <v>461</v>
      </c>
      <c r="C54" s="140" t="s">
        <v>368</v>
      </c>
      <c r="D54" s="140" t="s">
        <v>387</v>
      </c>
      <c r="E54" s="136" t="s">
        <v>472</v>
      </c>
      <c r="F54" s="140" t="s">
        <v>359</v>
      </c>
      <c r="G54" s="136" t="s">
        <v>384</v>
      </c>
      <c r="H54" s="140" t="s">
        <v>366</v>
      </c>
      <c r="I54" s="140" t="s">
        <v>385</v>
      </c>
      <c r="J54" s="136" t="s">
        <v>473</v>
      </c>
    </row>
    <row r="55" ht="22" customHeight="1" spans="1:10">
      <c r="A55" s="139"/>
      <c r="B55" s="140" t="s">
        <v>461</v>
      </c>
      <c r="C55" s="140" t="s">
        <v>373</v>
      </c>
      <c r="D55" s="140" t="s">
        <v>374</v>
      </c>
      <c r="E55" s="136" t="s">
        <v>410</v>
      </c>
      <c r="F55" s="140" t="s">
        <v>359</v>
      </c>
      <c r="G55" s="136" t="s">
        <v>391</v>
      </c>
      <c r="H55" s="140" t="s">
        <v>366</v>
      </c>
      <c r="I55" s="140" t="s">
        <v>356</v>
      </c>
      <c r="J55" s="136" t="s">
        <v>411</v>
      </c>
    </row>
    <row r="56" ht="22" customHeight="1" spans="1:10">
      <c r="A56" s="139"/>
      <c r="B56" s="140" t="s">
        <v>461</v>
      </c>
      <c r="C56" s="140" t="s">
        <v>373</v>
      </c>
      <c r="D56" s="140" t="s">
        <v>374</v>
      </c>
      <c r="E56" s="136" t="s">
        <v>474</v>
      </c>
      <c r="F56" s="140" t="s">
        <v>359</v>
      </c>
      <c r="G56" s="136" t="s">
        <v>391</v>
      </c>
      <c r="H56" s="140" t="s">
        <v>366</v>
      </c>
      <c r="I56" s="140" t="s">
        <v>356</v>
      </c>
      <c r="J56" s="136" t="s">
        <v>475</v>
      </c>
    </row>
    <row r="57" ht="22" customHeight="1" spans="1:10">
      <c r="A57" s="139" t="s">
        <v>297</v>
      </c>
      <c r="B57" s="140" t="s">
        <v>476</v>
      </c>
      <c r="C57" s="140" t="s">
        <v>350</v>
      </c>
      <c r="D57" s="140" t="s">
        <v>351</v>
      </c>
      <c r="E57" s="136" t="s">
        <v>477</v>
      </c>
      <c r="F57" s="140" t="s">
        <v>353</v>
      </c>
      <c r="G57" s="136" t="s">
        <v>365</v>
      </c>
      <c r="H57" s="140" t="s">
        <v>366</v>
      </c>
      <c r="I57" s="140" t="s">
        <v>356</v>
      </c>
      <c r="J57" s="136" t="s">
        <v>478</v>
      </c>
    </row>
    <row r="58" ht="22" customHeight="1" spans="1:10">
      <c r="A58" s="139"/>
      <c r="B58" s="140" t="s">
        <v>476</v>
      </c>
      <c r="C58" s="140" t="s">
        <v>350</v>
      </c>
      <c r="D58" s="140" t="s">
        <v>351</v>
      </c>
      <c r="E58" s="136" t="s">
        <v>479</v>
      </c>
      <c r="F58" s="140" t="s">
        <v>353</v>
      </c>
      <c r="G58" s="136" t="s">
        <v>365</v>
      </c>
      <c r="H58" s="140" t="s">
        <v>366</v>
      </c>
      <c r="I58" s="140" t="s">
        <v>356</v>
      </c>
      <c r="J58" s="136" t="s">
        <v>480</v>
      </c>
    </row>
    <row r="59" ht="22" customHeight="1" spans="1:10">
      <c r="A59" s="139"/>
      <c r="B59" s="140" t="s">
        <v>476</v>
      </c>
      <c r="C59" s="140" t="s">
        <v>350</v>
      </c>
      <c r="D59" s="140" t="s">
        <v>398</v>
      </c>
      <c r="E59" s="136" t="s">
        <v>481</v>
      </c>
      <c r="F59" s="140" t="s">
        <v>353</v>
      </c>
      <c r="G59" s="136" t="s">
        <v>365</v>
      </c>
      <c r="H59" s="140" t="s">
        <v>366</v>
      </c>
      <c r="I59" s="140" t="s">
        <v>356</v>
      </c>
      <c r="J59" s="136" t="s">
        <v>482</v>
      </c>
    </row>
    <row r="60" ht="22" customHeight="1" spans="1:10">
      <c r="A60" s="139"/>
      <c r="B60" s="140" t="s">
        <v>476</v>
      </c>
      <c r="C60" s="140" t="s">
        <v>350</v>
      </c>
      <c r="D60" s="140" t="s">
        <v>363</v>
      </c>
      <c r="E60" s="136" t="s">
        <v>483</v>
      </c>
      <c r="F60" s="140" t="s">
        <v>484</v>
      </c>
      <c r="G60" s="136" t="s">
        <v>485</v>
      </c>
      <c r="H60" s="140" t="s">
        <v>486</v>
      </c>
      <c r="I60" s="140" t="s">
        <v>356</v>
      </c>
      <c r="J60" s="136" t="s">
        <v>487</v>
      </c>
    </row>
    <row r="61" ht="22" customHeight="1" spans="1:10">
      <c r="A61" s="139"/>
      <c r="B61" s="140" t="s">
        <v>476</v>
      </c>
      <c r="C61" s="140" t="s">
        <v>368</v>
      </c>
      <c r="D61" s="140" t="s">
        <v>369</v>
      </c>
      <c r="E61" s="136" t="s">
        <v>488</v>
      </c>
      <c r="F61" s="140" t="s">
        <v>359</v>
      </c>
      <c r="G61" s="136" t="s">
        <v>489</v>
      </c>
      <c r="H61" s="140" t="s">
        <v>366</v>
      </c>
      <c r="I61" s="140" t="s">
        <v>356</v>
      </c>
      <c r="J61" s="136" t="s">
        <v>490</v>
      </c>
    </row>
    <row r="62" ht="22" customHeight="1" spans="1:10">
      <c r="A62" s="139"/>
      <c r="B62" s="140" t="s">
        <v>476</v>
      </c>
      <c r="C62" s="140" t="s">
        <v>368</v>
      </c>
      <c r="D62" s="140" t="s">
        <v>369</v>
      </c>
      <c r="E62" s="136" t="s">
        <v>491</v>
      </c>
      <c r="F62" s="140" t="s">
        <v>359</v>
      </c>
      <c r="G62" s="136" t="s">
        <v>376</v>
      </c>
      <c r="H62" s="140" t="s">
        <v>366</v>
      </c>
      <c r="I62" s="140" t="s">
        <v>356</v>
      </c>
      <c r="J62" s="136" t="s">
        <v>492</v>
      </c>
    </row>
    <row r="63" ht="22" customHeight="1" spans="1:10">
      <c r="A63" s="139"/>
      <c r="B63" s="140" t="s">
        <v>476</v>
      </c>
      <c r="C63" s="140" t="s">
        <v>368</v>
      </c>
      <c r="D63" s="140" t="s">
        <v>369</v>
      </c>
      <c r="E63" s="136" t="s">
        <v>493</v>
      </c>
      <c r="F63" s="140" t="s">
        <v>359</v>
      </c>
      <c r="G63" s="136" t="s">
        <v>376</v>
      </c>
      <c r="H63" s="140" t="s">
        <v>366</v>
      </c>
      <c r="I63" s="140" t="s">
        <v>356</v>
      </c>
      <c r="J63" s="136" t="s">
        <v>494</v>
      </c>
    </row>
    <row r="64" ht="22" customHeight="1" spans="1:10">
      <c r="A64" s="139"/>
      <c r="B64" s="140" t="s">
        <v>476</v>
      </c>
      <c r="C64" s="140" t="s">
        <v>373</v>
      </c>
      <c r="D64" s="140" t="s">
        <v>374</v>
      </c>
      <c r="E64" s="136" t="s">
        <v>495</v>
      </c>
      <c r="F64" s="140" t="s">
        <v>359</v>
      </c>
      <c r="G64" s="136" t="s">
        <v>391</v>
      </c>
      <c r="H64" s="140" t="s">
        <v>366</v>
      </c>
      <c r="I64" s="140" t="s">
        <v>356</v>
      </c>
      <c r="J64" s="136" t="s">
        <v>496</v>
      </c>
    </row>
    <row r="65" ht="22" customHeight="1" spans="1:10">
      <c r="A65" s="139" t="s">
        <v>305</v>
      </c>
      <c r="B65" s="140" t="s">
        <v>497</v>
      </c>
      <c r="C65" s="140" t="s">
        <v>350</v>
      </c>
      <c r="D65" s="140" t="s">
        <v>351</v>
      </c>
      <c r="E65" s="136" t="s">
        <v>498</v>
      </c>
      <c r="F65" s="140" t="s">
        <v>353</v>
      </c>
      <c r="G65" s="136" t="s">
        <v>499</v>
      </c>
      <c r="H65" s="140" t="s">
        <v>500</v>
      </c>
      <c r="I65" s="140" t="s">
        <v>356</v>
      </c>
      <c r="J65" s="136" t="s">
        <v>501</v>
      </c>
    </row>
    <row r="66" ht="22" customHeight="1" spans="1:10">
      <c r="A66" s="139"/>
      <c r="B66" s="140" t="s">
        <v>497</v>
      </c>
      <c r="C66" s="140" t="s">
        <v>350</v>
      </c>
      <c r="D66" s="140" t="s">
        <v>351</v>
      </c>
      <c r="E66" s="136" t="s">
        <v>502</v>
      </c>
      <c r="F66" s="140" t="s">
        <v>353</v>
      </c>
      <c r="G66" s="136" t="s">
        <v>503</v>
      </c>
      <c r="H66" s="140" t="s">
        <v>500</v>
      </c>
      <c r="I66" s="140" t="s">
        <v>356</v>
      </c>
      <c r="J66" s="136" t="s">
        <v>504</v>
      </c>
    </row>
    <row r="67" ht="22" customHeight="1" spans="1:10">
      <c r="A67" s="139"/>
      <c r="B67" s="140" t="s">
        <v>497</v>
      </c>
      <c r="C67" s="140" t="s">
        <v>350</v>
      </c>
      <c r="D67" s="140" t="s">
        <v>351</v>
      </c>
      <c r="E67" s="136" t="s">
        <v>505</v>
      </c>
      <c r="F67" s="140" t="s">
        <v>353</v>
      </c>
      <c r="G67" s="136" t="s">
        <v>506</v>
      </c>
      <c r="H67" s="140" t="s">
        <v>507</v>
      </c>
      <c r="I67" s="140" t="s">
        <v>356</v>
      </c>
      <c r="J67" s="136" t="s">
        <v>508</v>
      </c>
    </row>
    <row r="68" ht="22" customHeight="1" spans="1:10">
      <c r="A68" s="139"/>
      <c r="B68" s="140" t="s">
        <v>497</v>
      </c>
      <c r="C68" s="140" t="s">
        <v>368</v>
      </c>
      <c r="D68" s="140" t="s">
        <v>387</v>
      </c>
      <c r="E68" s="136" t="s">
        <v>509</v>
      </c>
      <c r="F68" s="140" t="s">
        <v>353</v>
      </c>
      <c r="G68" s="136" t="s">
        <v>365</v>
      </c>
      <c r="H68" s="140" t="s">
        <v>366</v>
      </c>
      <c r="I68" s="140" t="s">
        <v>356</v>
      </c>
      <c r="J68" s="136" t="s">
        <v>510</v>
      </c>
    </row>
    <row r="69" ht="22" customHeight="1" spans="1:10">
      <c r="A69" s="139"/>
      <c r="B69" s="140" t="s">
        <v>497</v>
      </c>
      <c r="C69" s="140" t="s">
        <v>373</v>
      </c>
      <c r="D69" s="140" t="s">
        <v>374</v>
      </c>
      <c r="E69" s="136" t="s">
        <v>511</v>
      </c>
      <c r="F69" s="140" t="s">
        <v>359</v>
      </c>
      <c r="G69" s="136" t="s">
        <v>512</v>
      </c>
      <c r="H69" s="140" t="s">
        <v>366</v>
      </c>
      <c r="I69" s="140" t="s">
        <v>356</v>
      </c>
      <c r="J69" s="136" t="s">
        <v>513</v>
      </c>
    </row>
    <row r="70" ht="22" customHeight="1" spans="1:10">
      <c r="A70" s="139" t="s">
        <v>273</v>
      </c>
      <c r="B70" s="140" t="s">
        <v>514</v>
      </c>
      <c r="C70" s="140" t="s">
        <v>350</v>
      </c>
      <c r="D70" s="140" t="s">
        <v>351</v>
      </c>
      <c r="E70" s="136" t="s">
        <v>515</v>
      </c>
      <c r="F70" s="140" t="s">
        <v>353</v>
      </c>
      <c r="G70" s="136" t="s">
        <v>365</v>
      </c>
      <c r="H70" s="140" t="s">
        <v>366</v>
      </c>
      <c r="I70" s="140" t="s">
        <v>356</v>
      </c>
      <c r="J70" s="136" t="s">
        <v>516</v>
      </c>
    </row>
    <row r="71" ht="22" customHeight="1" spans="1:10">
      <c r="A71" s="139"/>
      <c r="B71" s="140" t="s">
        <v>514</v>
      </c>
      <c r="C71" s="140" t="s">
        <v>350</v>
      </c>
      <c r="D71" s="140" t="s">
        <v>363</v>
      </c>
      <c r="E71" s="136" t="s">
        <v>381</v>
      </c>
      <c r="F71" s="140" t="s">
        <v>359</v>
      </c>
      <c r="G71" s="136" t="s">
        <v>376</v>
      </c>
      <c r="H71" s="140" t="s">
        <v>366</v>
      </c>
      <c r="I71" s="140" t="s">
        <v>356</v>
      </c>
      <c r="J71" s="136" t="s">
        <v>382</v>
      </c>
    </row>
    <row r="72" ht="22" customHeight="1" spans="1:10">
      <c r="A72" s="139"/>
      <c r="B72" s="140" t="s">
        <v>514</v>
      </c>
      <c r="C72" s="140" t="s">
        <v>368</v>
      </c>
      <c r="D72" s="140" t="s">
        <v>369</v>
      </c>
      <c r="E72" s="136" t="s">
        <v>383</v>
      </c>
      <c r="F72" s="140" t="s">
        <v>353</v>
      </c>
      <c r="G72" s="136" t="s">
        <v>384</v>
      </c>
      <c r="H72" s="140" t="s">
        <v>366</v>
      </c>
      <c r="I72" s="140" t="s">
        <v>385</v>
      </c>
      <c r="J72" s="136" t="s">
        <v>386</v>
      </c>
    </row>
    <row r="73" ht="22" customHeight="1" spans="1:10">
      <c r="A73" s="139"/>
      <c r="B73" s="140" t="s">
        <v>514</v>
      </c>
      <c r="C73" s="140" t="s">
        <v>368</v>
      </c>
      <c r="D73" s="140" t="s">
        <v>387</v>
      </c>
      <c r="E73" s="136" t="s">
        <v>388</v>
      </c>
      <c r="F73" s="140" t="s">
        <v>353</v>
      </c>
      <c r="G73" s="136" t="s">
        <v>384</v>
      </c>
      <c r="H73" s="140" t="s">
        <v>366</v>
      </c>
      <c r="I73" s="140" t="s">
        <v>385</v>
      </c>
      <c r="J73" s="136" t="s">
        <v>389</v>
      </c>
    </row>
    <row r="74" ht="22" customHeight="1" spans="1:10">
      <c r="A74" s="139"/>
      <c r="B74" s="140" t="s">
        <v>514</v>
      </c>
      <c r="C74" s="140" t="s">
        <v>373</v>
      </c>
      <c r="D74" s="140" t="s">
        <v>374</v>
      </c>
      <c r="E74" s="136" t="s">
        <v>390</v>
      </c>
      <c r="F74" s="140" t="s">
        <v>359</v>
      </c>
      <c r="G74" s="136" t="s">
        <v>391</v>
      </c>
      <c r="H74" s="140" t="s">
        <v>366</v>
      </c>
      <c r="I74" s="140" t="s">
        <v>356</v>
      </c>
      <c r="J74" s="136" t="s">
        <v>392</v>
      </c>
    </row>
    <row r="75" ht="22" customHeight="1" spans="1:10">
      <c r="A75" s="139" t="s">
        <v>336</v>
      </c>
      <c r="B75" s="140" t="s">
        <v>517</v>
      </c>
      <c r="C75" s="140" t="s">
        <v>350</v>
      </c>
      <c r="D75" s="140" t="s">
        <v>351</v>
      </c>
      <c r="E75" s="136" t="s">
        <v>518</v>
      </c>
      <c r="F75" s="140" t="s">
        <v>353</v>
      </c>
      <c r="G75" s="136" t="s">
        <v>519</v>
      </c>
      <c r="H75" s="140" t="s">
        <v>355</v>
      </c>
      <c r="I75" s="140" t="s">
        <v>356</v>
      </c>
      <c r="J75" s="136" t="s">
        <v>520</v>
      </c>
    </row>
    <row r="76" ht="22" customHeight="1" spans="1:10">
      <c r="A76" s="139"/>
      <c r="B76" s="140" t="s">
        <v>517</v>
      </c>
      <c r="C76" s="140" t="s">
        <v>350</v>
      </c>
      <c r="D76" s="140" t="s">
        <v>398</v>
      </c>
      <c r="E76" s="136" t="s">
        <v>521</v>
      </c>
      <c r="F76" s="140" t="s">
        <v>353</v>
      </c>
      <c r="G76" s="136" t="s">
        <v>365</v>
      </c>
      <c r="H76" s="140" t="s">
        <v>366</v>
      </c>
      <c r="I76" s="140" t="s">
        <v>356</v>
      </c>
      <c r="J76" s="136" t="s">
        <v>522</v>
      </c>
    </row>
    <row r="77" ht="22" customHeight="1" spans="1:10">
      <c r="A77" s="139"/>
      <c r="B77" s="140" t="s">
        <v>517</v>
      </c>
      <c r="C77" s="140" t="s">
        <v>350</v>
      </c>
      <c r="D77" s="140" t="s">
        <v>398</v>
      </c>
      <c r="E77" s="136" t="s">
        <v>523</v>
      </c>
      <c r="F77" s="140" t="s">
        <v>353</v>
      </c>
      <c r="G77" s="136" t="s">
        <v>365</v>
      </c>
      <c r="H77" s="140" t="s">
        <v>366</v>
      </c>
      <c r="I77" s="140" t="s">
        <v>356</v>
      </c>
      <c r="J77" s="136" t="s">
        <v>524</v>
      </c>
    </row>
    <row r="78" ht="22" customHeight="1" spans="1:10">
      <c r="A78" s="139"/>
      <c r="B78" s="140" t="s">
        <v>517</v>
      </c>
      <c r="C78" s="140" t="s">
        <v>350</v>
      </c>
      <c r="D78" s="140" t="s">
        <v>398</v>
      </c>
      <c r="E78" s="136" t="s">
        <v>525</v>
      </c>
      <c r="F78" s="140" t="s">
        <v>353</v>
      </c>
      <c r="G78" s="136" t="s">
        <v>365</v>
      </c>
      <c r="H78" s="140" t="s">
        <v>366</v>
      </c>
      <c r="I78" s="140" t="s">
        <v>356</v>
      </c>
      <c r="J78" s="136" t="s">
        <v>526</v>
      </c>
    </row>
    <row r="79" ht="22" customHeight="1" spans="1:10">
      <c r="A79" s="139"/>
      <c r="B79" s="140" t="s">
        <v>517</v>
      </c>
      <c r="C79" s="140" t="s">
        <v>350</v>
      </c>
      <c r="D79" s="140" t="s">
        <v>398</v>
      </c>
      <c r="E79" s="136" t="s">
        <v>527</v>
      </c>
      <c r="F79" s="140" t="s">
        <v>353</v>
      </c>
      <c r="G79" s="136" t="s">
        <v>177</v>
      </c>
      <c r="H79" s="140" t="s">
        <v>528</v>
      </c>
      <c r="I79" s="140" t="s">
        <v>356</v>
      </c>
      <c r="J79" s="136" t="s">
        <v>529</v>
      </c>
    </row>
    <row r="80" ht="22" customHeight="1" spans="1:10">
      <c r="A80" s="139"/>
      <c r="B80" s="140" t="s">
        <v>517</v>
      </c>
      <c r="C80" s="140" t="s">
        <v>350</v>
      </c>
      <c r="D80" s="140" t="s">
        <v>363</v>
      </c>
      <c r="E80" s="136" t="s">
        <v>431</v>
      </c>
      <c r="F80" s="140" t="s">
        <v>353</v>
      </c>
      <c r="G80" s="136" t="s">
        <v>365</v>
      </c>
      <c r="H80" s="140" t="s">
        <v>366</v>
      </c>
      <c r="I80" s="140" t="s">
        <v>356</v>
      </c>
      <c r="J80" s="136" t="s">
        <v>432</v>
      </c>
    </row>
    <row r="81" ht="22" customHeight="1" spans="1:10">
      <c r="A81" s="139"/>
      <c r="B81" s="140" t="s">
        <v>517</v>
      </c>
      <c r="C81" s="140" t="s">
        <v>368</v>
      </c>
      <c r="D81" s="140" t="s">
        <v>369</v>
      </c>
      <c r="E81" s="136" t="s">
        <v>530</v>
      </c>
      <c r="F81" s="140" t="s">
        <v>359</v>
      </c>
      <c r="G81" s="136" t="s">
        <v>531</v>
      </c>
      <c r="H81" s="140" t="s">
        <v>532</v>
      </c>
      <c r="I81" s="140" t="s">
        <v>356</v>
      </c>
      <c r="J81" s="136" t="s">
        <v>533</v>
      </c>
    </row>
    <row r="82" ht="22" customHeight="1" spans="1:10">
      <c r="A82" s="139"/>
      <c r="B82" s="140" t="s">
        <v>517</v>
      </c>
      <c r="C82" s="140" t="s">
        <v>368</v>
      </c>
      <c r="D82" s="140" t="s">
        <v>369</v>
      </c>
      <c r="E82" s="136" t="s">
        <v>436</v>
      </c>
      <c r="F82" s="140" t="s">
        <v>353</v>
      </c>
      <c r="G82" s="136" t="s">
        <v>365</v>
      </c>
      <c r="H82" s="140" t="s">
        <v>366</v>
      </c>
      <c r="I82" s="140" t="s">
        <v>356</v>
      </c>
      <c r="J82" s="136" t="s">
        <v>437</v>
      </c>
    </row>
    <row r="83" ht="22" customHeight="1" spans="1:10">
      <c r="A83" s="139"/>
      <c r="B83" s="140" t="s">
        <v>517</v>
      </c>
      <c r="C83" s="140" t="s">
        <v>373</v>
      </c>
      <c r="D83" s="140" t="s">
        <v>374</v>
      </c>
      <c r="E83" s="136" t="s">
        <v>474</v>
      </c>
      <c r="F83" s="140" t="s">
        <v>359</v>
      </c>
      <c r="G83" s="136" t="s">
        <v>400</v>
      </c>
      <c r="H83" s="140" t="s">
        <v>366</v>
      </c>
      <c r="I83" s="140" t="s">
        <v>356</v>
      </c>
      <c r="J83" s="136" t="s">
        <v>475</v>
      </c>
    </row>
    <row r="84" ht="22" customHeight="1" spans="1:10">
      <c r="A84" s="139" t="s">
        <v>293</v>
      </c>
      <c r="B84" s="140" t="s">
        <v>378</v>
      </c>
      <c r="C84" s="140" t="s">
        <v>350</v>
      </c>
      <c r="D84" s="140" t="s">
        <v>351</v>
      </c>
      <c r="E84" s="136" t="s">
        <v>379</v>
      </c>
      <c r="F84" s="140" t="s">
        <v>353</v>
      </c>
      <c r="G84" s="136" t="s">
        <v>365</v>
      </c>
      <c r="H84" s="140" t="s">
        <v>366</v>
      </c>
      <c r="I84" s="140" t="s">
        <v>356</v>
      </c>
      <c r="J84" s="136" t="s">
        <v>380</v>
      </c>
    </row>
    <row r="85" ht="22" customHeight="1" spans="1:10">
      <c r="A85" s="139"/>
      <c r="B85" s="140" t="s">
        <v>378</v>
      </c>
      <c r="C85" s="140" t="s">
        <v>350</v>
      </c>
      <c r="D85" s="140" t="s">
        <v>363</v>
      </c>
      <c r="E85" s="136" t="s">
        <v>381</v>
      </c>
      <c r="F85" s="140" t="s">
        <v>359</v>
      </c>
      <c r="G85" s="136" t="s">
        <v>376</v>
      </c>
      <c r="H85" s="140" t="s">
        <v>366</v>
      </c>
      <c r="I85" s="140" t="s">
        <v>356</v>
      </c>
      <c r="J85" s="136" t="s">
        <v>382</v>
      </c>
    </row>
    <row r="86" ht="22" customHeight="1" spans="1:10">
      <c r="A86" s="139"/>
      <c r="B86" s="140" t="s">
        <v>378</v>
      </c>
      <c r="C86" s="140" t="s">
        <v>368</v>
      </c>
      <c r="D86" s="140" t="s">
        <v>369</v>
      </c>
      <c r="E86" s="136" t="s">
        <v>383</v>
      </c>
      <c r="F86" s="140" t="s">
        <v>353</v>
      </c>
      <c r="G86" s="136" t="s">
        <v>384</v>
      </c>
      <c r="H86" s="140" t="s">
        <v>366</v>
      </c>
      <c r="I86" s="140" t="s">
        <v>385</v>
      </c>
      <c r="J86" s="136" t="s">
        <v>386</v>
      </c>
    </row>
    <row r="87" ht="22" customHeight="1" spans="1:10">
      <c r="A87" s="139"/>
      <c r="B87" s="140" t="s">
        <v>378</v>
      </c>
      <c r="C87" s="140" t="s">
        <v>368</v>
      </c>
      <c r="D87" s="140" t="s">
        <v>387</v>
      </c>
      <c r="E87" s="136" t="s">
        <v>388</v>
      </c>
      <c r="F87" s="140" t="s">
        <v>353</v>
      </c>
      <c r="G87" s="136" t="s">
        <v>384</v>
      </c>
      <c r="H87" s="140" t="s">
        <v>366</v>
      </c>
      <c r="I87" s="140" t="s">
        <v>385</v>
      </c>
      <c r="J87" s="136" t="s">
        <v>389</v>
      </c>
    </row>
    <row r="88" ht="22" customHeight="1" spans="1:10">
      <c r="A88" s="139"/>
      <c r="B88" s="140" t="s">
        <v>378</v>
      </c>
      <c r="C88" s="140" t="s">
        <v>373</v>
      </c>
      <c r="D88" s="140" t="s">
        <v>374</v>
      </c>
      <c r="E88" s="136" t="s">
        <v>390</v>
      </c>
      <c r="F88" s="140" t="s">
        <v>359</v>
      </c>
      <c r="G88" s="136" t="s">
        <v>391</v>
      </c>
      <c r="H88" s="140" t="s">
        <v>366</v>
      </c>
      <c r="I88" s="140" t="s">
        <v>356</v>
      </c>
      <c r="J88" s="136" t="s">
        <v>392</v>
      </c>
    </row>
    <row r="89" ht="22" customHeight="1" spans="1:10">
      <c r="A89" s="139" t="s">
        <v>291</v>
      </c>
      <c r="B89" s="140" t="s">
        <v>378</v>
      </c>
      <c r="C89" s="140" t="s">
        <v>350</v>
      </c>
      <c r="D89" s="140" t="s">
        <v>351</v>
      </c>
      <c r="E89" s="136" t="s">
        <v>379</v>
      </c>
      <c r="F89" s="140" t="s">
        <v>353</v>
      </c>
      <c r="G89" s="136" t="s">
        <v>365</v>
      </c>
      <c r="H89" s="140" t="s">
        <v>366</v>
      </c>
      <c r="I89" s="140" t="s">
        <v>356</v>
      </c>
      <c r="J89" s="136" t="s">
        <v>380</v>
      </c>
    </row>
    <row r="90" ht="22" customHeight="1" spans="1:10">
      <c r="A90" s="139"/>
      <c r="B90" s="140" t="s">
        <v>378</v>
      </c>
      <c r="C90" s="140" t="s">
        <v>350</v>
      </c>
      <c r="D90" s="140" t="s">
        <v>363</v>
      </c>
      <c r="E90" s="136" t="s">
        <v>381</v>
      </c>
      <c r="F90" s="140" t="s">
        <v>359</v>
      </c>
      <c r="G90" s="136" t="s">
        <v>376</v>
      </c>
      <c r="H90" s="140" t="s">
        <v>366</v>
      </c>
      <c r="I90" s="140" t="s">
        <v>356</v>
      </c>
      <c r="J90" s="136" t="s">
        <v>382</v>
      </c>
    </row>
    <row r="91" ht="22" customHeight="1" spans="1:10">
      <c r="A91" s="139"/>
      <c r="B91" s="140" t="s">
        <v>378</v>
      </c>
      <c r="C91" s="140" t="s">
        <v>368</v>
      </c>
      <c r="D91" s="140" t="s">
        <v>369</v>
      </c>
      <c r="E91" s="136" t="s">
        <v>383</v>
      </c>
      <c r="F91" s="140" t="s">
        <v>353</v>
      </c>
      <c r="G91" s="136" t="s">
        <v>384</v>
      </c>
      <c r="H91" s="140" t="s">
        <v>366</v>
      </c>
      <c r="I91" s="140" t="s">
        <v>385</v>
      </c>
      <c r="J91" s="136" t="s">
        <v>386</v>
      </c>
    </row>
    <row r="92" ht="22" customHeight="1" spans="1:10">
      <c r="A92" s="139"/>
      <c r="B92" s="140" t="s">
        <v>378</v>
      </c>
      <c r="C92" s="140" t="s">
        <v>368</v>
      </c>
      <c r="D92" s="140" t="s">
        <v>387</v>
      </c>
      <c r="E92" s="136" t="s">
        <v>388</v>
      </c>
      <c r="F92" s="140" t="s">
        <v>353</v>
      </c>
      <c r="G92" s="136" t="s">
        <v>384</v>
      </c>
      <c r="H92" s="140" t="s">
        <v>366</v>
      </c>
      <c r="I92" s="140" t="s">
        <v>385</v>
      </c>
      <c r="J92" s="136" t="s">
        <v>389</v>
      </c>
    </row>
    <row r="93" ht="22" customHeight="1" spans="1:10">
      <c r="A93" s="139"/>
      <c r="B93" s="140" t="s">
        <v>378</v>
      </c>
      <c r="C93" s="140" t="s">
        <v>373</v>
      </c>
      <c r="D93" s="140" t="s">
        <v>374</v>
      </c>
      <c r="E93" s="136" t="s">
        <v>390</v>
      </c>
      <c r="F93" s="140" t="s">
        <v>359</v>
      </c>
      <c r="G93" s="136" t="s">
        <v>391</v>
      </c>
      <c r="H93" s="140" t="s">
        <v>366</v>
      </c>
      <c r="I93" s="140" t="s">
        <v>356</v>
      </c>
      <c r="J93" s="136" t="s">
        <v>392</v>
      </c>
    </row>
    <row r="94" ht="22" customHeight="1" spans="1:10">
      <c r="A94" s="139" t="s">
        <v>338</v>
      </c>
      <c r="B94" s="140" t="s">
        <v>534</v>
      </c>
      <c r="C94" s="140" t="s">
        <v>350</v>
      </c>
      <c r="D94" s="140" t="s">
        <v>351</v>
      </c>
      <c r="E94" s="136" t="s">
        <v>535</v>
      </c>
      <c r="F94" s="140" t="s">
        <v>353</v>
      </c>
      <c r="G94" s="136" t="s">
        <v>176</v>
      </c>
      <c r="H94" s="140" t="s">
        <v>361</v>
      </c>
      <c r="I94" s="140" t="s">
        <v>356</v>
      </c>
      <c r="J94" s="136" t="s">
        <v>536</v>
      </c>
    </row>
    <row r="95" ht="22" customHeight="1" spans="1:10">
      <c r="A95" s="139"/>
      <c r="B95" s="140" t="s">
        <v>534</v>
      </c>
      <c r="C95" s="140" t="s">
        <v>350</v>
      </c>
      <c r="D95" s="140" t="s">
        <v>351</v>
      </c>
      <c r="E95" s="136" t="s">
        <v>537</v>
      </c>
      <c r="F95" s="140" t="s">
        <v>353</v>
      </c>
      <c r="G95" s="136" t="s">
        <v>178</v>
      </c>
      <c r="H95" s="140" t="s">
        <v>538</v>
      </c>
      <c r="I95" s="140" t="s">
        <v>356</v>
      </c>
      <c r="J95" s="136" t="s">
        <v>539</v>
      </c>
    </row>
    <row r="96" ht="22" customHeight="1" spans="1:10">
      <c r="A96" s="139"/>
      <c r="B96" s="140" t="s">
        <v>534</v>
      </c>
      <c r="C96" s="140" t="s">
        <v>350</v>
      </c>
      <c r="D96" s="140" t="s">
        <v>363</v>
      </c>
      <c r="E96" s="136" t="s">
        <v>431</v>
      </c>
      <c r="F96" s="140" t="s">
        <v>353</v>
      </c>
      <c r="G96" s="136" t="s">
        <v>365</v>
      </c>
      <c r="H96" s="140" t="s">
        <v>366</v>
      </c>
      <c r="I96" s="140" t="s">
        <v>356</v>
      </c>
      <c r="J96" s="136" t="s">
        <v>432</v>
      </c>
    </row>
    <row r="97" ht="22" customHeight="1" spans="1:10">
      <c r="A97" s="139"/>
      <c r="B97" s="140" t="s">
        <v>534</v>
      </c>
      <c r="C97" s="140" t="s">
        <v>368</v>
      </c>
      <c r="D97" s="140" t="s">
        <v>387</v>
      </c>
      <c r="E97" s="136" t="s">
        <v>540</v>
      </c>
      <c r="F97" s="140" t="s">
        <v>353</v>
      </c>
      <c r="G97" s="136" t="s">
        <v>365</v>
      </c>
      <c r="H97" s="140" t="s">
        <v>366</v>
      </c>
      <c r="I97" s="140" t="s">
        <v>356</v>
      </c>
      <c r="J97" s="136" t="s">
        <v>541</v>
      </c>
    </row>
    <row r="98" ht="22" customHeight="1" spans="1:10">
      <c r="A98" s="139"/>
      <c r="B98" s="140" t="s">
        <v>534</v>
      </c>
      <c r="C98" s="140" t="s">
        <v>373</v>
      </c>
      <c r="D98" s="140" t="s">
        <v>374</v>
      </c>
      <c r="E98" s="136" t="s">
        <v>542</v>
      </c>
      <c r="F98" s="140" t="s">
        <v>359</v>
      </c>
      <c r="G98" s="136" t="s">
        <v>400</v>
      </c>
      <c r="H98" s="140" t="s">
        <v>366</v>
      </c>
      <c r="I98" s="140" t="s">
        <v>356</v>
      </c>
      <c r="J98" s="136" t="s">
        <v>543</v>
      </c>
    </row>
  </sheetData>
  <mergeCells count="30">
    <mergeCell ref="A3:J3"/>
    <mergeCell ref="A4:H4"/>
    <mergeCell ref="A8:A12"/>
    <mergeCell ref="A13:A17"/>
    <mergeCell ref="A18:A25"/>
    <mergeCell ref="A26:A30"/>
    <mergeCell ref="A31:A41"/>
    <mergeCell ref="A42:A48"/>
    <mergeCell ref="A49:A56"/>
    <mergeCell ref="A57:A64"/>
    <mergeCell ref="A65:A69"/>
    <mergeCell ref="A70:A74"/>
    <mergeCell ref="A75:A83"/>
    <mergeCell ref="A84:A88"/>
    <mergeCell ref="A89:A93"/>
    <mergeCell ref="A94:A98"/>
    <mergeCell ref="B8:B12"/>
    <mergeCell ref="B13:B17"/>
    <mergeCell ref="B18:B25"/>
    <mergeCell ref="B26:B30"/>
    <mergeCell ref="B31:B41"/>
    <mergeCell ref="B42:B48"/>
    <mergeCell ref="B49:B56"/>
    <mergeCell ref="B57:B64"/>
    <mergeCell ref="B65:B69"/>
    <mergeCell ref="B70:B74"/>
    <mergeCell ref="B75:B83"/>
    <mergeCell ref="B84:B88"/>
    <mergeCell ref="B89:B93"/>
    <mergeCell ref="B94:B9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JDDN</cp:lastModifiedBy>
  <dcterms:created xsi:type="dcterms:W3CDTF">2025-02-06T07:09:00Z</dcterms:created>
  <dcterms:modified xsi:type="dcterms:W3CDTF">2025-03-25T01:54:39Z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A173D27BF34D48418D872355A7DD1DE7</vt:lpwstr>
  </property>
  <property fmtid="{D5CDD505-2E9C-101B-9397-08002B2CF9AE}" pid="3" name="KSOProductBuildVer">
    <vt:lpwstr>2052-11.8.2.12055</vt:lpwstr>
  </property>
</Properties>
</file>