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'县对下转移支付预算表09-1'!$A:$A,'县对下转移支付预算表09-1'!$1:$1</definedName>
    <definedName name="_xlnm.Print_Titles" localSheetId="13">'县对下转移支付绩效目标表09-2'!$A:$A,'县对下转移支付绩效目标表09-2'!$1:$1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<sst xmlns="http://schemas.openxmlformats.org/spreadsheetml/2006/main" count="2522" uniqueCount="657">
  <si>
    <t>预算01-1表</t>
  </si>
  <si>
    <t>单位名称：寻甸回族彝族自治县羊街镇中心学校</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</si>
  <si>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</si>
  <si>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</si>
  <si>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</si>
  <si>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</si>
  <si>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</si>
  <si>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</si>
  <si>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</si>
  <si>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</si>
  <si>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</si>
  <si>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</si>
  <si>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</si>
  <si>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</si>
  <si>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</si>
  <si>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</si>
  <si>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</si>
  <si>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</si>
  <si>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</si>
  <si>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</si>
  <si>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</si>
  <si>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</si>
  <si>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</si>
  <si>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</si>
  <si>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</si>
  <si>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</si>
  <si>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</si>
  <si>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</si>
  <si>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</si>
  <si>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</si>
  <si>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</si>
  <si>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</si>
  <si>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</si>
  <si>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</si>
  <si>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</si>
  <si>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</si>
  <si>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</si>
  <si>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</si>
  <si>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</si>
  <si>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</si>
  <si>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</si>
  <si>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</si>
  <si>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</si>
  <si>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</si>
  <si>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</si>
  <si>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</si>
  <si>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</si>
  <si>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</si>
  <si>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</si>
  <si>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</si>
  <si>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</si>
  <si>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</si>
  <si>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</si>
  <si>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</si>
  <si>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</si>
  <si>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</si>
  <si>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</si>
  <si>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</si>
  <si>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</si>
  <si>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</si>
  <si>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</si>
  <si>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</si>
  <si>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</si>
  <si>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</si>
  <si>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</si>
  <si>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</si>
  <si>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</si>
  <si>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</si>
  <si>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</si>
  <si>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</si>
  <si>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105015</t>
  </si>
  <si>
    <t>寻甸回族彝族自治县羊街镇中心学校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</si>
  <si>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</si>
  <si>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</si>
  <si>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</si>
  <si>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</si>
  <si>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</si>
  <si>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</si>
  <si>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</si>
  <si>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</si>
  <si>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</si>
  <si>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</si>
  <si>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</si>
  <si>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</si>
  <si>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7</t>
  </si>
  <si>
    <t>8</t>
  </si>
  <si>
    <t>9</t>
  </si>
  <si>
    <t>10</t>
  </si>
  <si>
    <t>11</t>
  </si>
  <si>
    <t>12</t>
  </si>
  <si>
    <t>13</t>
  </si>
  <si>
    <t>14</t>
  </si>
  <si>
    <t>15</t>
  </si>
  <si>
    <t>205</t>
  </si>
  <si>
    <t>教育支出</t>
  </si>
  <si>
    <t>20502</t>
  </si>
  <si>
    <t>普通教育</t>
  </si>
  <si>
    <t>2050201</t>
  </si>
  <si>
    <t>学前教育</t>
  </si>
  <si>
    <t>2050202</t>
  </si>
  <si>
    <t>小学教育</t>
  </si>
  <si>
    <t>2050299</t>
  </si>
  <si>
    <t>其他普通教育支出</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</si>
  <si>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</si>
  <si>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</si>
  <si>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</si>
  <si>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</si>
  <si>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</si>
  <si>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</si>
  <si>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</si>
  <si>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</si>
  <si>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</si>
  <si>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</si>
  <si>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</si>
  <si>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</si>
  <si>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</si>
  <si>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</si>
  <si>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</si>
  <si>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</si>
  <si>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</si>
  <si>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</si>
  <si>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</si>
  <si>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</si>
  <si>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</si>
  <si>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</si>
  <si>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</si>
  <si>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</si>
  <si>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</si>
  <si>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</si>
  <si>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</si>
  <si>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</si>
  <si>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</si>
  <si>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</si>
  <si>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</si>
  <si>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</si>
  <si>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</si>
  <si>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</si>
  <si>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</si>
  <si>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</si>
  <si>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</si>
  <si>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</si>
  <si>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</si>
  <si>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</si>
  <si>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</si>
  <si>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</si>
  <si>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</si>
  <si>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</si>
  <si>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</si>
  <si>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</si>
  <si>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</si>
  <si>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</si>
  <si>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</si>
  <si>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</si>
  <si>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</si>
  <si>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</si>
  <si>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</si>
  <si>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</si>
  <si>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</si>
  <si>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</si>
  <si>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</si>
  <si>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</si>
  <si>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</si>
  <si>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</si>
  <si>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</si>
  <si>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</si>
  <si>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</si>
  <si>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</si>
  <si>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</si>
  <si>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</si>
  <si>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</si>
  <si>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</si>
  <si>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</si>
  <si>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</si>
  <si>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3</t>
  </si>
  <si>
    <t>4</t>
  </si>
  <si>
    <t>5</t>
  </si>
  <si>
    <t>6</t>
  </si>
  <si>
    <t>合  计</t>
  </si>
  <si>
    <t>预算03表</t>
  </si>
  <si>
    <t>“三公”经费合计</t>
  </si>
  <si>
    <t>因公出国（境）费</t>
  </si>
  <si>
    <t>公务用车购置及运行费</t>
  </si>
  <si>
    <t>公务接待费</t>
  </si>
  <si>
    <t>公务用车购置费</t>
  </si>
  <si>
    <t>公务用车运行费</t>
  </si>
  <si>
    <t>备注：寻甸回族彝族自治县羊街镇中心学校2025年无“三公”经费支出预算，本表无数据。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</si>
  <si>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</si>
  <si>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</si>
  <si>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</si>
  <si>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</si>
  <si>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</si>
  <si>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</si>
  <si>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</si>
  <si>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</si>
  <si>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</si>
  <si>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</si>
  <si>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</si>
  <si>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</si>
  <si>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</si>
  <si>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</si>
  <si>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</si>
  <si>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</si>
  <si>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</si>
  <si>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</si>
  <si>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</si>
  <si>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</si>
  <si>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530129210000000002732</t>
  </si>
  <si>
    <t>事业人员支出工资</t>
  </si>
  <si>
    <t>30101</t>
  </si>
  <si>
    <t>基本工资</t>
  </si>
  <si>
    <t>30102</t>
  </si>
  <si>
    <t>津贴补贴</t>
  </si>
  <si>
    <t>30107</t>
  </si>
  <si>
    <t>绩效工资</t>
  </si>
  <si>
    <t>530129210000000002733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</si>
  <si>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</si>
  <si>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</si>
  <si>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</si>
  <si>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</si>
  <si>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</si>
  <si>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</si>
  <si>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</si>
  <si>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</si>
  <si>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</si>
  <si>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</si>
  <si>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</si>
  <si>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530129210000000002734</t>
  </si>
  <si>
    <t>30113</t>
  </si>
  <si>
    <t>530129210000000002735</t>
  </si>
  <si>
    <t>对个人和家庭的补助</t>
  </si>
  <si>
    <t>30304</t>
  </si>
  <si>
    <t>抚恤金</t>
  </si>
  <si>
    <t>530129210000000002738</t>
  </si>
  <si>
    <t>工会经费</t>
  </si>
  <si>
    <t>30228</t>
  </si>
  <si>
    <t>530129210000000002739</t>
  </si>
  <si>
    <t>一般公用经费支出</t>
  </si>
  <si>
    <t>30201</t>
  </si>
  <si>
    <t>办公费</t>
  </si>
  <si>
    <t>30299</t>
  </si>
  <si>
    <t>其他商品和服务支出</t>
  </si>
  <si>
    <t>530129231100001527118</t>
  </si>
  <si>
    <t>事业人员绩效奖励</t>
  </si>
  <si>
    <t>530129231100001527121</t>
  </si>
  <si>
    <t>其他商品服务支出</t>
  </si>
  <si>
    <t>530129231100001527123</t>
  </si>
  <si>
    <t>学校学生公用经费</t>
  </si>
  <si>
    <t>530129231100001527139</t>
  </si>
  <si>
    <t>遗属补助</t>
  </si>
  <si>
    <t>30305</t>
  </si>
  <si>
    <t>生活补助</t>
  </si>
  <si>
    <t>530129241100002353351</t>
  </si>
  <si>
    <t>未在工资统发人员绩效工资</t>
  </si>
  <si>
    <t>530129241100002353371</t>
  </si>
  <si>
    <t>530129251100003862871</t>
  </si>
  <si>
    <t>其他工资福利支出</t>
  </si>
  <si>
    <t>30199</t>
  </si>
  <si>
    <t>预算05-1表</t>
  </si>
  <si>
    <t>项目分类</t>
  </si>
  <si>
    <t>项目单位</t>
  </si>
  <si>
    <t>经济科目编码</t>
  </si>
  <si>
    <t>经济科目名称</t>
  </si>
  <si>
    <t>本年拨款</t>
  </si>
  <si>
    <t>其中：本次下达</t>
  </si>
  <si>
    <t>专项业务类</t>
  </si>
  <si>
    <t>530129231100002431256</t>
  </si>
  <si>
    <t>寻甸县普惠性民办幼儿园中央奖补资金</t>
  </si>
  <si>
    <t>30202</t>
  </si>
  <si>
    <t>印刷费</t>
  </si>
  <si>
    <t>30216</t>
  </si>
  <si>
    <t>培训费</t>
  </si>
  <si>
    <t>530129241100003134297</t>
  </si>
  <si>
    <t>2023年“平安校园”创建工作市级补助资金</t>
  </si>
  <si>
    <t>530129241100003260988</t>
  </si>
  <si>
    <t>寻甸县2024年生源地助学贷款乡镇办理点补助工作经费</t>
  </si>
  <si>
    <t>31002</t>
  </si>
  <si>
    <t>办公设备购置</t>
  </si>
  <si>
    <t>530129241100003261110</t>
  </si>
  <si>
    <t>单位资金2024年寻甸县中小学校幼儿园（非同级财政拨款收入）补助经费</t>
  </si>
  <si>
    <t>530129241100003310768</t>
  </si>
  <si>
    <t>2024年第二批生源地助学贷款乡镇办理点补助工作经费</t>
  </si>
  <si>
    <t>30226</t>
  </si>
  <si>
    <t>劳务费</t>
  </si>
  <si>
    <t>530129251100003827340</t>
  </si>
  <si>
    <t>2025年国有资源有偿使用收入安排的补助资金</t>
  </si>
  <si>
    <t>530129251100003827358</t>
  </si>
  <si>
    <t>2025年学前教育非税收入安排的补助资金</t>
  </si>
  <si>
    <t>30205</t>
  </si>
  <si>
    <t>水费</t>
  </si>
  <si>
    <t>30206</t>
  </si>
  <si>
    <t>电费</t>
  </si>
  <si>
    <t>30211</t>
  </si>
  <si>
    <t>差旅费</t>
  </si>
  <si>
    <t>30213</t>
  </si>
  <si>
    <t>维修（护）费</t>
  </si>
  <si>
    <t>530129251100004010554</t>
  </si>
  <si>
    <t>寻财综〔2024〕36号2024年第二批非税收入补助资金</t>
  </si>
  <si>
    <t>530129251100004010581</t>
  </si>
  <si>
    <t>寻财综〔2024〕25号2024年第一批非税收入补助资金</t>
  </si>
  <si>
    <t>530129251100004011296</t>
  </si>
  <si>
    <t>寻财预〔2024〕30号2024年预下达秋季学期学前教育非税收入安排的补助资金</t>
  </si>
  <si>
    <t>530129251100004011937</t>
  </si>
  <si>
    <t>寻财教〔2024〕114号2024年国家义务教育质量监测样本校县级补助资金</t>
  </si>
  <si>
    <t>530129251100004011999</t>
  </si>
  <si>
    <t>昆财教〔2024〕174号寻财教〔2024〕134号2024年义务教育课后服务省级补助资金</t>
  </si>
  <si>
    <t>530129251100004013787</t>
  </si>
  <si>
    <t>寻财教〔2023〕132号2022年寻甸县支持学前教育发展（普惠性幼儿园）市级补助资金</t>
  </si>
  <si>
    <t>530129251100004015076</t>
  </si>
  <si>
    <t>昆财教〔2024〕158号寻财教〔2024〕120号2024年学前教育普惠性民办幼儿园中央奖补资金</t>
  </si>
  <si>
    <t>30207</t>
  </si>
  <si>
    <t>邮电费</t>
  </si>
  <si>
    <t>民生类</t>
  </si>
  <si>
    <t>530129231100001769348</t>
  </si>
  <si>
    <t>寻甸县城乡义务教育学校（普通学校）公用经费直达资金</t>
  </si>
  <si>
    <t>530129231100001769359</t>
  </si>
  <si>
    <t>寻甸县城乡义务教育学校（特殊教育）公用经费直达资金</t>
  </si>
  <si>
    <t>530129231100002370846</t>
  </si>
  <si>
    <t>寻甸县第二批城乡义务教育补助经费（普通学校公用经费）直达资金</t>
  </si>
  <si>
    <t>530129241100002810470</t>
  </si>
  <si>
    <t>城乡义务教育学生营养改善计划补助经费</t>
  </si>
  <si>
    <t>530129241100002876416</t>
  </si>
  <si>
    <t>城乡义务教育补助经费（特殊教育公用经费）中央直达资金</t>
  </si>
  <si>
    <t>530129241100002876417</t>
  </si>
  <si>
    <t>城乡义务教育补助经费（100人以下小学校点公用经费）中央直达资金</t>
  </si>
  <si>
    <t>530129241100002876439</t>
  </si>
  <si>
    <t>城乡义务教育补助经费（普通学校公用经费）中央直达资金</t>
  </si>
  <si>
    <t>530129241100003134590</t>
  </si>
  <si>
    <t>2024年第一批市级乡村教师生活补助资金</t>
  </si>
  <si>
    <t>530129241100003177335</t>
  </si>
  <si>
    <t>第二批城乡义务教育补助经费（乡村教师生活补助）中央直达资金</t>
  </si>
  <si>
    <t>530129241100003177347</t>
  </si>
  <si>
    <t>第二批城乡义务教育补助经费（特殊教育公用经费）中央和省级直达资金</t>
  </si>
  <si>
    <t>530129241100003177363</t>
  </si>
  <si>
    <t>第二批城乡义务教育补助经费（100人以下小学校点公用经费）中央和省级直达资金</t>
  </si>
  <si>
    <t>530129241100003177365</t>
  </si>
  <si>
    <t>第二批城乡义务教育补助经费（普通学校公用经费）中央和省级直达资金</t>
  </si>
  <si>
    <t>530129241100003239026</t>
  </si>
  <si>
    <t>城乡义务教育公用经费（普通学校）市级配套资金</t>
  </si>
  <si>
    <t>530129241100003239079</t>
  </si>
  <si>
    <t>城乡义务教育公用经费（特殊教育）市级配套资金</t>
  </si>
  <si>
    <t>530129241100003239108</t>
  </si>
  <si>
    <t>城乡义务教育公用经费（100人以下小学校点）市级配套资金</t>
  </si>
  <si>
    <t>530129241100003280998</t>
  </si>
  <si>
    <t>2024年城乡义务教育（普通学校）中央直达资金</t>
  </si>
  <si>
    <t>530129251100004011997</t>
  </si>
  <si>
    <t>昆财教〔2024〕231号寻财教〔2024〕140号2024年第三批乡村教师生活补助市级资金</t>
  </si>
  <si>
    <t>530129251100004012044</t>
  </si>
  <si>
    <t>昆财教〔2024〕127号寻财教〔2024〕116号2024年支持学前教育中央专项资金</t>
  </si>
  <si>
    <t>31001</t>
  </si>
  <si>
    <t>房屋建筑物购建</t>
  </si>
  <si>
    <t>530129251100004012649</t>
  </si>
  <si>
    <t>寻财教〔2023〕129号寻甸县第二批城乡义务教育补助经费（普通学校公用经费）市级补助资金</t>
  </si>
  <si>
    <t>530129251100004013186</t>
  </si>
  <si>
    <t>寻财教〔2022〕87号2020年普惠性民办幼儿园市级补助资金</t>
  </si>
  <si>
    <t>530129251100004013427</t>
  </si>
  <si>
    <t>寻财教〔2022〕83号寻甸县支持学前教育发展中央专项补助资金</t>
  </si>
  <si>
    <t>530129251100004015221</t>
  </si>
  <si>
    <t>昆财教〔2024〕195号寻财教〔2024〕135号2023年度昆明市普惠性民办幼儿园奖补资金</t>
  </si>
  <si>
    <t>事业发展类</t>
  </si>
  <si>
    <t>530129231100002406315</t>
  </si>
  <si>
    <t>寻甸县支持学前教育发展中央专项资金</t>
  </si>
  <si>
    <t>530129241100003137927</t>
  </si>
  <si>
    <t>2024年第一批城乡义务教育补助经费（校舍安全保障）中央直达资金</t>
  </si>
  <si>
    <t>530129241100003238102</t>
  </si>
  <si>
    <t>2024年第二批城乡义务教育补助经费（校舍安全保障）中央直达资金</t>
  </si>
  <si>
    <t>530129251100004012039</t>
  </si>
  <si>
    <t>昆财教〔2024〕79号寻财教〔2024〕70号2024年中小学校舍维修改造长效机制省级资金</t>
  </si>
  <si>
    <t>预算05-2表</t>
  </si>
  <si>
    <t>项目年度绩效目标</t>
  </si>
  <si>
    <t>一级指标</t>
  </si>
  <si>
    <t>二级指标</t>
  </si>
  <si>
    <t>三级指标</t>
  </si>
  <si>
    <t>指标性质</t>
  </si>
  <si>
    <t>指标值</t>
  </si>
  <si>
    <t>度量单位</t>
  </si>
  <si>
    <t>指标属性</t>
  </si>
  <si>
    <t>指标内容</t>
  </si>
  <si>
    <t>实施乡村教师生活补助，市级财政按照人均每月500元的标准对四个县区给予奖补，吸引优秀乡村教师长期扎根乡村学校，提升乡村学校质量。</t>
  </si>
  <si>
    <t>产出指标</t>
  </si>
  <si>
    <t>数量指标</t>
  </si>
  <si>
    <t>获补对象数</t>
  </si>
  <si>
    <t>=</t>
  </si>
  <si>
    <t>3883</t>
  </si>
  <si>
    <t>人</t>
  </si>
  <si>
    <t>定量指标</t>
  </si>
  <si>
    <t>反映获补对象数情况</t>
  </si>
  <si>
    <t>质量指标</t>
  </si>
  <si>
    <t>获补对象准确率</t>
  </si>
  <si>
    <t>100</t>
  </si>
  <si>
    <t>%</t>
  </si>
  <si>
    <t>反映获补对象准确率情况</t>
  </si>
  <si>
    <t>兑现准确率</t>
  </si>
  <si>
    <t>反映兑现准确率情况</t>
  </si>
  <si>
    <t>获补覆盖率</t>
  </si>
  <si>
    <t>反映获补覆盖率情况</t>
  </si>
  <si>
    <t>补助事项公示度</t>
  </si>
  <si>
    <t>2</t>
  </si>
  <si>
    <t>次</t>
  </si>
  <si>
    <t>反映补助事项公示度情况</t>
  </si>
  <si>
    <t>时效指标</t>
  </si>
  <si>
    <t>补助资金当年到位率</t>
  </si>
  <si>
    <t>反映补助资金当年到位率情况</t>
  </si>
  <si>
    <t>效益指标</t>
  </si>
  <si>
    <t>社会效益</t>
  </si>
  <si>
    <t>人均月增资额度（元）</t>
  </si>
  <si>
    <t>&gt;=</t>
  </si>
  <si>
    <t>500</t>
  </si>
  <si>
    <t>元/人*月</t>
  </si>
  <si>
    <t>反映人均月增资额度（元）情况</t>
  </si>
  <si>
    <t>补助对象政策的知晓度</t>
  </si>
  <si>
    <t>反映补助对象政策的知晓度情况</t>
  </si>
  <si>
    <t>满意度指标</t>
  </si>
  <si>
    <t>服务对象满意度</t>
  </si>
  <si>
    <t>教师满意度</t>
  </si>
  <si>
    <t>95</t>
  </si>
  <si>
    <t>反映教师满意度情况</t>
  </si>
  <si>
    <t>促进全县教育资源优质均衡，扶持普惠性民办幼儿园发展。</t>
  </si>
  <si>
    <t>补助普惠性民办幼儿园数</t>
  </si>
  <si>
    <t>所</t>
  </si>
  <si>
    <t>反映全镇补助普惠性民办幼儿园数情况</t>
  </si>
  <si>
    <t>可持续影响</t>
  </si>
  <si>
    <t>教育发展可持续性</t>
  </si>
  <si>
    <t>反映教育发展可持续性情况</t>
  </si>
  <si>
    <t>幼儿园及家长满意度</t>
  </si>
  <si>
    <t>90</t>
  </si>
  <si>
    <t>反映幼儿园及家长满意度情况</t>
  </si>
  <si>
    <t>根据《寻甸回族彝族自治县发展和改革局 寻甸回族彝族自治县财政局 寻甸回族彝族自治县教育局关于调整寻甸回族彝族自治县公办幼儿园收费标准的通知》（寻发改价格〔2014〕7号）的规定和昆明市2021学年度各级各类学校收费通告规定，按月或按学期收取保教费，缴国库。经县人民政府批复，用于学前教育运转支出。</t>
  </si>
  <si>
    <t>在园儿童收费完成率</t>
  </si>
  <si>
    <t>反映按在园儿童收费完成率情况</t>
  </si>
  <si>
    <t>学前教育保教费缴存财政完成率</t>
  </si>
  <si>
    <t>反映学前教育保教费缴存财政完成率情况</t>
  </si>
  <si>
    <t>财政下达的学前教育保教费当年支出完成率</t>
  </si>
  <si>
    <t>反映财政下达的学前教育保教费当年支出完成率情况</t>
  </si>
  <si>
    <t>学前教育（幼儿园）正常运转</t>
  </si>
  <si>
    <t>长期</t>
  </si>
  <si>
    <t>定性指标</t>
  </si>
  <si>
    <t>反映学前教育（幼儿园）正常运转情况</t>
  </si>
  <si>
    <t>学前教育保教费收费标准的政策知晓性</t>
  </si>
  <si>
    <t>反映学前教育保教费收费标准的政策知晓性情况</t>
  </si>
  <si>
    <t>学前教育可持续发展</t>
  </si>
  <si>
    <t>反映学前教育可持续发展情况</t>
  </si>
  <si>
    <t>家长满意度</t>
  </si>
  <si>
    <t>85</t>
  </si>
  <si>
    <t>反映家长满意度情况</t>
  </si>
  <si>
    <t>加强对民办学校的管理、规范民办学校的办学行为。通过开展专项督查、检查，进一步规范办学，提高质量，促进民办教育健康发展，促进我市教育资源优质均衡。</t>
  </si>
  <si>
    <t>49</t>
  </si>
  <si>
    <t>反映补助普惠性民办幼儿园数情况</t>
  </si>
  <si>
    <t>年</t>
  </si>
  <si>
    <t>学生及家长满意度</t>
  </si>
  <si>
    <t>80</t>
  </si>
  <si>
    <t>反映学生及家长满意度情况</t>
  </si>
  <si>
    <t>根据《寻甸回族彝族自治县人民政府办公室关于印发寻甸回族彝族自治县非税收入征收成本核定规范支出管理实施细则(试行)的通知》（寻政办发〔2019〕41号）的规定，非税收入缴国库，经县人民政府批复，用于学校支出。</t>
  </si>
  <si>
    <t>缴存财政完成率</t>
  </si>
  <si>
    <t>反映缴存财政完成率情况</t>
  </si>
  <si>
    <t>当年支出完成率</t>
  </si>
  <si>
    <t>反映当年支出完成率情况</t>
  </si>
  <si>
    <t>学校正常运转</t>
  </si>
  <si>
    <t>反映学校正常运转情况</t>
  </si>
  <si>
    <t>教育可持续发展</t>
  </si>
  <si>
    <t>反映教育可持续发展情况</t>
  </si>
  <si>
    <t>师生满意度</t>
  </si>
  <si>
    <t>反映师生满意度情况</t>
  </si>
  <si>
    <t>根据《寻甸回族彝族自治县人民政府办公室关于印发寻甸回族彝族自治县非税收入征收成本核定规范支出管理实施细则(试行)的通知》（寻政办发〔2019〕41号）的规定，按比例核定征收成本，用于学校正常运转经费支出。</t>
  </si>
  <si>
    <t>缴存国库完成率</t>
  </si>
  <si>
    <t>反映缴存国库完成率情况</t>
  </si>
  <si>
    <t>支持公办义务教育学校维修改造、抗震加固、改扩建校舍及附属设施建设，中小学校舍维修改造长效机制省级专项资金按时下达至项目单位，市和县区足额落实配套资金，按期完成项目规划年度目标任务，全市义务教育学校办学条件持续改善。</t>
  </si>
  <si>
    <t>项目学校数</t>
  </si>
  <si>
    <t>个</t>
  </si>
  <si>
    <t>反映项目落实到校情况</t>
  </si>
  <si>
    <t>资金到位率</t>
  </si>
  <si>
    <t>反映资金落实到位金额情况</t>
  </si>
  <si>
    <t>主体工程完成率</t>
  </si>
  <si>
    <t>反映主体工程完成情况</t>
  </si>
  <si>
    <t>建设项目验收合格率</t>
  </si>
  <si>
    <t>反映工程项目建设质量合格情况</t>
  </si>
  <si>
    <t>安全事故发生率</t>
  </si>
  <si>
    <t>&lt;=</t>
  </si>
  <si>
    <t>0.5</t>
  </si>
  <si>
    <t>反映工程实施期间的安全目标</t>
  </si>
  <si>
    <t>投资完成率</t>
  </si>
  <si>
    <t>50</t>
  </si>
  <si>
    <t>反映投资完成率情况</t>
  </si>
  <si>
    <t>项目资金按时下达</t>
  </si>
  <si>
    <t>按时下达</t>
  </si>
  <si>
    <t>反映项目建设资金按时下达情况</t>
  </si>
  <si>
    <t>项目开工率</t>
  </si>
  <si>
    <t>校舍建设项目开工情况</t>
  </si>
  <si>
    <t>计划完工率</t>
  </si>
  <si>
    <t>反映工程按计划完工情况。
计划完工率=实际完成工程项目个数/按计划应完成项目个数。</t>
  </si>
  <si>
    <t>工期控制率</t>
  </si>
  <si>
    <t>反映工期控制情况。
工期控制率=实际工期/计划工期×100%。</t>
  </si>
  <si>
    <t>学校教学质量</t>
  </si>
  <si>
    <t>进一步提升</t>
  </si>
  <si>
    <t>反映义务教育教学质量提升情况</t>
  </si>
  <si>
    <t>九年义务教育巩固率</t>
  </si>
  <si>
    <t>93</t>
  </si>
  <si>
    <t>义务教育巩固率</t>
  </si>
  <si>
    <t>使用年限</t>
  </si>
  <si>
    <t>通过工程设计使用年限反映可持续的效果</t>
  </si>
  <si>
    <t>家长及学生满意度</t>
  </si>
  <si>
    <t>反映家长及学生满意度情况</t>
  </si>
  <si>
    <t>2024年5月22-23日，全省129个县（市、区）参加2024年国家义务教育质量监测，本次监测四年级和八年级数学、体育与健康、心理健康科目。寻甸被抽为昆明市样本县，共抽取了义务教育阶段样本校26所（小学16所，中学10所），统一实施电子化测试。抽样学生713人（中学300人，小学413人），相关科任教师及校长266人，参加监测工作的校内工作人员442人，2024年6月14日监测结束。</t>
  </si>
  <si>
    <t>监测学校数</t>
  </si>
  <si>
    <t>26</t>
  </si>
  <si>
    <t>校</t>
  </si>
  <si>
    <t>反映监测学校数情况</t>
  </si>
  <si>
    <t>补助资金</t>
  </si>
  <si>
    <t>5300</t>
  </si>
  <si>
    <t>元/校</t>
  </si>
  <si>
    <t>反映补助资金情况</t>
  </si>
  <si>
    <t>补助经费到位率</t>
  </si>
  <si>
    <t>反映补助经费到位率情况</t>
  </si>
  <si>
    <t>补助经费当年支出率</t>
  </si>
  <si>
    <t>反映补助经费当年支出率情况</t>
  </si>
  <si>
    <t>义务教育可持续发展</t>
  </si>
  <si>
    <t>反映义务教育可持续发展情况</t>
  </si>
  <si>
    <t>对新建或改扩建公办幼儿园建设、办园水平、园长培训基地等进行补助。</t>
  </si>
  <si>
    <t>对口帮扶经费补助园数</t>
  </si>
  <si>
    <t>反映对口帮扶经费补助园数情况</t>
  </si>
  <si>
    <t>改善办园条件项目数</t>
  </si>
  <si>
    <t>21</t>
  </si>
  <si>
    <t>反映改善办园条件项目数情况</t>
  </si>
  <si>
    <t>完成基建类（含回购）项目数</t>
  </si>
  <si>
    <t>反映完成基建类（含回购）项目数情况</t>
  </si>
  <si>
    <t>项目一次性验收合格率</t>
  </si>
  <si>
    <t>反映项目一次性验收合格率情况</t>
  </si>
  <si>
    <t>办园水平</t>
  </si>
  <si>
    <t>提高</t>
  </si>
  <si>
    <t>反映办园水平情况</t>
  </si>
  <si>
    <t>幼儿家长满意度</t>
  </si>
  <si>
    <t>反映幼儿家长满意度情况</t>
  </si>
  <si>
    <t>以2022至2023学年度在校学生人数为依据，按时、足额下达城乡义务教育学校生均公用经费补助资金。从2023年春季学期起提高义务教育学校生均公用经费基准定额，小学由年生均650元提高到720元，初中由850元提高到940元，同时，在此基础上，将寄宿生年生均 200元标准提高到300元。确保所有城乡义务教育学校公用经费补助资金能够有效保障学校年初正常运转，不因资金短缺而影响学校正常的教育教学秩序，确保教师培训所需资金得到有效保障。</t>
  </si>
  <si>
    <t>小学阶段应补助人数</t>
  </si>
  <si>
    <t>33551</t>
  </si>
  <si>
    <t>反映小学阶段应补助人数情况</t>
  </si>
  <si>
    <t>初中阶段应补助人数</t>
  </si>
  <si>
    <t>16864</t>
  </si>
  <si>
    <t>反映初中阶段应补助人数情况</t>
  </si>
  <si>
    <t>寄宿生应补助人数</t>
  </si>
  <si>
    <t>28882</t>
  </si>
  <si>
    <t>反映寄宿生应补助人数情况</t>
  </si>
  <si>
    <t>补助范围占在校学生数比例</t>
  </si>
  <si>
    <t>反映补助范围占在校学生数比例情况</t>
  </si>
  <si>
    <t>教师培训费占学校年度公用经费的比例</t>
  </si>
  <si>
    <t>反映教师培训费占学校年度公用经费的比例情况</t>
  </si>
  <si>
    <t>反映九年义务教育巩固率情况</t>
  </si>
  <si>
    <t>义务教育免费年限</t>
  </si>
  <si>
    <t>反映义务教育免费年限情况</t>
  </si>
  <si>
    <t>学生满意度</t>
  </si>
  <si>
    <t>反映学生满意度情况</t>
  </si>
  <si>
    <t>引导和扶持普惠性民办幼儿园发展，提高普惠性民办幼儿园覆盖率。</t>
  </si>
  <si>
    <t>普惠性幼儿园在园幼儿数</t>
  </si>
  <si>
    <t>6030</t>
  </si>
  <si>
    <t>反映普惠性幼儿园在园幼儿数情况</t>
  </si>
  <si>
    <t>普惠性民办幼儿园数量</t>
  </si>
  <si>
    <t>42</t>
  </si>
  <si>
    <t>反映奖补幼儿园数量情况</t>
  </si>
  <si>
    <t>2024年12月底资金下达率</t>
  </si>
  <si>
    <t>反映2024年12月底资金下达率情况</t>
  </si>
  <si>
    <t>普惠性民办幼儿园覆盖率</t>
  </si>
  <si>
    <t>反映普惠性民办幼儿园覆盖率情况</t>
  </si>
  <si>
    <t>扩充学前教育资源、园长培训基地补助等，学前三年毛入学率进一步提高。</t>
  </si>
  <si>
    <t>完成幼儿园建设项目个数</t>
  </si>
  <si>
    <t>反映完成幼儿园建设项目个数数情况</t>
  </si>
  <si>
    <t>幼儿园建设项目图书玩教具配备率</t>
  </si>
  <si>
    <t>反映幼儿园建设项目图书玩教具配备率情况</t>
  </si>
  <si>
    <t>学前三年毛入学率</t>
  </si>
  <si>
    <t>反映学前三年毛入学率情况</t>
  </si>
  <si>
    <t>45</t>
  </si>
  <si>
    <t>6038</t>
  </si>
  <si>
    <t>资金下达率</t>
  </si>
  <si>
    <t>反映资金下达时间情况</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</si>
  <si>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</si>
  <si>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课后服务覆盖率</t>
  </si>
  <si>
    <t>反映课后服务覆盖率情况</t>
  </si>
  <si>
    <t>减免家庭经济困难学生费用比例</t>
  </si>
  <si>
    <t>反映减免家庭经济困难学生费用比例情况</t>
  </si>
  <si>
    <t>课后服务补助覆盖率</t>
  </si>
  <si>
    <t>反映课后服务补助覆盖率情况</t>
  </si>
  <si>
    <t>课后服务时间达标率</t>
  </si>
  <si>
    <t>反映课后服务时间达标率情况</t>
  </si>
  <si>
    <t>教师获补率</t>
  </si>
  <si>
    <t>反映教师获补率情况</t>
  </si>
  <si>
    <t>补助资金发放及时率</t>
  </si>
  <si>
    <t>反映补助资金发放及时率情况</t>
  </si>
  <si>
    <t>受益学生率</t>
  </si>
  <si>
    <t>反映受益学生率情况</t>
  </si>
  <si>
    <t>预算06表</t>
  </si>
  <si>
    <t>政府性基金预算支出预算表</t>
  </si>
  <si>
    <t>政府性基金预算支出</t>
  </si>
  <si>
    <t>备注：寻甸回族彝族自治县羊街镇中心学校2025年无政府性基金支出预算，本表无数据。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</si>
  <si>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</si>
  <si>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</si>
  <si>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</si>
  <si>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</si>
  <si>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</si>
  <si>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</si>
  <si>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</si>
  <si>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</si>
  <si>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</si>
  <si>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</si>
  <si>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</si>
  <si>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</si>
  <si>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备注：寻甸回族彝族自治县羊街镇中心学校2025年无部门政府采购支出预算，本表无数据。</t>
  </si>
  <si>
    <t>预算08表</t>
  </si>
  <si>
    <t>政府购买服务项目</t>
  </si>
  <si>
    <t>政府购买服务指导性目录代码</t>
  </si>
  <si>
    <t>基本支出/项目支出</t>
  </si>
  <si>
    <t>所属服务类别</t>
  </si>
  <si>
    <t>所属服务领域</t>
  </si>
  <si>
    <t>购买内容简述</t>
  </si>
  <si>
    <t>备注：寻甸回族彝族自治县羊街镇中心学校2025年无部门政府购买服务支出预算，本表无数据。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</si>
  <si>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</si>
  <si>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</si>
  <si>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</si>
  <si>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</si>
  <si>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</si>
  <si>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</si>
  <si>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</si>
  <si>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</si>
  <si>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</si>
  <si>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</si>
  <si>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</si>
  <si>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</si>
  <si>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</si>
  <si>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</si>
  <si>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</si>
  <si>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</si>
  <si>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</si>
  <si>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</si>
  <si>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</si>
  <si>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</si>
  <si>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</si>
  <si>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</si>
  <si>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</si>
  <si>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备注：寻甸回族彝族自治县羊街镇中心学校2025年无县对下转移支付支出预算，本表无数据。</t>
  </si>
  <si>
    <t>预算09-2表</t>
  </si>
  <si>
    <t>备注：寻甸回族彝族自治县羊街镇中心学校2025年无县对下转移支付预算，本表无数据。</t>
  </si>
  <si>
    <t xml:space="preserve">预算10表
</t>
  </si>
  <si>
    <t>资产类别</t>
  </si>
  <si>
    <t>资产分类代码.名称</t>
  </si>
  <si>
    <t>资产名称</t>
  </si>
  <si>
    <t>计量单位</t>
  </si>
  <si>
    <t>财政部门批复数（元）</t>
  </si>
  <si>
    <t>单价</t>
  </si>
  <si>
    <t>金额</t>
  </si>
  <si>
    <t>备注：寻甸回族彝族自治县羊街镇中心学校2025年无新增资产配置预算，本表无数据。</t>
  </si>
  <si>
    <t>预算11表</t>
  </si>
  <si>
    <t>上级补助</t>
  </si>
  <si>
    <t>备注：寻甸回族彝族自治县羊街镇中心学校2025年无上级补助项目支出预算，本表无数据。</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</si>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</sst>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4" borderId="17" applyNumberFormat="0" applyAlignment="0" applyProtection="0">
      <alignment vertical="center"/>
    </xf>
    <xf numFmtId="0" fontId="25" fillId="5" borderId="18" applyNumberFormat="0" applyAlignment="0" applyProtection="0">
      <alignment vertical="center"/>
    </xf>
    <xf numFmtId="0" fontId="26" fillId="5" borderId="17" applyNumberFormat="0" applyAlignment="0" applyProtection="0">
      <alignment vertical="center"/>
    </xf>
    <xf numFmtId="0" fontId="27" fillId="6"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177" fontId="35" fillId="0" borderId="7">
      <alignment horizontal="right" vertical="center"/>
    </xf>
    <xf numFmtId="10" fontId="35" fillId="0" borderId="7">
      <alignment horizontal="right" vertical="center"/>
    </xf>
    <xf numFmtId="178" fontId="35" fillId="0" borderId="7">
      <alignment horizontal="right" vertical="center"/>
    </xf>
    <xf numFmtId="49" fontId="35" fillId="0" borderId="7">
      <alignment horizontal="left" vertical="center" wrapText="1"/>
    </xf>
    <xf numFmtId="178" fontId="35" fillId="0" borderId="7">
      <alignment horizontal="right" vertical="center"/>
    </xf>
    <xf numFmtId="179" fontId="35" fillId="0" borderId="7">
      <alignment horizontal="right" vertical="center"/>
    </xf>
    <xf numFmtId="180" fontId="35" fillId="0" borderId="7">
      <alignment horizontal="right" vertical="center"/>
    </xf>
    <xf numFmtId="0" fontId="35" fillId="0" borderId="0">
      <alignment vertical="top"/>
      <protection locked="0"/>
    </xf>
    <xf numFmtId="0" fontId="6" fillId="0" borderId="0"/>
  </cellStyleXfs>
  <cellXfs count="220">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center" vertical="center" wrapText="1"/>
      <protection locked="0"/>
    </xf>
    <xf numFmtId="4" fontId="2" fillId="0" borderId="7" xfId="0" applyNumberFormat="1" applyFont="1" applyFill="1" applyBorder="1" applyAlignment="1" applyProtection="1">
      <alignment horizontal="right" vertical="center" wrapText="1"/>
      <protection locked="0"/>
    </xf>
    <xf numFmtId="0" fontId="2" fillId="2" borderId="7"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center" vertical="center" wrapText="1"/>
      <protection locked="0"/>
    </xf>
    <xf numFmtId="49" fontId="5" fillId="0" borderId="7" xfId="53" applyFont="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57" applyFont="1" applyFill="1" applyAlignment="1" applyProtection="1">
      <alignment horizontal="left" wrapText="1"/>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horizontal="center" vertical="center" wrapText="1"/>
    </xf>
    <xf numFmtId="0" fontId="0" fillId="0" borderId="7" xfId="0" applyFont="1" applyBorder="1"/>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xf>
    <xf numFmtId="0" fontId="0" fillId="0" borderId="0" xfId="0" applyFill="1" applyBorder="1" applyAlignment="1"/>
    <xf numFmtId="0" fontId="1" fillId="0" borderId="0" xfId="0" applyFont="1" applyBorder="1" applyAlignment="1">
      <alignment vertical="top"/>
    </xf>
    <xf numFmtId="0" fontId="2" fillId="0" borderId="7" xfId="0" applyFont="1" applyFill="1" applyBorder="1" applyAlignment="1">
      <alignment vertical="center" wrapText="1"/>
    </xf>
    <xf numFmtId="0" fontId="2" fillId="0" borderId="7" xfId="0" applyFont="1" applyFill="1" applyBorder="1" applyAlignment="1">
      <alignment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8" fontId="5" fillId="0" borderId="7" xfId="54" applyFont="1">
      <alignment horizontal="right" vertical="center"/>
    </xf>
    <xf numFmtId="178" fontId="5" fillId="0" borderId="7" xfId="0" applyNumberFormat="1" applyFont="1" applyFill="1" applyBorder="1" applyAlignment="1">
      <alignment horizontal="right" vertical="center"/>
    </xf>
    <xf numFmtId="0" fontId="2" fillId="0" borderId="0" xfId="0" applyFont="1" applyBorder="1" applyAlignment="1">
      <alignment horizontal="right" vertical="center"/>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2" borderId="4" xfId="0" applyFont="1" applyFill="1" applyBorder="1" applyAlignment="1">
      <alignment horizontal="lef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shrinkToFit="1"/>
    </xf>
    <xf numFmtId="0" fontId="2" fillId="0" borderId="3" xfId="0" applyFont="1" applyFill="1" applyBorder="1" applyAlignment="1">
      <alignment horizontal="center" vertical="center"/>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5" fillId="0" borderId="7" xfId="54" applyFont="1" applyAlignment="1">
      <alignment horizontal="center" vertical="center"/>
    </xf>
    <xf numFmtId="178" fontId="5" fillId="0" borderId="7" xfId="0" applyNumberFormat="1" applyFont="1" applyFill="1" applyBorder="1" applyAlignment="1">
      <alignment horizontal="center" vertical="center"/>
    </xf>
    <xf numFmtId="49" fontId="5" fillId="0" borderId="7" xfId="53" applyFont="1" applyAlignment="1">
      <alignment horizontal="center" vertical="center" wrapText="1"/>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7" fillId="2" borderId="0" xfId="0" applyFont="1" applyFill="1" applyBorder="1" applyAlignment="1">
      <alignment horizontal="left" vertical="center"/>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Fill="1" applyBorder="1" applyAlignment="1">
      <alignment horizontal="left" vertical="center" wrapText="1" indent="2"/>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178" fontId="5" fillId="0" borderId="7" xfId="0" applyNumberFormat="1" applyFont="1" applyBorder="1" applyAlignment="1">
      <alignment horizontal="center" vertical="center"/>
    </xf>
    <xf numFmtId="0" fontId="2" fillId="0" borderId="7" xfId="0" applyFont="1" applyBorder="1" applyAlignment="1">
      <alignment horizontal="left" vertical="center"/>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8" fontId="15" fillId="0" borderId="7" xfId="0" applyNumberFormat="1" applyFont="1" applyBorder="1" applyAlignment="1">
      <alignment horizontal="center"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vertical="center" wrapText="1"/>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0" fillId="0" borderId="0" xfId="0" applyFont="1" applyBorder="1" applyAlignment="1">
      <alignment horizont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showGridLines="0" showZeros="0" tabSelected="1" workbookViewId="0">
      <pane ySplit="1" topLeftCell="A2" activePane="bottomLeft" state="frozen"/>
      <selection/>
      <selection pane="bottomLeft" activeCell="A2" sqref="A2"/>
    </sheetView>
  </sheetViews>
  <sheetFormatPr defaultColWidth="8.575" defaultRowHeight="12.75" customHeight="1" outlineLevelCol="3"/>
  <cols>
    <col min="1" max="4" width="41" customWidth="1"/>
  </cols>
  <sheetData>
    <row r="1" customHeight="1" spans="1:4">
      <c r="A1" s="1"/>
      <c r="B1" s="1"/>
      <c r="C1" s="1"/>
      <c r="D1" s="1"/>
    </row>
    <row r="2" ht="15" customHeight="1" spans="1:4">
      <c r="A2" s="52"/>
      <c r="B2" s="52"/>
      <c r="C2" s="52"/>
      <c r="D2" s="70" t="s">
        <v>0</v>
      </c>
    </row>
    <row r="3" ht="41.25" customHeight="1" spans="1:1">
      <c r="A3" s="47" t="str">
        <f>"2025"&amp;"年部门财务收支预算总表"</f>
        <v>2025年部门财务收支预算总表</v>
      </c>
    </row>
    <row r="4" ht="17.25" customHeight="1" spans="1:4">
      <c r="A4" s="50" t="s">
        <v>1</v>
      </c>
      <c r="B4" s="176"/>
      <c r="D4" s="154" t="s">
        <v>2</v>
      </c>
    </row>
    <row r="5" ht="23.25" customHeight="1" spans="1:4">
      <c r="A5" s="184" t="s">
        <v>3</v>
      </c>
      <c r="B5" s="185"/>
      <c r="C5" s="184" t="s">
        <v>4</v>
      </c>
      <c r="D5" s="185"/>
    </row>
    <row r="6" ht="24" customHeight="1" spans="1:4">
      <c r="A6" s="184" t="s">
        <v>5</v>
      </c>
      <c r="B6" s="184" t="s">
        <v>6</v>
      </c>
      <c r="C6" s="184" t="s">
        <v>7</v>
      </c>
      <c r="D6" s="184" t="s">
        <v>6</v>
      </c>
    </row>
    <row r="7" ht="17.25" customHeight="1" spans="1:4">
      <c r="A7" s="186" t="s">
        <v>8</v>
      </c>
      <c r="B7" s="187">
        <v>57254821.54</v>
      </c>
      <c r="C7" s="186" t="s">
        <v>9</v>
      </c>
      <c r="D7" s="187"/>
    </row>
    <row r="8" ht="17.25" customHeight="1" spans="1:4">
      <c r="A8" s="186" t="s">
        <v>10</v>
      </c>
      <c r="B8" s="86"/>
      <c r="C8" s="186" t="s">
        <v>11</v>
      </c>
      <c r="D8" s="187"/>
    </row>
    <row r="9" ht="17.25" customHeight="1" spans="1:4">
      <c r="A9" s="186" t="s">
        <v>12</v>
      </c>
      <c r="B9" s="86"/>
      <c r="C9" s="218" t="s">
        <v>13</v>
      </c>
      <c r="D9" s="187"/>
    </row>
    <row r="10" ht="17.25" customHeight="1" spans="1:4">
      <c r="A10" s="186" t="s">
        <v>14</v>
      </c>
      <c r="B10" s="86"/>
      <c r="C10" s="218" t="s">
        <v>15</v>
      </c>
      <c r="D10" s="187"/>
    </row>
    <row r="11" ht="17.25" customHeight="1" spans="1:4">
      <c r="A11" s="186" t="s">
        <v>16</v>
      </c>
      <c r="B11" s="86"/>
      <c r="C11" s="218" t="s">
        <v>17</v>
      </c>
      <c r="D11" s="187">
        <v>45031212.15</v>
      </c>
    </row>
    <row r="12" ht="17.25" customHeight="1" spans="1:4">
      <c r="A12" s="186" t="s">
        <v>18</v>
      </c>
      <c r="B12" s="86"/>
      <c r="C12" s="218" t="s">
        <v>19</v>
      </c>
      <c r="D12" s="187"/>
    </row>
    <row r="13" ht="17.25" customHeight="1" spans="1:4">
      <c r="A13" s="186" t="s">
        <v>20</v>
      </c>
      <c r="B13" s="86"/>
      <c r="C13" s="36" t="s">
        <v>21</v>
      </c>
      <c r="D13" s="187"/>
    </row>
    <row r="14" ht="17.25" customHeight="1" spans="1:4">
      <c r="A14" s="186" t="s">
        <v>22</v>
      </c>
      <c r="B14" s="86"/>
      <c r="C14" s="36" t="s">
        <v>23</v>
      </c>
      <c r="D14" s="187">
        <v>6303885.39</v>
      </c>
    </row>
    <row r="15" ht="17.25" customHeight="1" spans="1:4">
      <c r="A15" s="186" t="s">
        <v>24</v>
      </c>
      <c r="B15" s="86"/>
      <c r="C15" s="36" t="s">
        <v>25</v>
      </c>
      <c r="D15" s="187">
        <v>4928719.01</v>
      </c>
    </row>
    <row r="16" ht="17.25" customHeight="1" spans="1:4">
      <c r="A16" s="186" t="s">
        <v>26</v>
      </c>
      <c r="B16" s="86"/>
      <c r="C16" s="36" t="s">
        <v>27</v>
      </c>
      <c r="D16" s="187"/>
    </row>
    <row r="17" ht="17.25" customHeight="1" spans="1:4">
      <c r="A17" s="188"/>
      <c r="B17" s="86"/>
      <c r="C17" s="36" t="s">
        <v>28</v>
      </c>
      <c r="D17" s="187"/>
    </row>
    <row r="18" ht="17.25" customHeight="1" spans="1:4">
      <c r="A18" s="189"/>
      <c r="B18" s="86"/>
      <c r="C18" s="36" t="s">
        <v>29</v>
      </c>
      <c r="D18" s="187"/>
    </row>
    <row r="19" ht="17.25" customHeight="1" spans="1:4">
      <c r="A19" s="189"/>
      <c r="B19" s="86"/>
      <c r="C19" s="36" t="s">
        <v>30</v>
      </c>
      <c r="D19" s="187"/>
    </row>
    <row r="20" ht="17.25" customHeight="1" spans="1:4">
      <c r="A20" s="189"/>
      <c r="B20" s="86"/>
      <c r="C20" s="36" t="s">
        <v>31</v>
      </c>
      <c r="D20" s="187"/>
    </row>
    <row r="21" ht="17.25" customHeight="1" spans="1:4">
      <c r="A21" s="189"/>
      <c r="B21" s="86"/>
      <c r="C21" s="36" t="s">
        <v>32</v>
      </c>
      <c r="D21" s="187"/>
    </row>
    <row r="22" ht="17.25" customHeight="1" spans="1:4">
      <c r="A22" s="189"/>
      <c r="B22" s="86"/>
      <c r="C22" s="36" t="s">
        <v>33</v>
      </c>
      <c r="D22" s="187"/>
    </row>
    <row r="23" ht="17.25" customHeight="1" spans="1:4">
      <c r="A23" s="189"/>
      <c r="B23" s="86"/>
      <c r="C23" s="36" t="s">
        <v>34</v>
      </c>
      <c r="D23" s="187"/>
    </row>
    <row r="24" ht="17.25" customHeight="1" spans="1:4">
      <c r="A24" s="189"/>
      <c r="B24" s="86"/>
      <c r="C24" s="36" t="s">
        <v>35</v>
      </c>
      <c r="D24" s="187"/>
    </row>
    <row r="25" ht="17.25" customHeight="1" spans="1:4">
      <c r="A25" s="189"/>
      <c r="B25" s="86"/>
      <c r="C25" s="36" t="s">
        <v>36</v>
      </c>
      <c r="D25" s="187">
        <v>3592648.2</v>
      </c>
    </row>
    <row r="26" ht="17.25" customHeight="1" spans="1:4">
      <c r="A26" s="189"/>
      <c r="B26" s="86"/>
      <c r="C26" s="36" t="s">
        <v>37</v>
      </c>
      <c r="D26" s="187"/>
    </row>
    <row r="27" ht="17.25" customHeight="1" spans="1:4">
      <c r="A27" s="189"/>
      <c r="B27" s="86"/>
      <c r="C27" s="188" t="s">
        <v>38</v>
      </c>
      <c r="D27" s="187"/>
    </row>
    <row r="28" ht="17.25" customHeight="1" spans="1:4">
      <c r="A28" s="189"/>
      <c r="B28" s="86"/>
      <c r="C28" s="36" t="s">
        <v>39</v>
      </c>
      <c r="D28" s="86"/>
    </row>
    <row r="29" ht="16.5" customHeight="1" spans="1:4">
      <c r="A29" s="189"/>
      <c r="B29" s="86"/>
      <c r="C29" s="36" t="s">
        <v>40</v>
      </c>
      <c r="D29" s="86"/>
    </row>
    <row r="30" ht="16.5" customHeight="1" spans="1:4">
      <c r="A30" s="189"/>
      <c r="B30" s="86"/>
      <c r="C30" s="188" t="s">
        <v>41</v>
      </c>
      <c r="D30" s="86"/>
    </row>
    <row r="31" ht="17.25" customHeight="1" spans="1:4">
      <c r="A31" s="189"/>
      <c r="B31" s="86"/>
      <c r="C31" s="188" t="s">
        <v>42</v>
      </c>
      <c r="D31" s="86"/>
    </row>
    <row r="32" ht="17.25" customHeight="1" spans="1:4">
      <c r="A32" s="189"/>
      <c r="B32" s="86"/>
      <c r="C32" s="36" t="s">
        <v>43</v>
      </c>
      <c r="D32" s="86"/>
    </row>
    <row r="33" ht="16.5" customHeight="1" spans="1:4">
      <c r="A33" s="189" t="s">
        <v>44</v>
      </c>
      <c r="B33" s="187">
        <v>57254821.54</v>
      </c>
      <c r="C33" s="189" t="s">
        <v>45</v>
      </c>
      <c r="D33" s="187">
        <v>59856464.75</v>
      </c>
    </row>
    <row r="34" ht="16.5" customHeight="1" spans="1:4">
      <c r="A34" s="188" t="s">
        <v>46</v>
      </c>
      <c r="B34" s="187">
        <v>2601643.21</v>
      </c>
      <c r="C34" s="188" t="s">
        <v>47</v>
      </c>
      <c r="D34" s="187"/>
    </row>
    <row r="35" ht="16.5" customHeight="1" spans="1:4">
      <c r="A35" s="36" t="s">
        <v>48</v>
      </c>
      <c r="B35" s="187">
        <v>2601643.21</v>
      </c>
      <c r="C35" s="36" t="s">
        <v>48</v>
      </c>
      <c r="D35" s="187"/>
    </row>
    <row r="36" ht="16.5" customHeight="1" spans="1:4">
      <c r="A36" s="36" t="s">
        <v>49</v>
      </c>
      <c r="B36" s="187"/>
      <c r="C36" s="36" t="s">
        <v>50</v>
      </c>
      <c r="D36" s="187"/>
    </row>
    <row r="37" ht="16.5" customHeight="1" spans="1:4">
      <c r="A37" s="190" t="s">
        <v>51</v>
      </c>
      <c r="B37" s="187">
        <v>59856464.75</v>
      </c>
      <c r="C37" s="190" t="s">
        <v>52</v>
      </c>
      <c r="D37" s="187">
        <v>59856464.75</v>
      </c>
    </row>
    <row r="38" customHeight="1" spans="2:2">
      <c r="B38" s="219"/>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3" sqref="A3:S3"/>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70" t="s">
        <v>53</v>
      </c>
    </row>
    <row r="3" ht="41.25" customHeight="1" spans="1:1">
      <c r="A3" s="47" t="str">
        <f>"2025"&amp;"年部门收入预算表"</f>
        <v>2025年部门收入预算表</v>
      </c>
    </row>
    <row r="4" ht="17.25" customHeight="1" spans="1:19">
      <c r="A4" s="50" t="s">
        <v>1</v>
      </c>
      <c r="B4" s="176"/>
      <c r="S4" s="52" t="s">
        <v>2</v>
      </c>
    </row>
    <row r="5" ht="21.75" customHeight="1" spans="1:19">
      <c r="A5" s="205" t="s">
        <v>54</v>
      </c>
      <c r="B5" s="206" t="s">
        <v>55</v>
      </c>
      <c r="C5" s="206" t="s">
        <v>56</v>
      </c>
      <c r="D5" s="207" t="s">
        <v>57</v>
      </c>
      <c r="E5" s="207"/>
      <c r="F5" s="207"/>
      <c r="G5" s="207"/>
      <c r="H5" s="207"/>
      <c r="I5" s="137"/>
      <c r="J5" s="207"/>
      <c r="K5" s="207"/>
      <c r="L5" s="207"/>
      <c r="M5" s="207"/>
      <c r="N5" s="213"/>
      <c r="O5" s="207" t="s">
        <v>46</v>
      </c>
      <c r="P5" s="207"/>
      <c r="Q5" s="207"/>
      <c r="R5" s="207"/>
      <c r="S5" s="213"/>
    </row>
    <row r="6" ht="27" customHeight="1" spans="1:19">
      <c r="A6" s="208"/>
      <c r="B6" s="209"/>
      <c r="C6" s="209"/>
      <c r="D6" s="209" t="s">
        <v>58</v>
      </c>
      <c r="E6" s="209" t="s">
        <v>59</v>
      </c>
      <c r="F6" s="209" t="s">
        <v>60</v>
      </c>
      <c r="G6" s="209" t="s">
        <v>61</v>
      </c>
      <c r="H6" s="209" t="s">
        <v>62</v>
      </c>
      <c r="I6" s="214" t="s">
        <v>63</v>
      </c>
      <c r="J6" s="215"/>
      <c r="K6" s="215"/>
      <c r="L6" s="215"/>
      <c r="M6" s="215"/>
      <c r="N6" s="216"/>
      <c r="O6" s="209" t="s">
        <v>58</v>
      </c>
      <c r="P6" s="209" t="s">
        <v>59</v>
      </c>
      <c r="Q6" s="209" t="s">
        <v>60</v>
      </c>
      <c r="R6" s="209" t="s">
        <v>61</v>
      </c>
      <c r="S6" s="209" t="s">
        <v>64</v>
      </c>
    </row>
    <row r="7" ht="30" customHeight="1" spans="1:19">
      <c r="A7" s="210"/>
      <c r="B7" s="112"/>
      <c r="C7" s="121"/>
      <c r="D7" s="121"/>
      <c r="E7" s="121"/>
      <c r="F7" s="121"/>
      <c r="G7" s="121"/>
      <c r="H7" s="121"/>
      <c r="I7" s="77" t="s">
        <v>58</v>
      </c>
      <c r="J7" s="216" t="s">
        <v>65</v>
      </c>
      <c r="K7" s="216" t="s">
        <v>66</v>
      </c>
      <c r="L7" s="216" t="s">
        <v>67</v>
      </c>
      <c r="M7" s="216" t="s">
        <v>68</v>
      </c>
      <c r="N7" s="216" t="s">
        <v>69</v>
      </c>
      <c r="O7" s="217"/>
      <c r="P7" s="217"/>
      <c r="Q7" s="217"/>
      <c r="R7" s="217"/>
      <c r="S7" s="121"/>
    </row>
    <row r="8" ht="15" customHeight="1" spans="1:19">
      <c r="A8" s="211">
        <v>1</v>
      </c>
      <c r="B8" s="211">
        <v>2</v>
      </c>
      <c r="C8" s="211">
        <v>3</v>
      </c>
      <c r="D8" s="211">
        <v>4</v>
      </c>
      <c r="E8" s="211">
        <v>5</v>
      </c>
      <c r="F8" s="211">
        <v>6</v>
      </c>
      <c r="G8" s="211">
        <v>7</v>
      </c>
      <c r="H8" s="211">
        <v>8</v>
      </c>
      <c r="I8" s="77">
        <v>9</v>
      </c>
      <c r="J8" s="211">
        <v>10</v>
      </c>
      <c r="K8" s="211">
        <v>11</v>
      </c>
      <c r="L8" s="211">
        <v>12</v>
      </c>
      <c r="M8" s="211">
        <v>13</v>
      </c>
      <c r="N8" s="211">
        <v>14</v>
      </c>
      <c r="O8" s="211">
        <v>15</v>
      </c>
      <c r="P8" s="211">
        <v>16</v>
      </c>
      <c r="Q8" s="211">
        <v>17</v>
      </c>
      <c r="R8" s="211">
        <v>18</v>
      </c>
      <c r="S8" s="211">
        <v>19</v>
      </c>
    </row>
    <row r="9" ht="18" customHeight="1" spans="1:19">
      <c r="A9" s="62" t="s">
        <v>70</v>
      </c>
      <c r="B9" s="62" t="s">
        <v>71</v>
      </c>
      <c r="C9" s="187">
        <v>59856464.75</v>
      </c>
      <c r="D9" s="187">
        <v>57254821.54</v>
      </c>
      <c r="E9" s="187">
        <v>57254821.54</v>
      </c>
      <c r="F9" s="86"/>
      <c r="G9" s="86"/>
      <c r="H9" s="86"/>
      <c r="I9" s="86"/>
      <c r="J9" s="86"/>
      <c r="K9" s="86"/>
      <c r="L9" s="86"/>
      <c r="M9" s="86"/>
      <c r="N9" s="86"/>
      <c r="O9" s="187">
        <v>2601643.21</v>
      </c>
      <c r="P9" s="187">
        <v>2601643.21</v>
      </c>
      <c r="Q9" s="86"/>
      <c r="R9" s="86"/>
      <c r="S9" s="86"/>
    </row>
    <row r="10" ht="18" customHeight="1" spans="1:19">
      <c r="A10" s="55" t="s">
        <v>56</v>
      </c>
      <c r="B10" s="212"/>
      <c r="C10" s="187">
        <v>59856464.75</v>
      </c>
      <c r="D10" s="187">
        <v>57254821.54</v>
      </c>
      <c r="E10" s="187">
        <v>57254821.54</v>
      </c>
      <c r="F10" s="86"/>
      <c r="G10" s="86"/>
      <c r="H10" s="86"/>
      <c r="I10" s="86"/>
      <c r="J10" s="86"/>
      <c r="K10" s="86"/>
      <c r="L10" s="86"/>
      <c r="M10" s="86"/>
      <c r="N10" s="86"/>
      <c r="O10" s="187">
        <v>2601643.21</v>
      </c>
      <c r="P10" s="187">
        <v>2601643.21</v>
      </c>
      <c r="Q10" s="86"/>
      <c r="R10" s="86"/>
      <c r="S10" s="86"/>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workbookViewId="0">
      <pane ySplit="1" topLeftCell="A2" activePane="bottomLeft" state="frozen"/>
      <selection/>
      <selection pane="bottomLeft" activeCell="C25" sqref="C25"/>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52" t="s">
        <v>72</v>
      </c>
    </row>
    <row r="3" ht="41.25" customHeight="1" spans="1:1">
      <c r="A3" s="47" t="str">
        <f>"2025"&amp;"年部门支出预算表"</f>
        <v>2025年部门支出预算表</v>
      </c>
    </row>
    <row r="4" ht="17.25" customHeight="1" spans="1:15">
      <c r="A4" s="50" t="s">
        <v>1</v>
      </c>
      <c r="B4" s="176"/>
      <c r="O4" s="52" t="s">
        <v>2</v>
      </c>
    </row>
    <row r="5" ht="27" customHeight="1" spans="1:15">
      <c r="A5" s="192" t="s">
        <v>73</v>
      </c>
      <c r="B5" s="192" t="s">
        <v>74</v>
      </c>
      <c r="C5" s="192" t="s">
        <v>56</v>
      </c>
      <c r="D5" s="193" t="s">
        <v>59</v>
      </c>
      <c r="E5" s="194"/>
      <c r="F5" s="195"/>
      <c r="G5" s="196" t="s">
        <v>60</v>
      </c>
      <c r="H5" s="196" t="s">
        <v>61</v>
      </c>
      <c r="I5" s="196" t="s">
        <v>75</v>
      </c>
      <c r="J5" s="193" t="s">
        <v>63</v>
      </c>
      <c r="K5" s="194"/>
      <c r="L5" s="194"/>
      <c r="M5" s="194"/>
      <c r="N5" s="202"/>
      <c r="O5" s="203"/>
    </row>
    <row r="6" ht="42" customHeight="1" spans="1:15">
      <c r="A6" s="197"/>
      <c r="B6" s="197"/>
      <c r="C6" s="198"/>
      <c r="D6" s="199" t="s">
        <v>58</v>
      </c>
      <c r="E6" s="199" t="s">
        <v>76</v>
      </c>
      <c r="F6" s="199" t="s">
        <v>77</v>
      </c>
      <c r="G6" s="198"/>
      <c r="H6" s="198"/>
      <c r="I6" s="204"/>
      <c r="J6" s="199" t="s">
        <v>58</v>
      </c>
      <c r="K6" s="184" t="s">
        <v>78</v>
      </c>
      <c r="L6" s="184" t="s">
        <v>79</v>
      </c>
      <c r="M6" s="184" t="s">
        <v>80</v>
      </c>
      <c r="N6" s="184" t="s">
        <v>81</v>
      </c>
      <c r="O6" s="184" t="s">
        <v>82</v>
      </c>
    </row>
    <row r="7" ht="18" customHeight="1" spans="1:15">
      <c r="A7" s="58" t="s">
        <v>83</v>
      </c>
      <c r="B7" s="58">
        <v>2</v>
      </c>
      <c r="C7" s="58">
        <v>3</v>
      </c>
      <c r="D7" s="62">
        <v>4</v>
      </c>
      <c r="E7" s="62">
        <v>5</v>
      </c>
      <c r="F7" s="62">
        <v>6</v>
      </c>
      <c r="G7" s="62" t="s">
        <v>84</v>
      </c>
      <c r="H7" s="62" t="s">
        <v>85</v>
      </c>
      <c r="I7" s="62" t="s">
        <v>86</v>
      </c>
      <c r="J7" s="62" t="s">
        <v>87</v>
      </c>
      <c r="K7" s="62" t="s">
        <v>88</v>
      </c>
      <c r="L7" s="62" t="s">
        <v>89</v>
      </c>
      <c r="M7" s="62" t="s">
        <v>90</v>
      </c>
      <c r="N7" s="58" t="s">
        <v>91</v>
      </c>
      <c r="O7" s="62" t="s">
        <v>92</v>
      </c>
    </row>
    <row r="8" ht="18" customHeight="1" spans="1:15">
      <c r="A8" s="200" t="s">
        <v>93</v>
      </c>
      <c r="B8" s="200" t="s">
        <v>94</v>
      </c>
      <c r="C8" s="170">
        <v>45031212.15</v>
      </c>
      <c r="D8" s="170">
        <v>45031212.15</v>
      </c>
      <c r="E8" s="170">
        <v>34810182.69</v>
      </c>
      <c r="F8" s="170">
        <v>10221029.46</v>
      </c>
      <c r="G8" s="152"/>
      <c r="H8" s="152"/>
      <c r="I8" s="152"/>
      <c r="J8" s="152"/>
      <c r="K8" s="152"/>
      <c r="L8" s="152"/>
      <c r="M8" s="152"/>
      <c r="N8" s="152"/>
      <c r="O8" s="152"/>
    </row>
    <row r="9" ht="18" customHeight="1" spans="1:15">
      <c r="A9" s="200" t="s">
        <v>95</v>
      </c>
      <c r="B9" s="200" t="s">
        <v>96</v>
      </c>
      <c r="C9" s="170">
        <v>44966885.35</v>
      </c>
      <c r="D9" s="170">
        <v>44966885.35</v>
      </c>
      <c r="E9" s="170">
        <v>34809094.69</v>
      </c>
      <c r="F9" s="170">
        <v>10157790.66</v>
      </c>
      <c r="G9" s="152"/>
      <c r="H9" s="152"/>
      <c r="I9" s="152"/>
      <c r="J9" s="152"/>
      <c r="K9" s="152"/>
      <c r="L9" s="152"/>
      <c r="M9" s="152"/>
      <c r="N9" s="152"/>
      <c r="O9" s="152"/>
    </row>
    <row r="10" ht="18" customHeight="1" spans="1:15">
      <c r="A10" s="200" t="s">
        <v>97</v>
      </c>
      <c r="B10" s="200" t="s">
        <v>98</v>
      </c>
      <c r="C10" s="170">
        <v>5011267.05</v>
      </c>
      <c r="D10" s="170">
        <v>5011267.05</v>
      </c>
      <c r="E10" s="170">
        <v>351600</v>
      </c>
      <c r="F10" s="170">
        <v>4659667.05</v>
      </c>
      <c r="G10" s="152"/>
      <c r="H10" s="152"/>
      <c r="I10" s="152"/>
      <c r="J10" s="152"/>
      <c r="K10" s="152"/>
      <c r="L10" s="152"/>
      <c r="M10" s="152"/>
      <c r="N10" s="152"/>
      <c r="O10" s="152"/>
    </row>
    <row r="11" ht="18" customHeight="1" spans="1:15">
      <c r="A11" s="200" t="s">
        <v>99</v>
      </c>
      <c r="B11" s="200" t="s">
        <v>100</v>
      </c>
      <c r="C11" s="170">
        <v>39715143.3</v>
      </c>
      <c r="D11" s="170">
        <v>45031212.15</v>
      </c>
      <c r="E11" s="170">
        <v>34457494.69</v>
      </c>
      <c r="F11" s="170">
        <v>5257648.61</v>
      </c>
      <c r="G11" s="152"/>
      <c r="H11" s="152"/>
      <c r="I11" s="152"/>
      <c r="J11" s="152"/>
      <c r="K11" s="152"/>
      <c r="L11" s="152"/>
      <c r="M11" s="152"/>
      <c r="N11" s="152"/>
      <c r="O11" s="152"/>
    </row>
    <row r="12" ht="18" customHeight="1" spans="1:15">
      <c r="A12" s="200" t="s">
        <v>101</v>
      </c>
      <c r="B12" s="200" t="s">
        <v>102</v>
      </c>
      <c r="C12" s="170">
        <v>240475</v>
      </c>
      <c r="D12" s="170">
        <v>240475</v>
      </c>
      <c r="E12" s="170"/>
      <c r="F12" s="170">
        <v>240475</v>
      </c>
      <c r="G12" s="152"/>
      <c r="H12" s="152"/>
      <c r="I12" s="152"/>
      <c r="J12" s="152"/>
      <c r="K12" s="152"/>
      <c r="L12" s="152"/>
      <c r="M12" s="152"/>
      <c r="N12" s="152"/>
      <c r="O12" s="152"/>
    </row>
    <row r="13" ht="18" customHeight="1" spans="1:15">
      <c r="A13" s="200" t="s">
        <v>103</v>
      </c>
      <c r="B13" s="200" t="s">
        <v>104</v>
      </c>
      <c r="C13" s="170">
        <v>64326.8</v>
      </c>
      <c r="D13" s="170">
        <v>64326.8</v>
      </c>
      <c r="E13" s="170">
        <v>1088</v>
      </c>
      <c r="F13" s="170">
        <v>63238.8</v>
      </c>
      <c r="G13" s="152"/>
      <c r="H13" s="152"/>
      <c r="I13" s="152"/>
      <c r="J13" s="152"/>
      <c r="K13" s="152"/>
      <c r="L13" s="152"/>
      <c r="M13" s="152"/>
      <c r="N13" s="152"/>
      <c r="O13" s="152"/>
    </row>
    <row r="14" ht="18" customHeight="1" spans="1:15">
      <c r="A14" s="200" t="s">
        <v>105</v>
      </c>
      <c r="B14" s="200" t="s">
        <v>106</v>
      </c>
      <c r="C14" s="170">
        <v>64326.8</v>
      </c>
      <c r="D14" s="170">
        <v>64326.8</v>
      </c>
      <c r="E14" s="170">
        <v>1088</v>
      </c>
      <c r="F14" s="170">
        <v>63238.8</v>
      </c>
      <c r="G14" s="152"/>
      <c r="H14" s="152"/>
      <c r="I14" s="152"/>
      <c r="J14" s="152"/>
      <c r="K14" s="152"/>
      <c r="L14" s="152"/>
      <c r="M14" s="152"/>
      <c r="N14" s="152"/>
      <c r="O14" s="152"/>
    </row>
    <row r="15" ht="18" customHeight="1" spans="1:15">
      <c r="A15" s="200" t="s">
        <v>107</v>
      </c>
      <c r="B15" s="200" t="s">
        <v>108</v>
      </c>
      <c r="C15" s="170">
        <v>6303885.39</v>
      </c>
      <c r="D15" s="170">
        <v>6303885.39</v>
      </c>
      <c r="E15" s="170">
        <v>6303885.39</v>
      </c>
      <c r="F15" s="170"/>
      <c r="G15" s="152"/>
      <c r="H15" s="152"/>
      <c r="I15" s="152"/>
      <c r="J15" s="152"/>
      <c r="K15" s="152"/>
      <c r="L15" s="152"/>
      <c r="M15" s="152"/>
      <c r="N15" s="152"/>
      <c r="O15" s="152"/>
    </row>
    <row r="16" ht="18" customHeight="1" spans="1:15">
      <c r="A16" s="200" t="s">
        <v>109</v>
      </c>
      <c r="B16" s="200" t="s">
        <v>110</v>
      </c>
      <c r="C16" s="170">
        <v>5990197.59</v>
      </c>
      <c r="D16" s="170">
        <v>5990197.59</v>
      </c>
      <c r="E16" s="170">
        <v>5990197.59</v>
      </c>
      <c r="F16" s="170"/>
      <c r="G16" s="152"/>
      <c r="H16" s="152"/>
      <c r="I16" s="152"/>
      <c r="J16" s="152"/>
      <c r="K16" s="152"/>
      <c r="L16" s="152"/>
      <c r="M16" s="152"/>
      <c r="N16" s="152"/>
      <c r="O16" s="152"/>
    </row>
    <row r="17" ht="18" customHeight="1" spans="1:15">
      <c r="A17" s="200" t="s">
        <v>111</v>
      </c>
      <c r="B17" s="200" t="s">
        <v>112</v>
      </c>
      <c r="C17" s="170">
        <v>4790197.59</v>
      </c>
      <c r="D17" s="170">
        <v>4790197.59</v>
      </c>
      <c r="E17" s="170">
        <v>4790197.59</v>
      </c>
      <c r="F17" s="170"/>
      <c r="G17" s="152"/>
      <c r="H17" s="152"/>
      <c r="I17" s="152"/>
      <c r="J17" s="152"/>
      <c r="K17" s="152"/>
      <c r="L17" s="152"/>
      <c r="M17" s="152"/>
      <c r="N17" s="152"/>
      <c r="O17" s="152"/>
    </row>
    <row r="18" ht="18" customHeight="1" spans="1:15">
      <c r="A18" s="200" t="s">
        <v>113</v>
      </c>
      <c r="B18" s="200" t="s">
        <v>114</v>
      </c>
      <c r="C18" s="170">
        <v>1200000</v>
      </c>
      <c r="D18" s="170">
        <v>1200000</v>
      </c>
      <c r="E18" s="170">
        <v>1200000</v>
      </c>
      <c r="F18" s="170"/>
      <c r="G18" s="152"/>
      <c r="H18" s="152"/>
      <c r="I18" s="152"/>
      <c r="J18" s="152"/>
      <c r="K18" s="152"/>
      <c r="L18" s="152"/>
      <c r="M18" s="152"/>
      <c r="N18" s="152"/>
      <c r="O18" s="152"/>
    </row>
    <row r="19" ht="18" customHeight="1" spans="1:15">
      <c r="A19" s="200" t="s">
        <v>115</v>
      </c>
      <c r="B19" s="200" t="s">
        <v>116</v>
      </c>
      <c r="C19" s="170">
        <v>313687.8</v>
      </c>
      <c r="D19" s="170">
        <v>313687.8</v>
      </c>
      <c r="E19" s="170">
        <v>313687.8</v>
      </c>
      <c r="F19" s="170"/>
      <c r="G19" s="152"/>
      <c r="H19" s="152"/>
      <c r="I19" s="152"/>
      <c r="J19" s="152"/>
      <c r="K19" s="152"/>
      <c r="L19" s="152"/>
      <c r="M19" s="152"/>
      <c r="N19" s="152"/>
      <c r="O19" s="152"/>
    </row>
    <row r="20" ht="18" customHeight="1" spans="1:15">
      <c r="A20" s="200" t="s">
        <v>117</v>
      </c>
      <c r="B20" s="200" t="s">
        <v>118</v>
      </c>
      <c r="C20" s="170">
        <v>313687.8</v>
      </c>
      <c r="D20" s="170">
        <v>313687.8</v>
      </c>
      <c r="E20" s="170">
        <v>313687.8</v>
      </c>
      <c r="F20" s="170"/>
      <c r="G20" s="152"/>
      <c r="H20" s="152"/>
      <c r="I20" s="152"/>
      <c r="J20" s="152"/>
      <c r="K20" s="152"/>
      <c r="L20" s="152"/>
      <c r="M20" s="152"/>
      <c r="N20" s="152"/>
      <c r="O20" s="152"/>
    </row>
    <row r="21" ht="18" customHeight="1" spans="1:15">
      <c r="A21" s="200" t="s">
        <v>119</v>
      </c>
      <c r="B21" s="200" t="s">
        <v>120</v>
      </c>
      <c r="C21" s="170">
        <v>4928719.01</v>
      </c>
      <c r="D21" s="170">
        <v>4928719.01</v>
      </c>
      <c r="E21" s="170">
        <v>4928719.01</v>
      </c>
      <c r="F21" s="170"/>
      <c r="G21" s="152"/>
      <c r="H21" s="152"/>
      <c r="I21" s="152"/>
      <c r="J21" s="152"/>
      <c r="K21" s="152"/>
      <c r="L21" s="152"/>
      <c r="M21" s="152"/>
      <c r="N21" s="152"/>
      <c r="O21" s="152"/>
    </row>
    <row r="22" ht="18" customHeight="1" spans="1:15">
      <c r="A22" s="200" t="s">
        <v>121</v>
      </c>
      <c r="B22" s="200" t="s">
        <v>122</v>
      </c>
      <c r="C22" s="170">
        <v>4928719.01</v>
      </c>
      <c r="D22" s="170">
        <v>4928719.01</v>
      </c>
      <c r="E22" s="170">
        <v>4928719.01</v>
      </c>
      <c r="F22" s="170"/>
      <c r="G22" s="152"/>
      <c r="H22" s="152"/>
      <c r="I22" s="152"/>
      <c r="J22" s="152"/>
      <c r="K22" s="152"/>
      <c r="L22" s="152"/>
      <c r="M22" s="152"/>
      <c r="N22" s="152"/>
      <c r="O22" s="152"/>
    </row>
    <row r="23" ht="18" customHeight="1" spans="1:15">
      <c r="A23" s="200" t="s">
        <v>123</v>
      </c>
      <c r="B23" s="200" t="s">
        <v>124</v>
      </c>
      <c r="C23" s="170">
        <v>2781814.36</v>
      </c>
      <c r="D23" s="170">
        <v>2781814.36</v>
      </c>
      <c r="E23" s="170">
        <v>2781814.36</v>
      </c>
      <c r="F23" s="170"/>
      <c r="G23" s="152"/>
      <c r="H23" s="152"/>
      <c r="I23" s="152"/>
      <c r="J23" s="152"/>
      <c r="K23" s="152"/>
      <c r="L23" s="152"/>
      <c r="M23" s="152"/>
      <c r="N23" s="152"/>
      <c r="O23" s="152"/>
    </row>
    <row r="24" ht="18" customHeight="1" spans="1:15">
      <c r="A24" s="200" t="s">
        <v>125</v>
      </c>
      <c r="B24" s="200" t="s">
        <v>126</v>
      </c>
      <c r="C24" s="170">
        <v>1936956.75</v>
      </c>
      <c r="D24" s="170">
        <v>1936956.75</v>
      </c>
      <c r="E24" s="170">
        <v>1936956.75</v>
      </c>
      <c r="F24" s="170"/>
      <c r="G24" s="152"/>
      <c r="H24" s="152"/>
      <c r="I24" s="152"/>
      <c r="J24" s="152"/>
      <c r="K24" s="152"/>
      <c r="L24" s="152"/>
      <c r="M24" s="152"/>
      <c r="N24" s="152"/>
      <c r="O24" s="152"/>
    </row>
    <row r="25" ht="18" customHeight="1" spans="1:15">
      <c r="A25" s="200" t="s">
        <v>127</v>
      </c>
      <c r="B25" s="200" t="s">
        <v>128</v>
      </c>
      <c r="C25" s="170">
        <v>209947.9</v>
      </c>
      <c r="D25" s="170">
        <v>3592648.2</v>
      </c>
      <c r="E25" s="170">
        <v>209947.9</v>
      </c>
      <c r="F25" s="170"/>
      <c r="G25" s="152"/>
      <c r="H25" s="152"/>
      <c r="I25" s="152"/>
      <c r="J25" s="152"/>
      <c r="K25" s="152"/>
      <c r="L25" s="152"/>
      <c r="M25" s="152"/>
      <c r="N25" s="152"/>
      <c r="O25" s="152"/>
    </row>
    <row r="26" ht="18" customHeight="1" spans="1:15">
      <c r="A26" s="200" t="s">
        <v>129</v>
      </c>
      <c r="B26" s="200" t="s">
        <v>130</v>
      </c>
      <c r="C26" s="170">
        <v>3592648.2</v>
      </c>
      <c r="D26" s="170">
        <v>3592648.2</v>
      </c>
      <c r="E26" s="170">
        <v>3592648.2</v>
      </c>
      <c r="F26" s="170"/>
      <c r="G26" s="152"/>
      <c r="H26" s="152"/>
      <c r="I26" s="152"/>
      <c r="J26" s="152"/>
      <c r="K26" s="152"/>
      <c r="L26" s="152"/>
      <c r="M26" s="152"/>
      <c r="N26" s="152"/>
      <c r="O26" s="152"/>
    </row>
    <row r="27" ht="18" customHeight="1" spans="1:15">
      <c r="A27" s="200" t="s">
        <v>131</v>
      </c>
      <c r="B27" s="200" t="s">
        <v>132</v>
      </c>
      <c r="C27" s="170">
        <v>3592648.2</v>
      </c>
      <c r="D27" s="170">
        <v>3592648.2</v>
      </c>
      <c r="E27" s="170">
        <v>3592648.2</v>
      </c>
      <c r="F27" s="170"/>
      <c r="G27" s="152"/>
      <c r="H27" s="152"/>
      <c r="I27" s="152"/>
      <c r="J27" s="152"/>
      <c r="K27" s="152"/>
      <c r="L27" s="152"/>
      <c r="M27" s="152"/>
      <c r="N27" s="152"/>
      <c r="O27" s="152"/>
    </row>
    <row r="28" ht="18" customHeight="1" spans="1:15">
      <c r="A28" s="200" t="s">
        <v>133</v>
      </c>
      <c r="B28" s="200" t="s">
        <v>134</v>
      </c>
      <c r="C28" s="170">
        <v>3592648.2</v>
      </c>
      <c r="D28" s="170">
        <v>3592648.2</v>
      </c>
      <c r="E28" s="170">
        <v>3592648.2</v>
      </c>
      <c r="F28" s="170"/>
      <c r="G28" s="152"/>
      <c r="H28" s="152"/>
      <c r="I28" s="152"/>
      <c r="J28" s="152"/>
      <c r="K28" s="152"/>
      <c r="L28" s="152"/>
      <c r="M28" s="152"/>
      <c r="N28" s="152"/>
      <c r="O28" s="152"/>
    </row>
    <row r="29" ht="18" customHeight="1" spans="1:15">
      <c r="A29" s="201" t="s">
        <v>56</v>
      </c>
      <c r="B29" s="157"/>
      <c r="C29" s="170">
        <v>59856464.75</v>
      </c>
      <c r="D29" s="170">
        <v>59856464.75</v>
      </c>
      <c r="E29" s="170">
        <v>49635435.29</v>
      </c>
      <c r="F29" s="170">
        <v>10221029.46</v>
      </c>
      <c r="G29" s="152"/>
      <c r="H29" s="152"/>
      <c r="I29" s="152"/>
      <c r="J29" s="152"/>
      <c r="K29" s="152"/>
      <c r="L29" s="152"/>
      <c r="M29" s="152"/>
      <c r="N29" s="152"/>
      <c r="O29" s="152"/>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B21" sqref="B21"/>
    </sheetView>
  </sheetViews>
  <sheetFormatPr defaultColWidth="8.575" defaultRowHeight="12.75" customHeight="1" outlineLevelCol="3"/>
  <cols>
    <col min="1" max="4" width="35.575" customWidth="1"/>
  </cols>
  <sheetData>
    <row r="1" customHeight="1" spans="1:4">
      <c r="A1" s="1"/>
      <c r="B1" s="1"/>
      <c r="C1" s="1"/>
      <c r="D1" s="1"/>
    </row>
    <row r="2" ht="15" customHeight="1" spans="1:4">
      <c r="A2" s="48"/>
      <c r="B2" s="52"/>
      <c r="C2" s="52"/>
      <c r="D2" s="52" t="s">
        <v>135</v>
      </c>
    </row>
    <row r="3" ht="41.25" customHeight="1" spans="1:1">
      <c r="A3" s="47" t="str">
        <f>"2025"&amp;"年部门财政拨款收支预算总表"</f>
        <v>2025年部门财政拨款收支预算总表</v>
      </c>
    </row>
    <row r="4" ht="17.25" customHeight="1" spans="1:4">
      <c r="A4" s="50" t="s">
        <v>1</v>
      </c>
      <c r="B4" s="176"/>
      <c r="D4" s="52" t="s">
        <v>2</v>
      </c>
    </row>
    <row r="5" ht="17.25" customHeight="1" spans="1:4">
      <c r="A5" s="184" t="s">
        <v>3</v>
      </c>
      <c r="B5" s="185"/>
      <c r="C5" s="184" t="s">
        <v>4</v>
      </c>
      <c r="D5" s="185"/>
    </row>
    <row r="6" ht="18.75" customHeight="1" spans="1:4">
      <c r="A6" s="184" t="s">
        <v>5</v>
      </c>
      <c r="B6" s="184" t="s">
        <v>6</v>
      </c>
      <c r="C6" s="184" t="s">
        <v>7</v>
      </c>
      <c r="D6" s="184" t="s">
        <v>6</v>
      </c>
    </row>
    <row r="7" ht="16.5" customHeight="1" spans="1:4">
      <c r="A7" s="186" t="s">
        <v>136</v>
      </c>
      <c r="B7" s="187">
        <v>57254821.54</v>
      </c>
      <c r="C7" s="186" t="s">
        <v>137</v>
      </c>
      <c r="D7" s="187">
        <v>59856464.75</v>
      </c>
    </row>
    <row r="8" ht="16.5" customHeight="1" spans="1:4">
      <c r="A8" s="186" t="s">
        <v>138</v>
      </c>
      <c r="B8" s="187">
        <v>57254821.54</v>
      </c>
      <c r="C8" s="186" t="s">
        <v>139</v>
      </c>
      <c r="D8" s="187"/>
    </row>
    <row r="9" ht="16.5" customHeight="1" spans="1:4">
      <c r="A9" s="186" t="s">
        <v>140</v>
      </c>
      <c r="B9" s="187"/>
      <c r="C9" s="186" t="s">
        <v>141</v>
      </c>
      <c r="D9" s="187"/>
    </row>
    <row r="10" ht="16.5" customHeight="1" spans="1:4">
      <c r="A10" s="186" t="s">
        <v>142</v>
      </c>
      <c r="B10" s="187"/>
      <c r="C10" s="186" t="s">
        <v>143</v>
      </c>
      <c r="D10" s="187"/>
    </row>
    <row r="11" ht="16.5" customHeight="1" spans="1:4">
      <c r="A11" s="186" t="s">
        <v>144</v>
      </c>
      <c r="B11" s="187">
        <v>2601643.21</v>
      </c>
      <c r="C11" s="186" t="s">
        <v>145</v>
      </c>
      <c r="D11" s="187">
        <v>45031212.15</v>
      </c>
    </row>
    <row r="12" ht="16.5" customHeight="1" spans="1:4">
      <c r="A12" s="186" t="s">
        <v>138</v>
      </c>
      <c r="B12" s="187">
        <v>2601643.21</v>
      </c>
      <c r="C12" s="186" t="s">
        <v>146</v>
      </c>
      <c r="D12" s="187"/>
    </row>
    <row r="13" ht="16.5" customHeight="1" spans="1:4">
      <c r="A13" s="188" t="s">
        <v>140</v>
      </c>
      <c r="B13" s="187"/>
      <c r="C13" s="75" t="s">
        <v>147</v>
      </c>
      <c r="D13" s="187"/>
    </row>
    <row r="14" ht="16.5" customHeight="1" spans="1:4">
      <c r="A14" s="188" t="s">
        <v>142</v>
      </c>
      <c r="B14" s="187"/>
      <c r="C14" s="75" t="s">
        <v>148</v>
      </c>
      <c r="D14" s="187"/>
    </row>
    <row r="15" ht="16.5" customHeight="1" spans="1:4">
      <c r="A15" s="189"/>
      <c r="B15" s="86"/>
      <c r="C15" s="75" t="s">
        <v>149</v>
      </c>
      <c r="D15" s="187">
        <v>6303885.39</v>
      </c>
    </row>
    <row r="16" ht="16.5" customHeight="1" spans="1:4">
      <c r="A16" s="189"/>
      <c r="B16" s="86"/>
      <c r="C16" s="75" t="s">
        <v>150</v>
      </c>
      <c r="D16" s="187">
        <v>4928719.01</v>
      </c>
    </row>
    <row r="17" ht="16.5" customHeight="1" spans="1:4">
      <c r="A17" s="189"/>
      <c r="B17" s="86"/>
      <c r="C17" s="75" t="s">
        <v>151</v>
      </c>
      <c r="D17" s="187"/>
    </row>
    <row r="18" ht="16.5" customHeight="1" spans="1:4">
      <c r="A18" s="189"/>
      <c r="B18" s="86"/>
      <c r="C18" s="75" t="s">
        <v>152</v>
      </c>
      <c r="D18" s="187"/>
    </row>
    <row r="19" ht="16.5" customHeight="1" spans="1:4">
      <c r="A19" s="189"/>
      <c r="B19" s="86"/>
      <c r="C19" s="75" t="s">
        <v>153</v>
      </c>
      <c r="D19" s="187"/>
    </row>
    <row r="20" ht="16.5" customHeight="1" spans="1:4">
      <c r="A20" s="189"/>
      <c r="B20" s="86"/>
      <c r="C20" s="75" t="s">
        <v>154</v>
      </c>
      <c r="D20" s="187"/>
    </row>
    <row r="21" ht="16.5" customHeight="1" spans="1:4">
      <c r="A21" s="189"/>
      <c r="B21" s="86"/>
      <c r="C21" s="75" t="s">
        <v>155</v>
      </c>
      <c r="D21" s="187"/>
    </row>
    <row r="22" ht="16.5" customHeight="1" spans="1:4">
      <c r="A22" s="189"/>
      <c r="B22" s="86"/>
      <c r="C22" s="75" t="s">
        <v>156</v>
      </c>
      <c r="D22" s="187"/>
    </row>
    <row r="23" ht="16.5" customHeight="1" spans="1:4">
      <c r="A23" s="189"/>
      <c r="B23" s="86"/>
      <c r="C23" s="75" t="s">
        <v>157</v>
      </c>
      <c r="D23" s="187"/>
    </row>
    <row r="24" ht="16.5" customHeight="1" spans="1:4">
      <c r="A24" s="189"/>
      <c r="B24" s="86"/>
      <c r="C24" s="75" t="s">
        <v>158</v>
      </c>
      <c r="D24" s="187"/>
    </row>
    <row r="25" ht="16.5" customHeight="1" spans="1:4">
      <c r="A25" s="189"/>
      <c r="B25" s="86"/>
      <c r="C25" s="75" t="s">
        <v>159</v>
      </c>
      <c r="D25" s="187">
        <v>3592648.2</v>
      </c>
    </row>
    <row r="26" ht="16.5" customHeight="1" spans="1:4">
      <c r="A26" s="189"/>
      <c r="B26" s="86"/>
      <c r="C26" s="75" t="s">
        <v>160</v>
      </c>
      <c r="D26" s="187"/>
    </row>
    <row r="27" ht="16.5" customHeight="1" spans="1:4">
      <c r="A27" s="189"/>
      <c r="B27" s="86"/>
      <c r="C27" s="75" t="s">
        <v>161</v>
      </c>
      <c r="D27" s="187"/>
    </row>
    <row r="28" ht="16.5" customHeight="1" spans="1:4">
      <c r="A28" s="189"/>
      <c r="B28" s="86"/>
      <c r="C28" s="75" t="s">
        <v>162</v>
      </c>
      <c r="D28" s="187"/>
    </row>
    <row r="29" ht="16.5" customHeight="1" spans="1:4">
      <c r="A29" s="189"/>
      <c r="B29" s="86"/>
      <c r="C29" s="75" t="s">
        <v>163</v>
      </c>
      <c r="D29" s="187"/>
    </row>
    <row r="30" ht="16.5" customHeight="1" spans="1:4">
      <c r="A30" s="189"/>
      <c r="B30" s="86"/>
      <c r="C30" s="75" t="s">
        <v>164</v>
      </c>
      <c r="D30" s="187"/>
    </row>
    <row r="31" ht="16.5" customHeight="1" spans="1:4">
      <c r="A31" s="189"/>
      <c r="B31" s="86"/>
      <c r="C31" s="75" t="s">
        <v>165</v>
      </c>
      <c r="D31" s="187"/>
    </row>
    <row r="32" ht="16.5" customHeight="1" spans="1:4">
      <c r="A32" s="189"/>
      <c r="B32" s="86"/>
      <c r="C32" s="188" t="s">
        <v>166</v>
      </c>
      <c r="D32" s="187"/>
    </row>
    <row r="33" ht="16.5" customHeight="1" spans="1:4">
      <c r="A33" s="189"/>
      <c r="B33" s="86"/>
      <c r="C33" s="188" t="s">
        <v>167</v>
      </c>
      <c r="D33" s="187"/>
    </row>
    <row r="34" ht="16.5" customHeight="1" spans="1:4">
      <c r="A34" s="189"/>
      <c r="B34" s="86"/>
      <c r="C34" s="33" t="s">
        <v>168</v>
      </c>
      <c r="D34" s="187"/>
    </row>
    <row r="35" ht="15" customHeight="1" spans="1:4">
      <c r="A35" s="190" t="s">
        <v>51</v>
      </c>
      <c r="B35" s="191">
        <v>59856464.75</v>
      </c>
      <c r="C35" s="190" t="s">
        <v>52</v>
      </c>
      <c r="D35" s="191">
        <v>59856464.75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C33" sqref="C33"/>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45"/>
      <c r="F2" s="78"/>
      <c r="G2" s="154" t="s">
        <v>169</v>
      </c>
    </row>
    <row r="3" ht="41.25" customHeight="1" spans="1:7">
      <c r="A3" s="130" t="str">
        <f>"2025"&amp;"年一般公共预算支出预算表（按功能科目分类）"</f>
        <v>2025年一般公共预算支出预算表（按功能科目分类）</v>
      </c>
      <c r="B3" s="130"/>
      <c r="C3" s="130"/>
      <c r="D3" s="130"/>
      <c r="E3" s="130"/>
      <c r="F3" s="130"/>
      <c r="G3" s="130"/>
    </row>
    <row r="4" ht="18" customHeight="1" spans="1:7">
      <c r="A4" s="50" t="s">
        <v>1</v>
      </c>
      <c r="B4" s="176"/>
      <c r="F4" s="127"/>
      <c r="G4" s="154" t="s">
        <v>2</v>
      </c>
    </row>
    <row r="5" ht="20.25" customHeight="1" spans="1:7">
      <c r="A5" s="178" t="s">
        <v>170</v>
      </c>
      <c r="B5" s="179"/>
      <c r="C5" s="131" t="s">
        <v>56</v>
      </c>
      <c r="D5" s="167" t="s">
        <v>76</v>
      </c>
      <c r="E5" s="12"/>
      <c r="F5" s="13"/>
      <c r="G5" s="149" t="s">
        <v>77</v>
      </c>
    </row>
    <row r="6" ht="20.25" customHeight="1" spans="1:7">
      <c r="A6" s="180" t="s">
        <v>73</v>
      </c>
      <c r="B6" s="180" t="s">
        <v>74</v>
      </c>
      <c r="C6" s="19"/>
      <c r="D6" s="136" t="s">
        <v>58</v>
      </c>
      <c r="E6" s="136" t="s">
        <v>171</v>
      </c>
      <c r="F6" s="136" t="s">
        <v>172</v>
      </c>
      <c r="G6" s="151"/>
    </row>
    <row r="7" ht="18" customHeight="1" spans="1:7">
      <c r="A7" s="66" t="s">
        <v>83</v>
      </c>
      <c r="B7" s="66">
        <v>2</v>
      </c>
      <c r="C7" s="66" t="s">
        <v>173</v>
      </c>
      <c r="D7" s="66" t="s">
        <v>174</v>
      </c>
      <c r="E7" s="66" t="s">
        <v>175</v>
      </c>
      <c r="F7" s="66" t="s">
        <v>176</v>
      </c>
      <c r="G7" s="66" t="s">
        <v>84</v>
      </c>
    </row>
    <row r="8" ht="18" customHeight="1" spans="1:7">
      <c r="A8" s="143" t="s">
        <v>93</v>
      </c>
      <c r="B8" s="143" t="s">
        <v>94</v>
      </c>
      <c r="C8" s="170">
        <v>45031212.15</v>
      </c>
      <c r="D8" s="170">
        <v>34810182.69</v>
      </c>
      <c r="E8" s="170">
        <v>33700748.05</v>
      </c>
      <c r="F8" s="170">
        <v>1109434.64</v>
      </c>
      <c r="G8" s="170">
        <v>10221029.46</v>
      </c>
    </row>
    <row r="9" ht="18" customHeight="1" spans="1:7">
      <c r="A9" s="142" t="s">
        <v>95</v>
      </c>
      <c r="B9" s="142" t="s">
        <v>96</v>
      </c>
      <c r="C9" s="170">
        <v>44966885.35</v>
      </c>
      <c r="D9" s="170">
        <v>34809094.69</v>
      </c>
      <c r="E9" s="170">
        <v>33700748.05</v>
      </c>
      <c r="F9" s="170">
        <v>1108346.64</v>
      </c>
      <c r="G9" s="170">
        <v>10157790.66</v>
      </c>
    </row>
    <row r="10" ht="18" customHeight="1" spans="1:7">
      <c r="A10" s="181" t="s">
        <v>97</v>
      </c>
      <c r="B10" s="181" t="s">
        <v>98</v>
      </c>
      <c r="C10" s="170">
        <v>5011267.05</v>
      </c>
      <c r="D10" s="170">
        <v>351600</v>
      </c>
      <c r="E10" s="170"/>
      <c r="F10" s="170">
        <v>351600</v>
      </c>
      <c r="G10" s="170">
        <v>4659667.05</v>
      </c>
    </row>
    <row r="11" ht="18" customHeight="1" spans="1:7">
      <c r="A11" s="181" t="s">
        <v>99</v>
      </c>
      <c r="B11" s="181" t="s">
        <v>100</v>
      </c>
      <c r="C11" s="170">
        <v>39715143.3</v>
      </c>
      <c r="D11" s="170">
        <v>45031212.15</v>
      </c>
      <c r="E11" s="170">
        <v>33700748.05</v>
      </c>
      <c r="F11" s="170">
        <v>756746.64</v>
      </c>
      <c r="G11" s="170">
        <v>5257648.61</v>
      </c>
    </row>
    <row r="12" ht="18" customHeight="1" spans="1:7">
      <c r="A12" s="181" t="s">
        <v>101</v>
      </c>
      <c r="B12" s="181" t="s">
        <v>102</v>
      </c>
      <c r="C12" s="170">
        <v>240475</v>
      </c>
      <c r="D12" s="170"/>
      <c r="E12" s="170"/>
      <c r="F12" s="170"/>
      <c r="G12" s="170">
        <v>240475</v>
      </c>
    </row>
    <row r="13" ht="18" customHeight="1" spans="1:7">
      <c r="A13" s="142" t="s">
        <v>103</v>
      </c>
      <c r="B13" s="142" t="s">
        <v>104</v>
      </c>
      <c r="C13" s="170">
        <v>64326.8</v>
      </c>
      <c r="D13" s="170">
        <v>1088</v>
      </c>
      <c r="E13" s="170"/>
      <c r="F13" s="170">
        <v>1088</v>
      </c>
      <c r="G13" s="170">
        <v>63238.8</v>
      </c>
    </row>
    <row r="14" ht="18" customHeight="1" spans="1:7">
      <c r="A14" s="181" t="s">
        <v>105</v>
      </c>
      <c r="B14" s="181" t="s">
        <v>106</v>
      </c>
      <c r="C14" s="170">
        <v>64326.8</v>
      </c>
      <c r="D14" s="170">
        <v>1088</v>
      </c>
      <c r="E14" s="170"/>
      <c r="F14" s="170">
        <v>1088</v>
      </c>
      <c r="G14" s="170">
        <v>63238.8</v>
      </c>
    </row>
    <row r="15" ht="18" customHeight="1" spans="1:7">
      <c r="A15" s="143" t="s">
        <v>107</v>
      </c>
      <c r="B15" s="143" t="s">
        <v>108</v>
      </c>
      <c r="C15" s="170">
        <v>6303885.39</v>
      </c>
      <c r="D15" s="170">
        <v>6303885.39</v>
      </c>
      <c r="E15" s="170">
        <v>6303885.39</v>
      </c>
      <c r="F15" s="170"/>
      <c r="G15" s="170"/>
    </row>
    <row r="16" ht="18" customHeight="1" spans="1:7">
      <c r="A16" s="142" t="s">
        <v>109</v>
      </c>
      <c r="B16" s="142" t="s">
        <v>110</v>
      </c>
      <c r="C16" s="170">
        <v>5990197.59</v>
      </c>
      <c r="D16" s="170">
        <v>5990197.59</v>
      </c>
      <c r="E16" s="170">
        <v>5990197.59</v>
      </c>
      <c r="F16" s="170"/>
      <c r="G16" s="170"/>
    </row>
    <row r="17" ht="18" customHeight="1" spans="1:7">
      <c r="A17" s="181" t="s">
        <v>111</v>
      </c>
      <c r="B17" s="181" t="s">
        <v>112</v>
      </c>
      <c r="C17" s="170">
        <v>4790197.59</v>
      </c>
      <c r="D17" s="170">
        <v>4790197.59</v>
      </c>
      <c r="E17" s="170">
        <v>4790197.59</v>
      </c>
      <c r="F17" s="170"/>
      <c r="G17" s="170"/>
    </row>
    <row r="18" ht="18" customHeight="1" spans="1:7">
      <c r="A18" s="181" t="s">
        <v>113</v>
      </c>
      <c r="B18" s="181" t="s">
        <v>114</v>
      </c>
      <c r="C18" s="170">
        <v>1200000</v>
      </c>
      <c r="D18" s="170">
        <v>1200000</v>
      </c>
      <c r="E18" s="170">
        <v>1200000</v>
      </c>
      <c r="F18" s="170"/>
      <c r="G18" s="170"/>
    </row>
    <row r="19" ht="18" customHeight="1" spans="1:7">
      <c r="A19" s="142" t="s">
        <v>115</v>
      </c>
      <c r="B19" s="142" t="s">
        <v>116</v>
      </c>
      <c r="C19" s="170">
        <v>313687.8</v>
      </c>
      <c r="D19" s="170">
        <v>313687.8</v>
      </c>
      <c r="E19" s="170">
        <v>313687.8</v>
      </c>
      <c r="F19" s="170"/>
      <c r="G19" s="170"/>
    </row>
    <row r="20" ht="18" customHeight="1" spans="1:7">
      <c r="A20" s="181" t="s">
        <v>117</v>
      </c>
      <c r="B20" s="181" t="s">
        <v>118</v>
      </c>
      <c r="C20" s="170">
        <v>313687.8</v>
      </c>
      <c r="D20" s="170">
        <v>313687.8</v>
      </c>
      <c r="E20" s="170">
        <v>313687.8</v>
      </c>
      <c r="F20" s="170"/>
      <c r="G20" s="170"/>
    </row>
    <row r="21" ht="18" customHeight="1" spans="1:7">
      <c r="A21" s="143" t="s">
        <v>119</v>
      </c>
      <c r="B21" s="143" t="s">
        <v>120</v>
      </c>
      <c r="C21" s="170">
        <v>4928719.01</v>
      </c>
      <c r="D21" s="170">
        <v>4928719.01</v>
      </c>
      <c r="E21" s="170">
        <v>4928719.01</v>
      </c>
      <c r="F21" s="170"/>
      <c r="G21" s="170"/>
    </row>
    <row r="22" ht="18" customHeight="1" spans="1:7">
      <c r="A22" s="142" t="s">
        <v>121</v>
      </c>
      <c r="B22" s="142" t="s">
        <v>122</v>
      </c>
      <c r="C22" s="170">
        <v>4928719.01</v>
      </c>
      <c r="D22" s="170">
        <v>4928719.01</v>
      </c>
      <c r="E22" s="170">
        <v>4928719.01</v>
      </c>
      <c r="F22" s="170"/>
      <c r="G22" s="170"/>
    </row>
    <row r="23" ht="18" customHeight="1" spans="1:7">
      <c r="A23" s="181" t="s">
        <v>123</v>
      </c>
      <c r="B23" s="181" t="s">
        <v>124</v>
      </c>
      <c r="C23" s="170">
        <v>2781814.36</v>
      </c>
      <c r="D23" s="170">
        <v>2781814.36</v>
      </c>
      <c r="E23" s="170">
        <v>2781814.36</v>
      </c>
      <c r="F23" s="170"/>
      <c r="G23" s="170"/>
    </row>
    <row r="24" ht="18" customHeight="1" spans="1:7">
      <c r="A24" s="181" t="s">
        <v>125</v>
      </c>
      <c r="B24" s="181" t="s">
        <v>126</v>
      </c>
      <c r="C24" s="170">
        <v>1936956.75</v>
      </c>
      <c r="D24" s="170">
        <v>1936956.75</v>
      </c>
      <c r="E24" s="170">
        <v>1936956.75</v>
      </c>
      <c r="F24" s="170"/>
      <c r="G24" s="170"/>
    </row>
    <row r="25" ht="18" customHeight="1" spans="1:7">
      <c r="A25" s="181" t="s">
        <v>127</v>
      </c>
      <c r="B25" s="181" t="s">
        <v>128</v>
      </c>
      <c r="C25" s="170">
        <v>209947.9</v>
      </c>
      <c r="D25" s="170">
        <v>3592648.2</v>
      </c>
      <c r="E25" s="170">
        <v>209947.9</v>
      </c>
      <c r="F25" s="170"/>
      <c r="G25" s="170"/>
    </row>
    <row r="26" ht="18" customHeight="1" spans="1:7">
      <c r="A26" s="143" t="s">
        <v>129</v>
      </c>
      <c r="B26" s="143" t="s">
        <v>130</v>
      </c>
      <c r="C26" s="170">
        <v>3592648.2</v>
      </c>
      <c r="D26" s="170">
        <v>3592648.2</v>
      </c>
      <c r="E26" s="170">
        <v>3592648.2</v>
      </c>
      <c r="F26" s="170"/>
      <c r="G26" s="170"/>
    </row>
    <row r="27" ht="18" customHeight="1" spans="1:7">
      <c r="A27" s="142" t="s">
        <v>131</v>
      </c>
      <c r="B27" s="142" t="s">
        <v>132</v>
      </c>
      <c r="C27" s="170">
        <v>3592648.2</v>
      </c>
      <c r="D27" s="170">
        <v>3592648.2</v>
      </c>
      <c r="E27" s="170">
        <v>3592648.2</v>
      </c>
      <c r="F27" s="170"/>
      <c r="G27" s="170"/>
    </row>
    <row r="28" ht="18" customHeight="1" spans="1:7">
      <c r="A28" s="181" t="s">
        <v>133</v>
      </c>
      <c r="B28" s="181" t="s">
        <v>134</v>
      </c>
      <c r="C28" s="170">
        <v>3592648.2</v>
      </c>
      <c r="D28" s="170">
        <v>3592648.2</v>
      </c>
      <c r="E28" s="170">
        <v>3592648.2</v>
      </c>
      <c r="F28" s="170"/>
      <c r="G28" s="170"/>
    </row>
    <row r="29" ht="18" customHeight="1" spans="1:7">
      <c r="A29" s="182" t="s">
        <v>177</v>
      </c>
      <c r="B29" s="183" t="s">
        <v>177</v>
      </c>
      <c r="C29" s="170">
        <v>59856464.75</v>
      </c>
      <c r="D29" s="170">
        <v>49635435.29</v>
      </c>
      <c r="E29" s="170">
        <v>48526000.65</v>
      </c>
      <c r="F29" s="170">
        <v>1109434.64</v>
      </c>
      <c r="G29" s="170">
        <v>10221029.46</v>
      </c>
    </row>
  </sheetData>
  <mergeCells count="7">
    <mergeCell ref="A3:G3"/>
    <mergeCell ref="A4:B4"/>
    <mergeCell ref="A5:B5"/>
    <mergeCell ref="D5:F5"/>
    <mergeCell ref="A29:B2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3" sqref="A3:F3"/>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9"/>
      <c r="B2" s="49"/>
      <c r="C2" s="49"/>
      <c r="D2" s="49"/>
      <c r="E2" s="48"/>
      <c r="F2" s="174" t="s">
        <v>178</v>
      </c>
    </row>
    <row r="3" ht="41.25" customHeight="1" spans="1:6">
      <c r="A3" s="175" t="str">
        <f>"2025"&amp;"年一般公共预算“三公”经费支出预算表"</f>
        <v>2025年一般公共预算“三公”经费支出预算表</v>
      </c>
      <c r="B3" s="49"/>
      <c r="C3" s="49"/>
      <c r="D3" s="49"/>
      <c r="E3" s="48"/>
      <c r="F3" s="49"/>
    </row>
    <row r="4" customHeight="1" spans="1:6">
      <c r="A4" s="50" t="s">
        <v>1</v>
      </c>
      <c r="B4" s="176"/>
      <c r="D4" s="49"/>
      <c r="E4" s="48"/>
      <c r="F4" s="70" t="s">
        <v>2</v>
      </c>
    </row>
    <row r="5" ht="27" customHeight="1" spans="1:6">
      <c r="A5" s="53" t="s">
        <v>179</v>
      </c>
      <c r="B5" s="53" t="s">
        <v>180</v>
      </c>
      <c r="C5" s="55" t="s">
        <v>181</v>
      </c>
      <c r="D5" s="53"/>
      <c r="E5" s="54"/>
      <c r="F5" s="53" t="s">
        <v>182</v>
      </c>
    </row>
    <row r="6" ht="28.5" customHeight="1" spans="1:6">
      <c r="A6" s="177"/>
      <c r="B6" s="57"/>
      <c r="C6" s="54" t="s">
        <v>58</v>
      </c>
      <c r="D6" s="54" t="s">
        <v>183</v>
      </c>
      <c r="E6" s="54" t="s">
        <v>184</v>
      </c>
      <c r="F6" s="56"/>
    </row>
    <row r="7" ht="17.25" customHeight="1" spans="1:6">
      <c r="A7" s="62" t="s">
        <v>83</v>
      </c>
      <c r="B7" s="62">
        <v>2</v>
      </c>
      <c r="C7" s="62" t="s">
        <v>173</v>
      </c>
      <c r="D7" s="62" t="s">
        <v>174</v>
      </c>
      <c r="E7" s="62" t="s">
        <v>175</v>
      </c>
      <c r="F7" s="62" t="s">
        <v>176</v>
      </c>
    </row>
    <row r="8" ht="17.25" customHeight="1" spans="1:6">
      <c r="A8" s="86"/>
      <c r="B8" s="86"/>
      <c r="C8" s="86"/>
      <c r="D8" s="86"/>
      <c r="E8" s="86"/>
      <c r="F8" s="86"/>
    </row>
    <row r="10" customHeight="1" spans="1:6">
      <c r="A10" s="41" t="s">
        <v>185</v>
      </c>
      <c r="B10" s="41"/>
      <c r="C10" s="41"/>
      <c r="D10" s="41"/>
      <c r="E10" s="41"/>
      <c r="F10" s="41"/>
    </row>
  </sheetData>
  <mergeCells count="7">
    <mergeCell ref="A3:F3"/>
    <mergeCell ref="A4:B4"/>
    <mergeCell ref="C5:E5"/>
    <mergeCell ref="A10:F10"/>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8"/>
  <sheetViews>
    <sheetView showZeros="0" workbookViewId="0">
      <pane ySplit="1" topLeftCell="A2" activePane="bottomLeft" state="frozen"/>
      <selection/>
      <selection pane="bottomLeft" activeCell="A3" sqref="A3:X3"/>
    </sheetView>
  </sheetViews>
  <sheetFormatPr defaultColWidth="9.14166666666667" defaultRowHeight="14.25" customHeight="1"/>
  <cols>
    <col min="1" max="1" width="30.625" customWidth="1"/>
    <col min="2" max="2" width="28.87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5"/>
      <c r="C2" s="158"/>
      <c r="E2" s="159"/>
      <c r="F2" s="159"/>
      <c r="G2" s="159"/>
      <c r="H2" s="159"/>
      <c r="I2" s="90"/>
      <c r="J2" s="90"/>
      <c r="K2" s="90"/>
      <c r="L2" s="90"/>
      <c r="M2" s="90"/>
      <c r="N2" s="90"/>
      <c r="R2" s="90"/>
      <c r="V2" s="158"/>
      <c r="X2" s="3" t="s">
        <v>186</v>
      </c>
    </row>
    <row r="3" ht="45.75" customHeight="1" spans="1:24">
      <c r="A3" s="72" t="str">
        <f>"2025"&amp;"年部门基本支出预算表"</f>
        <v>2025年部门基本支出预算表</v>
      </c>
      <c r="B3" s="4"/>
      <c r="C3" s="72"/>
      <c r="D3" s="72"/>
      <c r="E3" s="72"/>
      <c r="F3" s="72"/>
      <c r="G3" s="72"/>
      <c r="H3" s="72"/>
      <c r="I3" s="72"/>
      <c r="J3" s="72"/>
      <c r="K3" s="72"/>
      <c r="L3" s="72"/>
      <c r="M3" s="72"/>
      <c r="N3" s="72"/>
      <c r="O3" s="4"/>
      <c r="P3" s="4"/>
      <c r="Q3" s="4"/>
      <c r="R3" s="72"/>
      <c r="S3" s="72"/>
      <c r="T3" s="72"/>
      <c r="U3" s="72"/>
      <c r="V3" s="72"/>
      <c r="W3" s="72"/>
      <c r="X3" s="72"/>
    </row>
    <row r="4" ht="18.75" customHeight="1" spans="1:24">
      <c r="A4" s="5" t="s">
        <v>1</v>
      </c>
      <c r="B4" s="6"/>
      <c r="C4" s="160"/>
      <c r="D4" s="160"/>
      <c r="E4" s="160"/>
      <c r="F4" s="160"/>
      <c r="G4" s="160"/>
      <c r="H4" s="160"/>
      <c r="I4" s="92"/>
      <c r="J4" s="92"/>
      <c r="K4" s="92"/>
      <c r="L4" s="92"/>
      <c r="M4" s="92"/>
      <c r="N4" s="92"/>
      <c r="O4" s="7"/>
      <c r="P4" s="7"/>
      <c r="Q4" s="7"/>
      <c r="R4" s="92"/>
      <c r="V4" s="158"/>
      <c r="X4" s="3" t="s">
        <v>2</v>
      </c>
    </row>
    <row r="5" ht="18" customHeight="1" spans="1:24">
      <c r="A5" s="9" t="s">
        <v>187</v>
      </c>
      <c r="B5" s="9" t="s">
        <v>188</v>
      </c>
      <c r="C5" s="9" t="s">
        <v>189</v>
      </c>
      <c r="D5" s="9" t="s">
        <v>190</v>
      </c>
      <c r="E5" s="9" t="s">
        <v>191</v>
      </c>
      <c r="F5" s="9" t="s">
        <v>192</v>
      </c>
      <c r="G5" s="9" t="s">
        <v>193</v>
      </c>
      <c r="H5" s="9" t="s">
        <v>194</v>
      </c>
      <c r="I5" s="167" t="s">
        <v>195</v>
      </c>
      <c r="J5" s="87" t="s">
        <v>195</v>
      </c>
      <c r="K5" s="87"/>
      <c r="L5" s="87"/>
      <c r="M5" s="87"/>
      <c r="N5" s="87"/>
      <c r="O5" s="12"/>
      <c r="P5" s="12"/>
      <c r="Q5" s="12"/>
      <c r="R5" s="108" t="s">
        <v>62</v>
      </c>
      <c r="S5" s="87" t="s">
        <v>63</v>
      </c>
      <c r="T5" s="87"/>
      <c r="U5" s="87"/>
      <c r="V5" s="87"/>
      <c r="W5" s="87"/>
      <c r="X5" s="88"/>
    </row>
    <row r="6" ht="18" customHeight="1" spans="1:24">
      <c r="A6" s="14"/>
      <c r="B6" s="32"/>
      <c r="C6" s="133"/>
      <c r="D6" s="14"/>
      <c r="E6" s="14"/>
      <c r="F6" s="14"/>
      <c r="G6" s="14"/>
      <c r="H6" s="14"/>
      <c r="I6" s="131" t="s">
        <v>196</v>
      </c>
      <c r="J6" s="167" t="s">
        <v>59</v>
      </c>
      <c r="K6" s="87"/>
      <c r="L6" s="87"/>
      <c r="M6" s="87"/>
      <c r="N6" s="88"/>
      <c r="O6" s="11" t="s">
        <v>197</v>
      </c>
      <c r="P6" s="12"/>
      <c r="Q6" s="13"/>
      <c r="R6" s="9" t="s">
        <v>62</v>
      </c>
      <c r="S6" s="167" t="s">
        <v>63</v>
      </c>
      <c r="T6" s="108" t="s">
        <v>65</v>
      </c>
      <c r="U6" s="87" t="s">
        <v>63</v>
      </c>
      <c r="V6" s="108" t="s">
        <v>67</v>
      </c>
      <c r="W6" s="108" t="s">
        <v>68</v>
      </c>
      <c r="X6" s="173" t="s">
        <v>69</v>
      </c>
    </row>
    <row r="7" ht="19.5" customHeight="1" spans="1:24">
      <c r="A7" s="32"/>
      <c r="B7" s="32"/>
      <c r="C7" s="32"/>
      <c r="D7" s="32"/>
      <c r="E7" s="32"/>
      <c r="F7" s="32"/>
      <c r="G7" s="32"/>
      <c r="H7" s="32"/>
      <c r="I7" s="32"/>
      <c r="J7" s="168" t="s">
        <v>198</v>
      </c>
      <c r="K7" s="9" t="s">
        <v>199</v>
      </c>
      <c r="L7" s="9" t="s">
        <v>200</v>
      </c>
      <c r="M7" s="9" t="s">
        <v>201</v>
      </c>
      <c r="N7" s="9" t="s">
        <v>202</v>
      </c>
      <c r="O7" s="9" t="s">
        <v>59</v>
      </c>
      <c r="P7" s="9" t="s">
        <v>60</v>
      </c>
      <c r="Q7" s="9" t="s">
        <v>61</v>
      </c>
      <c r="R7" s="32"/>
      <c r="S7" s="9" t="s">
        <v>58</v>
      </c>
      <c r="T7" s="9" t="s">
        <v>65</v>
      </c>
      <c r="U7" s="9" t="s">
        <v>203</v>
      </c>
      <c r="V7" s="9" t="s">
        <v>67</v>
      </c>
      <c r="W7" s="9" t="s">
        <v>68</v>
      </c>
      <c r="X7" s="9" t="s">
        <v>69</v>
      </c>
    </row>
    <row r="8" ht="37.5" customHeight="1" spans="1:24">
      <c r="A8" s="161"/>
      <c r="B8" s="19"/>
      <c r="C8" s="161"/>
      <c r="D8" s="161"/>
      <c r="E8" s="161"/>
      <c r="F8" s="161"/>
      <c r="G8" s="161"/>
      <c r="H8" s="161"/>
      <c r="I8" s="161"/>
      <c r="J8" s="169" t="s">
        <v>58</v>
      </c>
      <c r="K8" s="17" t="s">
        <v>204</v>
      </c>
      <c r="L8" s="17" t="s">
        <v>200</v>
      </c>
      <c r="M8" s="17" t="s">
        <v>201</v>
      </c>
      <c r="N8" s="17" t="s">
        <v>202</v>
      </c>
      <c r="O8" s="17" t="s">
        <v>200</v>
      </c>
      <c r="P8" s="17" t="s">
        <v>201</v>
      </c>
      <c r="Q8" s="17" t="s">
        <v>202</v>
      </c>
      <c r="R8" s="17" t="s">
        <v>62</v>
      </c>
      <c r="S8" s="17" t="s">
        <v>58</v>
      </c>
      <c r="T8" s="17" t="s">
        <v>65</v>
      </c>
      <c r="U8" s="17" t="s">
        <v>203</v>
      </c>
      <c r="V8" s="17" t="s">
        <v>67</v>
      </c>
      <c r="W8" s="17" t="s">
        <v>68</v>
      </c>
      <c r="X8" s="17" t="s">
        <v>69</v>
      </c>
    </row>
    <row r="9" customHeight="1" spans="1:24">
      <c r="A9" s="42">
        <v>1</v>
      </c>
      <c r="B9" s="42">
        <v>2</v>
      </c>
      <c r="C9" s="42">
        <v>3</v>
      </c>
      <c r="D9" s="42">
        <v>4</v>
      </c>
      <c r="E9" s="42">
        <v>5</v>
      </c>
      <c r="F9" s="42">
        <v>6</v>
      </c>
      <c r="G9" s="42">
        <v>7</v>
      </c>
      <c r="H9" s="42">
        <v>8</v>
      </c>
      <c r="I9" s="42">
        <v>9</v>
      </c>
      <c r="J9" s="42">
        <v>10</v>
      </c>
      <c r="K9" s="42">
        <v>11</v>
      </c>
      <c r="L9" s="42">
        <v>12</v>
      </c>
      <c r="M9" s="42">
        <v>13</v>
      </c>
      <c r="N9" s="42">
        <v>14</v>
      </c>
      <c r="O9" s="42">
        <v>15</v>
      </c>
      <c r="P9" s="42">
        <v>16</v>
      </c>
      <c r="Q9" s="42">
        <v>17</v>
      </c>
      <c r="R9" s="42">
        <v>18</v>
      </c>
      <c r="S9" s="42">
        <v>19</v>
      </c>
      <c r="T9" s="42">
        <v>20</v>
      </c>
      <c r="U9" s="42">
        <v>21</v>
      </c>
      <c r="V9" s="42">
        <v>22</v>
      </c>
      <c r="W9" s="42">
        <v>23</v>
      </c>
      <c r="X9" s="42">
        <v>24</v>
      </c>
    </row>
    <row r="10" ht="18" customHeight="1" spans="1:24">
      <c r="A10" s="162" t="s">
        <v>205</v>
      </c>
      <c r="B10" s="162" t="s">
        <v>71</v>
      </c>
      <c r="C10" s="162" t="s">
        <v>206</v>
      </c>
      <c r="D10" s="163" t="s">
        <v>207</v>
      </c>
      <c r="E10" s="163" t="s">
        <v>99</v>
      </c>
      <c r="F10" s="163" t="s">
        <v>100</v>
      </c>
      <c r="G10" s="163" t="s">
        <v>208</v>
      </c>
      <c r="H10" s="163" t="s">
        <v>209</v>
      </c>
      <c r="I10" s="170">
        <v>14126340</v>
      </c>
      <c r="J10" s="170">
        <v>14126340</v>
      </c>
      <c r="K10" s="170"/>
      <c r="L10" s="170"/>
      <c r="M10" s="171">
        <v>14126340</v>
      </c>
      <c r="N10" s="170"/>
      <c r="O10" s="170"/>
      <c r="P10" s="170"/>
      <c r="Q10" s="170"/>
      <c r="R10" s="170"/>
      <c r="S10" s="170"/>
      <c r="T10" s="170"/>
      <c r="U10" s="170"/>
      <c r="V10" s="170"/>
      <c r="W10" s="170"/>
      <c r="X10" s="170"/>
    </row>
    <row r="11" ht="18" customHeight="1" spans="1:24">
      <c r="A11" s="162" t="s">
        <v>205</v>
      </c>
      <c r="B11" s="162" t="s">
        <v>71</v>
      </c>
      <c r="C11" s="162" t="s">
        <v>206</v>
      </c>
      <c r="D11" s="163" t="s">
        <v>207</v>
      </c>
      <c r="E11" s="163" t="s">
        <v>99</v>
      </c>
      <c r="F11" s="163" t="s">
        <v>100</v>
      </c>
      <c r="G11" s="163" t="s">
        <v>210</v>
      </c>
      <c r="H11" s="163" t="s">
        <v>211</v>
      </c>
      <c r="I11" s="170">
        <v>1314000</v>
      </c>
      <c r="J11" s="170">
        <v>1314000</v>
      </c>
      <c r="K11" s="172"/>
      <c r="L11" s="172"/>
      <c r="M11" s="171">
        <v>1314000</v>
      </c>
      <c r="N11" s="172"/>
      <c r="O11" s="170"/>
      <c r="P11" s="170"/>
      <c r="Q11" s="170"/>
      <c r="R11" s="170"/>
      <c r="S11" s="170"/>
      <c r="T11" s="170"/>
      <c r="U11" s="170"/>
      <c r="V11" s="170"/>
      <c r="W11" s="170"/>
      <c r="X11" s="170"/>
    </row>
    <row r="12" ht="18" customHeight="1" spans="1:24">
      <c r="A12" s="162" t="s">
        <v>205</v>
      </c>
      <c r="B12" s="162" t="s">
        <v>71</v>
      </c>
      <c r="C12" s="162" t="s">
        <v>206</v>
      </c>
      <c r="D12" s="163" t="s">
        <v>207</v>
      </c>
      <c r="E12" s="163" t="s">
        <v>99</v>
      </c>
      <c r="F12" s="163" t="s">
        <v>100</v>
      </c>
      <c r="G12" s="163" t="s">
        <v>210</v>
      </c>
      <c r="H12" s="163" t="s">
        <v>211</v>
      </c>
      <c r="I12" s="170">
        <v>1279896</v>
      </c>
      <c r="J12" s="170">
        <v>1279896</v>
      </c>
      <c r="K12" s="172"/>
      <c r="L12" s="172"/>
      <c r="M12" s="171">
        <v>1279896</v>
      </c>
      <c r="N12" s="172"/>
      <c r="O12" s="170"/>
      <c r="P12" s="170"/>
      <c r="Q12" s="170"/>
      <c r="R12" s="170"/>
      <c r="S12" s="170"/>
      <c r="T12" s="170"/>
      <c r="U12" s="170"/>
      <c r="V12" s="170"/>
      <c r="W12" s="170"/>
      <c r="X12" s="170"/>
    </row>
    <row r="13" ht="18" customHeight="1" spans="1:24">
      <c r="A13" s="162" t="s">
        <v>205</v>
      </c>
      <c r="B13" s="162" t="s">
        <v>71</v>
      </c>
      <c r="C13" s="162" t="s">
        <v>206</v>
      </c>
      <c r="D13" s="163" t="s">
        <v>207</v>
      </c>
      <c r="E13" s="163" t="s">
        <v>99</v>
      </c>
      <c r="F13" s="163" t="s">
        <v>100</v>
      </c>
      <c r="G13" s="163" t="s">
        <v>212</v>
      </c>
      <c r="H13" s="163" t="s">
        <v>213</v>
      </c>
      <c r="I13" s="170">
        <v>4338360</v>
      </c>
      <c r="J13" s="170">
        <v>4338360</v>
      </c>
      <c r="K13" s="172"/>
      <c r="L13" s="172"/>
      <c r="M13" s="171">
        <v>4338360</v>
      </c>
      <c r="N13" s="172"/>
      <c r="O13" s="170"/>
      <c r="P13" s="170"/>
      <c r="Q13" s="170"/>
      <c r="R13" s="170"/>
      <c r="S13" s="170"/>
      <c r="T13" s="170"/>
      <c r="U13" s="170"/>
      <c r="V13" s="170"/>
      <c r="W13" s="170"/>
      <c r="X13" s="170"/>
    </row>
    <row r="14" ht="18" customHeight="1" spans="1:24">
      <c r="A14" s="162" t="s">
        <v>205</v>
      </c>
      <c r="B14" s="162" t="s">
        <v>71</v>
      </c>
      <c r="C14" s="162" t="s">
        <v>206</v>
      </c>
      <c r="D14" s="163" t="s">
        <v>207</v>
      </c>
      <c r="E14" s="163" t="s">
        <v>99</v>
      </c>
      <c r="F14" s="163" t="s">
        <v>100</v>
      </c>
      <c r="G14" s="163" t="s">
        <v>212</v>
      </c>
      <c r="H14" s="163" t="s">
        <v>213</v>
      </c>
      <c r="I14" s="170">
        <v>7177524</v>
      </c>
      <c r="J14" s="170">
        <v>7177524</v>
      </c>
      <c r="K14" s="172"/>
      <c r="L14" s="172"/>
      <c r="M14" s="171">
        <v>7177524</v>
      </c>
      <c r="N14" s="172"/>
      <c r="O14" s="170"/>
      <c r="P14" s="170"/>
      <c r="Q14" s="170"/>
      <c r="R14" s="170"/>
      <c r="S14" s="170"/>
      <c r="T14" s="170"/>
      <c r="U14" s="170"/>
      <c r="V14" s="170"/>
      <c r="W14" s="170"/>
      <c r="X14" s="170"/>
    </row>
    <row r="15" ht="18" customHeight="1" spans="1:24">
      <c r="A15" s="162" t="s">
        <v>205</v>
      </c>
      <c r="B15" s="162" t="s">
        <v>71</v>
      </c>
      <c r="C15" s="162" t="s">
        <v>206</v>
      </c>
      <c r="D15" s="163" t="s">
        <v>207</v>
      </c>
      <c r="E15" s="163" t="s">
        <v>99</v>
      </c>
      <c r="F15" s="163" t="s">
        <v>100</v>
      </c>
      <c r="G15" s="163" t="s">
        <v>212</v>
      </c>
      <c r="H15" s="163" t="s">
        <v>213</v>
      </c>
      <c r="I15" s="170">
        <v>1220995</v>
      </c>
      <c r="J15" s="170">
        <v>1220995</v>
      </c>
      <c r="K15" s="172"/>
      <c r="L15" s="172"/>
      <c r="M15" s="171">
        <v>1220995</v>
      </c>
      <c r="N15" s="172"/>
      <c r="O15" s="170"/>
      <c r="P15" s="170"/>
      <c r="Q15" s="170"/>
      <c r="R15" s="170"/>
      <c r="S15" s="170"/>
      <c r="T15" s="170"/>
      <c r="U15" s="170"/>
      <c r="V15" s="170"/>
      <c r="W15" s="170"/>
      <c r="X15" s="170"/>
    </row>
    <row r="16" ht="18" customHeight="1" spans="1:24">
      <c r="A16" s="162" t="s">
        <v>205</v>
      </c>
      <c r="B16" s="162" t="s">
        <v>71</v>
      </c>
      <c r="C16" s="162" t="s">
        <v>214</v>
      </c>
      <c r="D16" s="163" t="s">
        <v>215</v>
      </c>
      <c r="E16" s="163" t="s">
        <v>111</v>
      </c>
      <c r="F16" s="163" t="s">
        <v>112</v>
      </c>
      <c r="G16" s="163" t="s">
        <v>216</v>
      </c>
      <c r="H16" s="163" t="s">
        <v>217</v>
      </c>
      <c r="I16" s="170">
        <v>4790197.59</v>
      </c>
      <c r="J16" s="170">
        <v>4790197.59</v>
      </c>
      <c r="K16" s="172"/>
      <c r="L16" s="172"/>
      <c r="M16" s="171">
        <v>4790197.59</v>
      </c>
      <c r="N16" s="172"/>
      <c r="O16" s="170"/>
      <c r="P16" s="170"/>
      <c r="Q16" s="170"/>
      <c r="R16" s="170"/>
      <c r="S16" s="170"/>
      <c r="T16" s="170"/>
      <c r="U16" s="170"/>
      <c r="V16" s="170"/>
      <c r="W16" s="170"/>
      <c r="X16" s="170"/>
    </row>
    <row r="17" ht="18" customHeight="1" spans="1:24">
      <c r="A17" s="162" t="s">
        <v>205</v>
      </c>
      <c r="B17" s="162" t="s">
        <v>71</v>
      </c>
      <c r="C17" s="162" t="s">
        <v>214</v>
      </c>
      <c r="D17" s="163" t="s">
        <v>215</v>
      </c>
      <c r="E17" s="163" t="s">
        <v>113</v>
      </c>
      <c r="F17" s="163" t="s">
        <v>114</v>
      </c>
      <c r="G17" s="163" t="s">
        <v>218</v>
      </c>
      <c r="H17" s="163" t="s">
        <v>219</v>
      </c>
      <c r="I17" s="170">
        <v>1200000</v>
      </c>
      <c r="J17" s="170">
        <v>1200000</v>
      </c>
      <c r="K17" s="172"/>
      <c r="L17" s="172"/>
      <c r="M17" s="171">
        <v>1200000</v>
      </c>
      <c r="N17" s="172"/>
      <c r="O17" s="170"/>
      <c r="P17" s="170"/>
      <c r="Q17" s="170"/>
      <c r="R17" s="170"/>
      <c r="S17" s="170"/>
      <c r="T17" s="170"/>
      <c r="U17" s="170"/>
      <c r="V17" s="170"/>
      <c r="W17" s="170"/>
      <c r="X17" s="170"/>
    </row>
    <row r="18" ht="18" customHeight="1" spans="1:24">
      <c r="A18" s="162" t="s">
        <v>205</v>
      </c>
      <c r="B18" s="162" t="s">
        <v>71</v>
      </c>
      <c r="C18" s="162" t="s">
        <v>214</v>
      </c>
      <c r="D18" s="163" t="s">
        <v>215</v>
      </c>
      <c r="E18" s="163" t="s">
        <v>123</v>
      </c>
      <c r="F18" s="163" t="s">
        <v>124</v>
      </c>
      <c r="G18" s="163" t="s">
        <v>220</v>
      </c>
      <c r="H18" s="163" t="s">
        <v>221</v>
      </c>
      <c r="I18" s="170">
        <v>2781814.36</v>
      </c>
      <c r="J18" s="170">
        <v>2781814.36</v>
      </c>
      <c r="K18" s="172"/>
      <c r="L18" s="172"/>
      <c r="M18" s="171">
        <v>2781814.36</v>
      </c>
      <c r="N18" s="172"/>
      <c r="O18" s="170"/>
      <c r="P18" s="170"/>
      <c r="Q18" s="170"/>
      <c r="R18" s="170"/>
      <c r="S18" s="170"/>
      <c r="T18" s="170"/>
      <c r="U18" s="170"/>
      <c r="V18" s="170"/>
      <c r="W18" s="170"/>
      <c r="X18" s="170"/>
    </row>
    <row r="19" ht="18" customHeight="1" spans="1:24">
      <c r="A19" s="162" t="s">
        <v>205</v>
      </c>
      <c r="B19" s="162" t="s">
        <v>71</v>
      </c>
      <c r="C19" s="162" t="s">
        <v>214</v>
      </c>
      <c r="D19" s="163" t="s">
        <v>215</v>
      </c>
      <c r="E19" s="163" t="s">
        <v>125</v>
      </c>
      <c r="F19" s="163" t="s">
        <v>126</v>
      </c>
      <c r="G19" s="163" t="s">
        <v>222</v>
      </c>
      <c r="H19" s="163" t="s">
        <v>223</v>
      </c>
      <c r="I19" s="170">
        <v>1404956.75</v>
      </c>
      <c r="J19" s="170">
        <v>1404956.75</v>
      </c>
      <c r="K19" s="172"/>
      <c r="L19" s="172"/>
      <c r="M19" s="171">
        <v>1404956.75</v>
      </c>
      <c r="N19" s="172"/>
      <c r="O19" s="170"/>
      <c r="P19" s="170"/>
      <c r="Q19" s="170"/>
      <c r="R19" s="170"/>
      <c r="S19" s="170"/>
      <c r="T19" s="170"/>
      <c r="U19" s="170"/>
      <c r="V19" s="170"/>
      <c r="W19" s="170"/>
      <c r="X19" s="170"/>
    </row>
    <row r="20" ht="18" customHeight="1" spans="1:24">
      <c r="A20" s="162" t="s">
        <v>205</v>
      </c>
      <c r="B20" s="162" t="s">
        <v>71</v>
      </c>
      <c r="C20" s="162" t="s">
        <v>214</v>
      </c>
      <c r="D20" s="163" t="s">
        <v>215</v>
      </c>
      <c r="E20" s="163" t="s">
        <v>99</v>
      </c>
      <c r="F20" s="163" t="s">
        <v>100</v>
      </c>
      <c r="G20" s="163" t="s">
        <v>224</v>
      </c>
      <c r="H20" s="163" t="s">
        <v>225</v>
      </c>
      <c r="I20" s="170">
        <v>84096</v>
      </c>
      <c r="J20" s="170">
        <v>84096</v>
      </c>
      <c r="K20" s="172"/>
      <c r="L20" s="172"/>
      <c r="M20" s="171">
        <v>84096</v>
      </c>
      <c r="N20" s="172"/>
      <c r="O20" s="170"/>
      <c r="P20" s="170"/>
      <c r="Q20" s="170"/>
      <c r="R20" s="170"/>
      <c r="S20" s="170"/>
      <c r="T20" s="170"/>
      <c r="U20" s="170"/>
      <c r="V20" s="170"/>
      <c r="W20" s="170"/>
      <c r="X20" s="170"/>
    </row>
    <row r="21" ht="18" customHeight="1" spans="1:24">
      <c r="A21" s="162" t="s">
        <v>205</v>
      </c>
      <c r="B21" s="162" t="s">
        <v>71</v>
      </c>
      <c r="C21" s="162" t="s">
        <v>214</v>
      </c>
      <c r="D21" s="163" t="s">
        <v>215</v>
      </c>
      <c r="E21" s="163" t="s">
        <v>127</v>
      </c>
      <c r="F21" s="163" t="s">
        <v>128</v>
      </c>
      <c r="G21" s="163" t="s">
        <v>224</v>
      </c>
      <c r="H21" s="163" t="s">
        <v>225</v>
      </c>
      <c r="I21" s="170">
        <v>90192.96</v>
      </c>
      <c r="J21" s="170">
        <v>90192.96</v>
      </c>
      <c r="K21" s="172"/>
      <c r="L21" s="172"/>
      <c r="M21" s="171">
        <v>90192.96</v>
      </c>
      <c r="N21" s="172"/>
      <c r="O21" s="170"/>
      <c r="P21" s="170"/>
      <c r="Q21" s="170"/>
      <c r="R21" s="170"/>
      <c r="S21" s="170"/>
      <c r="T21" s="170"/>
      <c r="U21" s="170"/>
      <c r="V21" s="170"/>
      <c r="W21" s="170"/>
      <c r="X21" s="170"/>
    </row>
    <row r="22" ht="18" customHeight="1" spans="1:24">
      <c r="A22" s="162" t="s">
        <v>205</v>
      </c>
      <c r="B22" s="162" t="s">
        <v>71</v>
      </c>
      <c r="C22" s="162" t="s">
        <v>214</v>
      </c>
      <c r="D22" s="163" t="s">
        <v>215</v>
      </c>
      <c r="E22" s="163" t="s">
        <v>127</v>
      </c>
      <c r="F22" s="163" t="s">
        <v>128</v>
      </c>
      <c r="G22" s="163" t="s">
        <v>224</v>
      </c>
      <c r="H22" s="163" t="s">
        <v>225</v>
      </c>
      <c r="I22" s="170">
        <v>119754.94</v>
      </c>
      <c r="J22" s="170">
        <v>119754.94</v>
      </c>
      <c r="K22" s="172"/>
      <c r="L22" s="172"/>
      <c r="M22" s="171">
        <v>119754.94</v>
      </c>
      <c r="N22" s="172"/>
      <c r="O22" s="170"/>
      <c r="P22" s="170"/>
      <c r="Q22" s="170"/>
      <c r="R22" s="170"/>
      <c r="S22" s="170"/>
      <c r="T22" s="170"/>
      <c r="U22" s="170"/>
      <c r="V22" s="170"/>
      <c r="W22" s="170"/>
      <c r="X22" s="170"/>
    </row>
    <row r="23" ht="18" customHeight="1" spans="1:24">
      <c r="A23" s="162" t="s">
        <v>205</v>
      </c>
      <c r="B23" s="162" t="s">
        <v>71</v>
      </c>
      <c r="C23" s="162" t="s">
        <v>226</v>
      </c>
      <c r="D23" s="163" t="s">
        <v>134</v>
      </c>
      <c r="E23" s="163" t="s">
        <v>133</v>
      </c>
      <c r="F23" s="163" t="s">
        <v>134</v>
      </c>
      <c r="G23" s="163" t="s">
        <v>227</v>
      </c>
      <c r="H23" s="163" t="s">
        <v>134</v>
      </c>
      <c r="I23" s="170">
        <v>3592648.2</v>
      </c>
      <c r="J23" s="170">
        <v>3592648.2</v>
      </c>
      <c r="K23" s="172"/>
      <c r="L23" s="172"/>
      <c r="M23" s="171">
        <v>3592648.2</v>
      </c>
      <c r="N23" s="172"/>
      <c r="O23" s="170"/>
      <c r="P23" s="170"/>
      <c r="Q23" s="170"/>
      <c r="R23" s="170"/>
      <c r="S23" s="170"/>
      <c r="T23" s="170"/>
      <c r="U23" s="170"/>
      <c r="V23" s="170"/>
      <c r="W23" s="170"/>
      <c r="X23" s="170"/>
    </row>
    <row r="24" ht="18" customHeight="1" spans="1:24">
      <c r="A24" s="162" t="s">
        <v>205</v>
      </c>
      <c r="B24" s="162" t="s">
        <v>71</v>
      </c>
      <c r="C24" s="162" t="s">
        <v>228</v>
      </c>
      <c r="D24" s="163" t="s">
        <v>229</v>
      </c>
      <c r="E24" s="163" t="s">
        <v>117</v>
      </c>
      <c r="F24" s="163" t="s">
        <v>118</v>
      </c>
      <c r="G24" s="163" t="s">
        <v>230</v>
      </c>
      <c r="H24" s="163" t="s">
        <v>231</v>
      </c>
      <c r="I24" s="170">
        <v>136701.8</v>
      </c>
      <c r="J24" s="170">
        <v>136701.8</v>
      </c>
      <c r="K24" s="172"/>
      <c r="L24" s="172"/>
      <c r="M24" s="171">
        <v>136701.8</v>
      </c>
      <c r="N24" s="172"/>
      <c r="O24" s="170"/>
      <c r="P24" s="170"/>
      <c r="Q24" s="170"/>
      <c r="R24" s="170"/>
      <c r="S24" s="170"/>
      <c r="T24" s="170"/>
      <c r="U24" s="170"/>
      <c r="V24" s="170"/>
      <c r="W24" s="170"/>
      <c r="X24" s="170"/>
    </row>
    <row r="25" ht="18" customHeight="1" spans="1:24">
      <c r="A25" s="162" t="s">
        <v>205</v>
      </c>
      <c r="B25" s="162" t="s">
        <v>71</v>
      </c>
      <c r="C25" s="162" t="s">
        <v>232</v>
      </c>
      <c r="D25" s="163" t="s">
        <v>233</v>
      </c>
      <c r="E25" s="163" t="s">
        <v>99</v>
      </c>
      <c r="F25" s="163" t="s">
        <v>100</v>
      </c>
      <c r="G25" s="163" t="s">
        <v>234</v>
      </c>
      <c r="H25" s="163" t="s">
        <v>233</v>
      </c>
      <c r="I25" s="170">
        <v>508080</v>
      </c>
      <c r="J25" s="170">
        <v>508080</v>
      </c>
      <c r="K25" s="172"/>
      <c r="L25" s="172"/>
      <c r="M25" s="171">
        <v>508080</v>
      </c>
      <c r="N25" s="172"/>
      <c r="O25" s="170"/>
      <c r="P25" s="170"/>
      <c r="Q25" s="170"/>
      <c r="R25" s="170"/>
      <c r="S25" s="170"/>
      <c r="T25" s="170"/>
      <c r="U25" s="170"/>
      <c r="V25" s="170"/>
      <c r="W25" s="170"/>
      <c r="X25" s="170"/>
    </row>
    <row r="26" ht="18" customHeight="1" spans="1:24">
      <c r="A26" s="162" t="s">
        <v>205</v>
      </c>
      <c r="B26" s="162" t="s">
        <v>71</v>
      </c>
      <c r="C26" s="162" t="s">
        <v>235</v>
      </c>
      <c r="D26" s="163" t="s">
        <v>236</v>
      </c>
      <c r="E26" s="163" t="s">
        <v>99</v>
      </c>
      <c r="F26" s="163" t="s">
        <v>100</v>
      </c>
      <c r="G26" s="163" t="s">
        <v>237</v>
      </c>
      <c r="H26" s="163" t="s">
        <v>238</v>
      </c>
      <c r="I26" s="170">
        <v>79800</v>
      </c>
      <c r="J26" s="170">
        <v>79800</v>
      </c>
      <c r="K26" s="172"/>
      <c r="L26" s="172"/>
      <c r="M26" s="171">
        <v>79800</v>
      </c>
      <c r="N26" s="172"/>
      <c r="O26" s="170"/>
      <c r="P26" s="170"/>
      <c r="Q26" s="170"/>
      <c r="R26" s="170"/>
      <c r="S26" s="170"/>
      <c r="T26" s="170"/>
      <c r="U26" s="170"/>
      <c r="V26" s="170"/>
      <c r="W26" s="170"/>
      <c r="X26" s="170"/>
    </row>
    <row r="27" ht="18" customHeight="1" spans="1:24">
      <c r="A27" s="162" t="s">
        <v>205</v>
      </c>
      <c r="B27" s="162" t="s">
        <v>71</v>
      </c>
      <c r="C27" s="162" t="s">
        <v>235</v>
      </c>
      <c r="D27" s="163" t="s">
        <v>236</v>
      </c>
      <c r="E27" s="163" t="s">
        <v>99</v>
      </c>
      <c r="F27" s="163" t="s">
        <v>100</v>
      </c>
      <c r="G27" s="163" t="s">
        <v>239</v>
      </c>
      <c r="H27" s="163" t="s">
        <v>240</v>
      </c>
      <c r="I27" s="170">
        <v>43200</v>
      </c>
      <c r="J27" s="170">
        <v>43200</v>
      </c>
      <c r="K27" s="172"/>
      <c r="L27" s="172"/>
      <c r="M27" s="171">
        <v>43200</v>
      </c>
      <c r="N27" s="172"/>
      <c r="O27" s="170"/>
      <c r="P27" s="170"/>
      <c r="Q27" s="170"/>
      <c r="R27" s="170"/>
      <c r="S27" s="170"/>
      <c r="T27" s="170"/>
      <c r="U27" s="170"/>
      <c r="V27" s="170"/>
      <c r="W27" s="170"/>
      <c r="X27" s="170"/>
    </row>
    <row r="28" ht="18" customHeight="1" spans="1:24">
      <c r="A28" s="162" t="s">
        <v>205</v>
      </c>
      <c r="B28" s="162" t="s">
        <v>71</v>
      </c>
      <c r="C28" s="162" t="s">
        <v>241</v>
      </c>
      <c r="D28" s="163" t="s">
        <v>242</v>
      </c>
      <c r="E28" s="163" t="s">
        <v>99</v>
      </c>
      <c r="F28" s="163" t="s">
        <v>100</v>
      </c>
      <c r="G28" s="163" t="s">
        <v>212</v>
      </c>
      <c r="H28" s="163" t="s">
        <v>213</v>
      </c>
      <c r="I28" s="170">
        <v>3942000</v>
      </c>
      <c r="J28" s="170">
        <v>3942000</v>
      </c>
      <c r="K28" s="172"/>
      <c r="L28" s="172"/>
      <c r="M28" s="171">
        <v>3942000</v>
      </c>
      <c r="N28" s="172"/>
      <c r="O28" s="170"/>
      <c r="P28" s="170"/>
      <c r="Q28" s="170"/>
      <c r="R28" s="170"/>
      <c r="S28" s="170"/>
      <c r="T28" s="170"/>
      <c r="U28" s="170"/>
      <c r="V28" s="170"/>
      <c r="W28" s="170"/>
      <c r="X28" s="170"/>
    </row>
    <row r="29" ht="18" customHeight="1" spans="1:24">
      <c r="A29" s="162" t="s">
        <v>205</v>
      </c>
      <c r="B29" s="162" t="s">
        <v>71</v>
      </c>
      <c r="C29" s="162" t="s">
        <v>243</v>
      </c>
      <c r="D29" s="163" t="s">
        <v>244</v>
      </c>
      <c r="E29" s="163" t="s">
        <v>97</v>
      </c>
      <c r="F29" s="163" t="s">
        <v>98</v>
      </c>
      <c r="G29" s="163" t="s">
        <v>239</v>
      </c>
      <c r="H29" s="163" t="s">
        <v>240</v>
      </c>
      <c r="I29" s="170">
        <v>351600</v>
      </c>
      <c r="J29" s="170">
        <v>351600</v>
      </c>
      <c r="K29" s="172"/>
      <c r="L29" s="172"/>
      <c r="M29" s="171">
        <v>351600</v>
      </c>
      <c r="N29" s="172"/>
      <c r="O29" s="170"/>
      <c r="P29" s="170"/>
      <c r="Q29" s="170"/>
      <c r="R29" s="170"/>
      <c r="S29" s="170"/>
      <c r="T29" s="170"/>
      <c r="U29" s="170"/>
      <c r="V29" s="170"/>
      <c r="W29" s="170"/>
      <c r="X29" s="170"/>
    </row>
    <row r="30" ht="18" customHeight="1" spans="1:24">
      <c r="A30" s="162" t="s">
        <v>205</v>
      </c>
      <c r="B30" s="162" t="s">
        <v>71</v>
      </c>
      <c r="C30" s="162" t="s">
        <v>245</v>
      </c>
      <c r="D30" s="163" t="s">
        <v>246</v>
      </c>
      <c r="E30" s="163" t="s">
        <v>105</v>
      </c>
      <c r="F30" s="163" t="s">
        <v>106</v>
      </c>
      <c r="G30" s="163" t="s">
        <v>237</v>
      </c>
      <c r="H30" s="163" t="s">
        <v>238</v>
      </c>
      <c r="I30" s="170">
        <v>1088</v>
      </c>
      <c r="J30" s="170">
        <v>1088</v>
      </c>
      <c r="K30" s="172"/>
      <c r="L30" s="172"/>
      <c r="M30" s="171">
        <v>1088</v>
      </c>
      <c r="N30" s="172"/>
      <c r="O30" s="170"/>
      <c r="P30" s="170"/>
      <c r="Q30" s="170"/>
      <c r="R30" s="170"/>
      <c r="S30" s="170"/>
      <c r="T30" s="170"/>
      <c r="U30" s="170"/>
      <c r="V30" s="170"/>
      <c r="W30" s="170"/>
      <c r="X30" s="170"/>
    </row>
    <row r="31" ht="18" customHeight="1" spans="1:24">
      <c r="A31" s="162" t="s">
        <v>205</v>
      </c>
      <c r="B31" s="162" t="s">
        <v>71</v>
      </c>
      <c r="C31" s="162" t="s">
        <v>245</v>
      </c>
      <c r="D31" s="163" t="s">
        <v>246</v>
      </c>
      <c r="E31" s="163" t="s">
        <v>99</v>
      </c>
      <c r="F31" s="163" t="s">
        <v>100</v>
      </c>
      <c r="G31" s="163" t="s">
        <v>239</v>
      </c>
      <c r="H31" s="163" t="s">
        <v>240</v>
      </c>
      <c r="I31" s="170">
        <v>38862.48</v>
      </c>
      <c r="J31" s="170">
        <v>38862.48</v>
      </c>
      <c r="K31" s="172"/>
      <c r="L31" s="172"/>
      <c r="M31" s="171">
        <v>38862.48</v>
      </c>
      <c r="N31" s="172"/>
      <c r="O31" s="170"/>
      <c r="P31" s="170"/>
      <c r="Q31" s="170"/>
      <c r="R31" s="170"/>
      <c r="S31" s="170"/>
      <c r="T31" s="170"/>
      <c r="U31" s="170"/>
      <c r="V31" s="170"/>
      <c r="W31" s="170"/>
      <c r="X31" s="170"/>
    </row>
    <row r="32" ht="18" customHeight="1" spans="1:24">
      <c r="A32" s="162" t="s">
        <v>205</v>
      </c>
      <c r="B32" s="162" t="s">
        <v>71</v>
      </c>
      <c r="C32" s="162" t="s">
        <v>245</v>
      </c>
      <c r="D32" s="163" t="s">
        <v>246</v>
      </c>
      <c r="E32" s="163" t="s">
        <v>99</v>
      </c>
      <c r="F32" s="163" t="s">
        <v>100</v>
      </c>
      <c r="G32" s="163" t="s">
        <v>239</v>
      </c>
      <c r="H32" s="163" t="s">
        <v>240</v>
      </c>
      <c r="I32" s="170">
        <v>86527.68</v>
      </c>
      <c r="J32" s="170">
        <v>86527.68</v>
      </c>
      <c r="K32" s="172"/>
      <c r="L32" s="172"/>
      <c r="M32" s="171">
        <v>86527.68</v>
      </c>
      <c r="N32" s="172"/>
      <c r="O32" s="170"/>
      <c r="P32" s="170"/>
      <c r="Q32" s="170"/>
      <c r="R32" s="170"/>
      <c r="S32" s="170"/>
      <c r="T32" s="170"/>
      <c r="U32" s="170"/>
      <c r="V32" s="170"/>
      <c r="W32" s="170"/>
      <c r="X32" s="170"/>
    </row>
    <row r="33" ht="18" customHeight="1" spans="1:24">
      <c r="A33" s="162" t="s">
        <v>205</v>
      </c>
      <c r="B33" s="162" t="s">
        <v>71</v>
      </c>
      <c r="C33" s="162" t="s">
        <v>245</v>
      </c>
      <c r="D33" s="163" t="s">
        <v>246</v>
      </c>
      <c r="E33" s="163" t="s">
        <v>99</v>
      </c>
      <c r="F33" s="163" t="s">
        <v>100</v>
      </c>
      <c r="G33" s="163" t="s">
        <v>239</v>
      </c>
      <c r="H33" s="163" t="s">
        <v>240</v>
      </c>
      <c r="I33" s="170">
        <v>276.48</v>
      </c>
      <c r="J33" s="170">
        <v>276.48</v>
      </c>
      <c r="K33" s="172"/>
      <c r="L33" s="172"/>
      <c r="M33" s="171">
        <v>276.48</v>
      </c>
      <c r="N33" s="172"/>
      <c r="O33" s="170"/>
      <c r="P33" s="170"/>
      <c r="Q33" s="170"/>
      <c r="R33" s="170"/>
      <c r="S33" s="170"/>
      <c r="T33" s="170"/>
      <c r="U33" s="170"/>
      <c r="V33" s="170"/>
      <c r="W33" s="170"/>
      <c r="X33" s="170"/>
    </row>
    <row r="34" ht="18" customHeight="1" spans="1:24">
      <c r="A34" s="162" t="s">
        <v>205</v>
      </c>
      <c r="B34" s="162" t="s">
        <v>71</v>
      </c>
      <c r="C34" s="162" t="s">
        <v>247</v>
      </c>
      <c r="D34" s="163" t="s">
        <v>248</v>
      </c>
      <c r="E34" s="163" t="s">
        <v>117</v>
      </c>
      <c r="F34" s="163" t="s">
        <v>118</v>
      </c>
      <c r="G34" s="163" t="s">
        <v>249</v>
      </c>
      <c r="H34" s="163" t="s">
        <v>250</v>
      </c>
      <c r="I34" s="170">
        <v>176986</v>
      </c>
      <c r="J34" s="170">
        <v>176986</v>
      </c>
      <c r="K34" s="172"/>
      <c r="L34" s="172"/>
      <c r="M34" s="171">
        <v>176986</v>
      </c>
      <c r="N34" s="172"/>
      <c r="O34" s="170"/>
      <c r="P34" s="170"/>
      <c r="Q34" s="170"/>
      <c r="R34" s="170"/>
      <c r="S34" s="170"/>
      <c r="T34" s="170"/>
      <c r="U34" s="170"/>
      <c r="V34" s="170"/>
      <c r="W34" s="170"/>
      <c r="X34" s="170"/>
    </row>
    <row r="35" ht="18" customHeight="1" spans="1:24">
      <c r="A35" s="162" t="s">
        <v>205</v>
      </c>
      <c r="B35" s="162" t="s">
        <v>71</v>
      </c>
      <c r="C35" s="162" t="s">
        <v>251</v>
      </c>
      <c r="D35" s="163" t="s">
        <v>252</v>
      </c>
      <c r="E35" s="163" t="s">
        <v>99</v>
      </c>
      <c r="F35" s="163" t="s">
        <v>100</v>
      </c>
      <c r="G35" s="163" t="s">
        <v>212</v>
      </c>
      <c r="H35" s="163" t="s">
        <v>213</v>
      </c>
      <c r="I35" s="170">
        <v>156537.05</v>
      </c>
      <c r="J35" s="170">
        <v>156537.05</v>
      </c>
      <c r="K35" s="172"/>
      <c r="L35" s="172"/>
      <c r="M35" s="171">
        <v>156537.05</v>
      </c>
      <c r="N35" s="172"/>
      <c r="O35" s="170"/>
      <c r="P35" s="170"/>
      <c r="Q35" s="170"/>
      <c r="R35" s="170"/>
      <c r="S35" s="170"/>
      <c r="T35" s="170"/>
      <c r="U35" s="170"/>
      <c r="V35" s="170"/>
      <c r="W35" s="170"/>
      <c r="X35" s="170"/>
    </row>
    <row r="36" ht="18" customHeight="1" spans="1:24">
      <c r="A36" s="162" t="s">
        <v>205</v>
      </c>
      <c r="B36" s="162" t="s">
        <v>71</v>
      </c>
      <c r="C36" s="162" t="s">
        <v>253</v>
      </c>
      <c r="D36" s="163" t="s">
        <v>225</v>
      </c>
      <c r="E36" s="163" t="s">
        <v>125</v>
      </c>
      <c r="F36" s="163" t="s">
        <v>126</v>
      </c>
      <c r="G36" s="163" t="s">
        <v>222</v>
      </c>
      <c r="H36" s="163" t="s">
        <v>223</v>
      </c>
      <c r="I36" s="170">
        <v>532000</v>
      </c>
      <c r="J36" s="170">
        <v>532000</v>
      </c>
      <c r="K36" s="172"/>
      <c r="L36" s="172"/>
      <c r="M36" s="171">
        <v>532000</v>
      </c>
      <c r="N36" s="172"/>
      <c r="O36" s="170"/>
      <c r="P36" s="170"/>
      <c r="Q36" s="170"/>
      <c r="R36" s="170"/>
      <c r="S36" s="170"/>
      <c r="T36" s="170"/>
      <c r="U36" s="170"/>
      <c r="V36" s="170"/>
      <c r="W36" s="170"/>
      <c r="X36" s="170"/>
    </row>
    <row r="37" ht="18" customHeight="1" spans="1:24">
      <c r="A37" s="162" t="s">
        <v>205</v>
      </c>
      <c r="B37" s="162" t="s">
        <v>71</v>
      </c>
      <c r="C37" s="162" t="s">
        <v>254</v>
      </c>
      <c r="D37" s="163" t="s">
        <v>255</v>
      </c>
      <c r="E37" s="163" t="s">
        <v>99</v>
      </c>
      <c r="F37" s="163" t="s">
        <v>100</v>
      </c>
      <c r="G37" s="163" t="s">
        <v>256</v>
      </c>
      <c r="H37" s="163" t="s">
        <v>255</v>
      </c>
      <c r="I37" s="170">
        <v>61000</v>
      </c>
      <c r="J37" s="170">
        <v>61000</v>
      </c>
      <c r="K37" s="172"/>
      <c r="L37" s="172"/>
      <c r="M37" s="171">
        <v>61000</v>
      </c>
      <c r="N37" s="172"/>
      <c r="O37" s="170"/>
      <c r="P37" s="170"/>
      <c r="Q37" s="170"/>
      <c r="R37" s="170"/>
      <c r="S37" s="170"/>
      <c r="T37" s="170"/>
      <c r="U37" s="170"/>
      <c r="V37" s="170"/>
      <c r="W37" s="170"/>
      <c r="X37" s="170"/>
    </row>
    <row r="38" ht="18" customHeight="1" spans="1:24">
      <c r="A38" s="155" t="s">
        <v>177</v>
      </c>
      <c r="B38" s="164"/>
      <c r="C38" s="165"/>
      <c r="D38" s="165"/>
      <c r="E38" s="165"/>
      <c r="F38" s="165"/>
      <c r="G38" s="165"/>
      <c r="H38" s="166"/>
      <c r="I38" s="170">
        <v>49635435.29</v>
      </c>
      <c r="J38" s="170">
        <v>49635435.29</v>
      </c>
      <c r="K38" s="170"/>
      <c r="L38" s="170"/>
      <c r="M38" s="171">
        <v>49635435.29</v>
      </c>
      <c r="N38" s="170"/>
      <c r="O38" s="170"/>
      <c r="P38" s="170"/>
      <c r="Q38" s="170"/>
      <c r="R38" s="170"/>
      <c r="S38" s="170"/>
      <c r="T38" s="170"/>
      <c r="U38" s="170"/>
      <c r="V38" s="170"/>
      <c r="W38" s="170"/>
      <c r="X38" s="170"/>
    </row>
  </sheetData>
  <mergeCells count="31">
    <mergeCell ref="A3:X3"/>
    <mergeCell ref="A4:H4"/>
    <mergeCell ref="I5:X5"/>
    <mergeCell ref="J6:N6"/>
    <mergeCell ref="O6:Q6"/>
    <mergeCell ref="S6:X6"/>
    <mergeCell ref="A38:H3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0"/>
  <sheetViews>
    <sheetView showZeros="0" workbookViewId="0">
      <pane ySplit="1" topLeftCell="A2" activePane="bottomLeft" state="frozen"/>
      <selection/>
      <selection pane="bottomLeft" activeCell="A3" sqref="A3:W3"/>
    </sheetView>
  </sheetViews>
  <sheetFormatPr defaultColWidth="9.14166666666667" defaultRowHeight="14.25" customHeight="1"/>
  <cols>
    <col min="1" max="1" width="10.2833333333333" customWidth="1"/>
    <col min="2" max="2" width="13.425" customWidth="1"/>
    <col min="3" max="3" width="38.125" customWidth="1"/>
    <col min="4" max="4" width="21.25" customWidth="1"/>
    <col min="5" max="5" width="9.625"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5"/>
      <c r="E2" s="2"/>
      <c r="F2" s="2"/>
      <c r="G2" s="2"/>
      <c r="H2" s="2"/>
      <c r="U2" s="145"/>
      <c r="W2" s="154" t="s">
        <v>257</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45"/>
      <c r="W4" s="124" t="s">
        <v>2</v>
      </c>
    </row>
    <row r="5" ht="21.75" customHeight="1" spans="1:23">
      <c r="A5" s="9" t="s">
        <v>258</v>
      </c>
      <c r="B5" s="10" t="s">
        <v>189</v>
      </c>
      <c r="C5" s="9" t="s">
        <v>190</v>
      </c>
      <c r="D5" s="9" t="s">
        <v>259</v>
      </c>
      <c r="E5" s="10" t="s">
        <v>191</v>
      </c>
      <c r="F5" s="10" t="s">
        <v>192</v>
      </c>
      <c r="G5" s="10" t="s">
        <v>260</v>
      </c>
      <c r="H5" s="10" t="s">
        <v>261</v>
      </c>
      <c r="I5" s="31" t="s">
        <v>56</v>
      </c>
      <c r="J5" s="11" t="s">
        <v>262</v>
      </c>
      <c r="K5" s="12"/>
      <c r="L5" s="12"/>
      <c r="M5" s="13"/>
      <c r="N5" s="11" t="s">
        <v>197</v>
      </c>
      <c r="O5" s="12"/>
      <c r="P5" s="13"/>
      <c r="Q5" s="10" t="s">
        <v>62</v>
      </c>
      <c r="R5" s="11" t="s">
        <v>63</v>
      </c>
      <c r="S5" s="12"/>
      <c r="T5" s="12"/>
      <c r="U5" s="12"/>
      <c r="V5" s="12"/>
      <c r="W5" s="13"/>
    </row>
    <row r="6" ht="21.75" customHeight="1" spans="1:23">
      <c r="A6" s="14"/>
      <c r="B6" s="32"/>
      <c r="C6" s="14"/>
      <c r="D6" s="14"/>
      <c r="E6" s="15"/>
      <c r="F6" s="15"/>
      <c r="G6" s="15"/>
      <c r="H6" s="15"/>
      <c r="I6" s="32"/>
      <c r="J6" s="148" t="s">
        <v>59</v>
      </c>
      <c r="K6" s="149"/>
      <c r="L6" s="10" t="s">
        <v>60</v>
      </c>
      <c r="M6" s="10" t="s">
        <v>61</v>
      </c>
      <c r="N6" s="10" t="s">
        <v>59</v>
      </c>
      <c r="O6" s="10" t="s">
        <v>60</v>
      </c>
      <c r="P6" s="10" t="s">
        <v>61</v>
      </c>
      <c r="Q6" s="15"/>
      <c r="R6" s="10" t="s">
        <v>58</v>
      </c>
      <c r="S6" s="10" t="s">
        <v>65</v>
      </c>
      <c r="T6" s="10" t="s">
        <v>203</v>
      </c>
      <c r="U6" s="10" t="s">
        <v>67</v>
      </c>
      <c r="V6" s="10" t="s">
        <v>68</v>
      </c>
      <c r="W6" s="10" t="s">
        <v>69</v>
      </c>
    </row>
    <row r="7" ht="21" customHeight="1" spans="1:23">
      <c r="A7" s="32"/>
      <c r="B7" s="32"/>
      <c r="C7" s="32"/>
      <c r="D7" s="32"/>
      <c r="E7" s="32"/>
      <c r="F7" s="32"/>
      <c r="G7" s="32"/>
      <c r="H7" s="32"/>
      <c r="I7" s="32"/>
      <c r="J7" s="150" t="s">
        <v>58</v>
      </c>
      <c r="K7" s="151"/>
      <c r="L7" s="32"/>
      <c r="M7" s="32"/>
      <c r="N7" s="32"/>
      <c r="O7" s="32"/>
      <c r="P7" s="32"/>
      <c r="Q7" s="32"/>
      <c r="R7" s="32"/>
      <c r="S7" s="32"/>
      <c r="T7" s="32"/>
      <c r="U7" s="32"/>
      <c r="V7" s="32"/>
      <c r="W7" s="32"/>
    </row>
    <row r="8" ht="39.75" customHeight="1" spans="1:23">
      <c r="A8" s="17"/>
      <c r="B8" s="19"/>
      <c r="C8" s="17"/>
      <c r="D8" s="17"/>
      <c r="E8" s="18"/>
      <c r="F8" s="18"/>
      <c r="G8" s="18"/>
      <c r="H8" s="18"/>
      <c r="I8" s="19"/>
      <c r="J8" s="73" t="s">
        <v>58</v>
      </c>
      <c r="K8" s="73" t="s">
        <v>263</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42">
        <v>12</v>
      </c>
      <c r="M9" s="42">
        <v>13</v>
      </c>
      <c r="N9" s="42">
        <v>14</v>
      </c>
      <c r="O9" s="42">
        <v>15</v>
      </c>
      <c r="P9" s="42">
        <v>16</v>
      </c>
      <c r="Q9" s="42">
        <v>17</v>
      </c>
      <c r="R9" s="42">
        <v>18</v>
      </c>
      <c r="S9" s="42">
        <v>19</v>
      </c>
      <c r="T9" s="42">
        <v>20</v>
      </c>
      <c r="U9" s="20">
        <v>21</v>
      </c>
      <c r="V9" s="42">
        <v>22</v>
      </c>
      <c r="W9" s="20">
        <v>23</v>
      </c>
    </row>
    <row r="10" s="144" customFormat="1" ht="21.75" customHeight="1" spans="1:23">
      <c r="A10" s="146" t="s">
        <v>264</v>
      </c>
      <c r="B10" s="147" t="s">
        <v>265</v>
      </c>
      <c r="C10" s="147" t="s">
        <v>266</v>
      </c>
      <c r="D10" s="147" t="s">
        <v>71</v>
      </c>
      <c r="E10" s="146" t="s">
        <v>97</v>
      </c>
      <c r="F10" s="146" t="s">
        <v>98</v>
      </c>
      <c r="G10" s="146" t="s">
        <v>237</v>
      </c>
      <c r="H10" s="146" t="s">
        <v>238</v>
      </c>
      <c r="I10" s="152">
        <v>112698.2</v>
      </c>
      <c r="J10" s="152"/>
      <c r="K10" s="153"/>
      <c r="L10" s="152"/>
      <c r="M10" s="152"/>
      <c r="N10" s="152">
        <v>112698.2</v>
      </c>
      <c r="O10" s="152"/>
      <c r="P10" s="152"/>
      <c r="Q10" s="152"/>
      <c r="R10" s="152"/>
      <c r="S10" s="152"/>
      <c r="T10" s="152"/>
      <c r="U10" s="152"/>
      <c r="V10" s="152"/>
      <c r="W10" s="152"/>
    </row>
    <row r="11" s="144" customFormat="1" ht="21.75" customHeight="1" spans="1:23">
      <c r="A11" s="146" t="s">
        <v>264</v>
      </c>
      <c r="B11" s="147" t="s">
        <v>265</v>
      </c>
      <c r="C11" s="147" t="s">
        <v>266</v>
      </c>
      <c r="D11" s="147" t="s">
        <v>71</v>
      </c>
      <c r="E11" s="146" t="s">
        <v>97</v>
      </c>
      <c r="F11" s="146" t="s">
        <v>98</v>
      </c>
      <c r="G11" s="146" t="s">
        <v>267</v>
      </c>
      <c r="H11" s="146" t="s">
        <v>268</v>
      </c>
      <c r="I11" s="152">
        <v>13000</v>
      </c>
      <c r="J11" s="152"/>
      <c r="K11" s="153"/>
      <c r="L11" s="152"/>
      <c r="M11" s="152"/>
      <c r="N11" s="152">
        <v>13000</v>
      </c>
      <c r="O11" s="152"/>
      <c r="P11" s="152"/>
      <c r="Q11" s="152"/>
      <c r="R11" s="152"/>
      <c r="S11" s="152"/>
      <c r="T11" s="152"/>
      <c r="U11" s="152"/>
      <c r="V11" s="152"/>
      <c r="W11" s="152"/>
    </row>
    <row r="12" s="144" customFormat="1" ht="21.75" customHeight="1" spans="1:23">
      <c r="A12" s="146" t="s">
        <v>264</v>
      </c>
      <c r="B12" s="147" t="s">
        <v>265</v>
      </c>
      <c r="C12" s="147" t="s">
        <v>266</v>
      </c>
      <c r="D12" s="147" t="s">
        <v>71</v>
      </c>
      <c r="E12" s="146" t="s">
        <v>97</v>
      </c>
      <c r="F12" s="146" t="s">
        <v>98</v>
      </c>
      <c r="G12" s="146" t="s">
        <v>269</v>
      </c>
      <c r="H12" s="146" t="s">
        <v>270</v>
      </c>
      <c r="I12" s="152">
        <v>12000</v>
      </c>
      <c r="J12" s="152"/>
      <c r="K12" s="153"/>
      <c r="L12" s="152"/>
      <c r="M12" s="152"/>
      <c r="N12" s="152">
        <v>12000</v>
      </c>
      <c r="O12" s="152"/>
      <c r="P12" s="152"/>
      <c r="Q12" s="152"/>
      <c r="R12" s="152"/>
      <c r="S12" s="152"/>
      <c r="T12" s="152"/>
      <c r="U12" s="152"/>
      <c r="V12" s="152"/>
      <c r="W12" s="152"/>
    </row>
    <row r="13" s="144" customFormat="1" ht="21.75" customHeight="1" spans="1:23">
      <c r="A13" s="146" t="s">
        <v>264</v>
      </c>
      <c r="B13" s="147" t="s">
        <v>265</v>
      </c>
      <c r="C13" s="147" t="s">
        <v>266</v>
      </c>
      <c r="D13" s="147" t="s">
        <v>71</v>
      </c>
      <c r="E13" s="146" t="s">
        <v>97</v>
      </c>
      <c r="F13" s="146" t="s">
        <v>98</v>
      </c>
      <c r="G13" s="146" t="s">
        <v>239</v>
      </c>
      <c r="H13" s="146" t="s">
        <v>240</v>
      </c>
      <c r="I13" s="152">
        <v>15000</v>
      </c>
      <c r="J13" s="152"/>
      <c r="K13" s="153"/>
      <c r="L13" s="152"/>
      <c r="M13" s="152"/>
      <c r="N13" s="152">
        <v>15000</v>
      </c>
      <c r="O13" s="152"/>
      <c r="P13" s="152"/>
      <c r="Q13" s="152"/>
      <c r="R13" s="152"/>
      <c r="S13" s="152"/>
      <c r="T13" s="152"/>
      <c r="U13" s="152"/>
      <c r="V13" s="152"/>
      <c r="W13" s="152"/>
    </row>
    <row r="14" s="144" customFormat="1" ht="21.75" customHeight="1" spans="1:23">
      <c r="A14" s="146" t="s">
        <v>264</v>
      </c>
      <c r="B14" s="147" t="s">
        <v>271</v>
      </c>
      <c r="C14" s="147" t="s">
        <v>272</v>
      </c>
      <c r="D14" s="147" t="s">
        <v>71</v>
      </c>
      <c r="E14" s="146" t="s">
        <v>101</v>
      </c>
      <c r="F14" s="146" t="s">
        <v>102</v>
      </c>
      <c r="G14" s="146" t="s">
        <v>237</v>
      </c>
      <c r="H14" s="146" t="s">
        <v>238</v>
      </c>
      <c r="I14" s="152">
        <v>10000</v>
      </c>
      <c r="J14" s="152"/>
      <c r="K14" s="153"/>
      <c r="L14" s="152"/>
      <c r="M14" s="152"/>
      <c r="N14" s="152">
        <v>10000</v>
      </c>
      <c r="O14" s="152"/>
      <c r="P14" s="152"/>
      <c r="Q14" s="152"/>
      <c r="R14" s="152"/>
      <c r="S14" s="152"/>
      <c r="T14" s="152"/>
      <c r="U14" s="152"/>
      <c r="V14" s="152"/>
      <c r="W14" s="152"/>
    </row>
    <row r="15" s="144" customFormat="1" ht="21.75" customHeight="1" spans="1:23">
      <c r="A15" s="146" t="s">
        <v>264</v>
      </c>
      <c r="B15" s="147" t="s">
        <v>273</v>
      </c>
      <c r="C15" s="147" t="s">
        <v>274</v>
      </c>
      <c r="D15" s="147" t="s">
        <v>71</v>
      </c>
      <c r="E15" s="146" t="s">
        <v>99</v>
      </c>
      <c r="F15" s="146" t="s">
        <v>100</v>
      </c>
      <c r="G15" s="146" t="s">
        <v>237</v>
      </c>
      <c r="H15" s="146" t="s">
        <v>238</v>
      </c>
      <c r="I15" s="152"/>
      <c r="J15" s="152"/>
      <c r="K15" s="153"/>
      <c r="L15" s="152"/>
      <c r="M15" s="152"/>
      <c r="N15" s="152"/>
      <c r="O15" s="152"/>
      <c r="P15" s="152"/>
      <c r="Q15" s="152"/>
      <c r="R15" s="152"/>
      <c r="S15" s="152"/>
      <c r="T15" s="152"/>
      <c r="U15" s="152"/>
      <c r="V15" s="152"/>
      <c r="W15" s="152"/>
    </row>
    <row r="16" s="144" customFormat="1" ht="21.75" customHeight="1" spans="1:23">
      <c r="A16" s="146" t="s">
        <v>264</v>
      </c>
      <c r="B16" s="147" t="s">
        <v>273</v>
      </c>
      <c r="C16" s="147" t="s">
        <v>274</v>
      </c>
      <c r="D16" s="147" t="s">
        <v>71</v>
      </c>
      <c r="E16" s="146" t="s">
        <v>99</v>
      </c>
      <c r="F16" s="146" t="s">
        <v>100</v>
      </c>
      <c r="G16" s="146" t="s">
        <v>275</v>
      </c>
      <c r="H16" s="146" t="s">
        <v>276</v>
      </c>
      <c r="I16" s="152"/>
      <c r="J16" s="152"/>
      <c r="K16" s="153"/>
      <c r="L16" s="152"/>
      <c r="M16" s="152"/>
      <c r="N16" s="152"/>
      <c r="O16" s="152"/>
      <c r="P16" s="152"/>
      <c r="Q16" s="152"/>
      <c r="R16" s="152"/>
      <c r="S16" s="152"/>
      <c r="T16" s="152"/>
      <c r="U16" s="152"/>
      <c r="V16" s="152"/>
      <c r="W16" s="152"/>
    </row>
    <row r="17" s="144" customFormat="1" ht="21.75" customHeight="1" spans="1:23">
      <c r="A17" s="146" t="s">
        <v>264</v>
      </c>
      <c r="B17" s="147" t="s">
        <v>277</v>
      </c>
      <c r="C17" s="147" t="s">
        <v>278</v>
      </c>
      <c r="D17" s="147" t="s">
        <v>71</v>
      </c>
      <c r="E17" s="146" t="s">
        <v>99</v>
      </c>
      <c r="F17" s="146" t="s">
        <v>100</v>
      </c>
      <c r="G17" s="146" t="s">
        <v>237</v>
      </c>
      <c r="H17" s="146" t="s">
        <v>238</v>
      </c>
      <c r="I17" s="152"/>
      <c r="J17" s="152"/>
      <c r="K17" s="153"/>
      <c r="L17" s="152"/>
      <c r="M17" s="152"/>
      <c r="N17" s="152"/>
      <c r="O17" s="152"/>
      <c r="P17" s="152"/>
      <c r="Q17" s="152"/>
      <c r="R17" s="152"/>
      <c r="S17" s="152"/>
      <c r="T17" s="152"/>
      <c r="U17" s="152"/>
      <c r="V17" s="152"/>
      <c r="W17" s="152"/>
    </row>
    <row r="18" s="144" customFormat="1" ht="21.75" customHeight="1" spans="1:23">
      <c r="A18" s="146" t="s">
        <v>264</v>
      </c>
      <c r="B18" s="147" t="s">
        <v>279</v>
      </c>
      <c r="C18" s="147" t="s">
        <v>280</v>
      </c>
      <c r="D18" s="147" t="s">
        <v>71</v>
      </c>
      <c r="E18" s="146" t="s">
        <v>99</v>
      </c>
      <c r="F18" s="146" t="s">
        <v>100</v>
      </c>
      <c r="G18" s="146" t="s">
        <v>281</v>
      </c>
      <c r="H18" s="146" t="s">
        <v>282</v>
      </c>
      <c r="I18" s="152"/>
      <c r="J18" s="152"/>
      <c r="K18" s="153"/>
      <c r="L18" s="152"/>
      <c r="M18" s="152"/>
      <c r="N18" s="152"/>
      <c r="O18" s="152"/>
      <c r="P18" s="152"/>
      <c r="Q18" s="152"/>
      <c r="R18" s="152"/>
      <c r="S18" s="152"/>
      <c r="T18" s="152"/>
      <c r="U18" s="152"/>
      <c r="V18" s="152"/>
      <c r="W18" s="152"/>
    </row>
    <row r="19" s="144" customFormat="1" ht="21.75" customHeight="1" spans="1:23">
      <c r="A19" s="146" t="s">
        <v>264</v>
      </c>
      <c r="B19" s="147" t="s">
        <v>279</v>
      </c>
      <c r="C19" s="147" t="s">
        <v>280</v>
      </c>
      <c r="D19" s="147" t="s">
        <v>71</v>
      </c>
      <c r="E19" s="146" t="s">
        <v>99</v>
      </c>
      <c r="F19" s="146" t="s">
        <v>100</v>
      </c>
      <c r="G19" s="146" t="s">
        <v>275</v>
      </c>
      <c r="H19" s="146" t="s">
        <v>276</v>
      </c>
      <c r="I19" s="152"/>
      <c r="J19" s="152"/>
      <c r="K19" s="153"/>
      <c r="L19" s="152"/>
      <c r="M19" s="152"/>
      <c r="N19" s="152"/>
      <c r="O19" s="152"/>
      <c r="P19" s="152"/>
      <c r="Q19" s="152"/>
      <c r="R19" s="152"/>
      <c r="S19" s="152"/>
      <c r="T19" s="152"/>
      <c r="U19" s="152"/>
      <c r="V19" s="152"/>
      <c r="W19" s="152"/>
    </row>
    <row r="20" s="144" customFormat="1" ht="21.75" customHeight="1" spans="1:23">
      <c r="A20" s="146" t="s">
        <v>264</v>
      </c>
      <c r="B20" s="147" t="s">
        <v>283</v>
      </c>
      <c r="C20" s="147" t="s">
        <v>284</v>
      </c>
      <c r="D20" s="147" t="s">
        <v>71</v>
      </c>
      <c r="E20" s="146" t="s">
        <v>99</v>
      </c>
      <c r="F20" s="146" t="s">
        <v>100</v>
      </c>
      <c r="G20" s="146" t="s">
        <v>237</v>
      </c>
      <c r="H20" s="146" t="s">
        <v>238</v>
      </c>
      <c r="I20" s="152">
        <v>21000</v>
      </c>
      <c r="J20" s="152">
        <v>21000</v>
      </c>
      <c r="K20" s="153">
        <v>21000</v>
      </c>
      <c r="L20" s="152"/>
      <c r="M20" s="152"/>
      <c r="N20" s="152"/>
      <c r="O20" s="152"/>
      <c r="P20" s="152"/>
      <c r="Q20" s="152"/>
      <c r="R20" s="152"/>
      <c r="S20" s="152"/>
      <c r="T20" s="152"/>
      <c r="U20" s="152"/>
      <c r="V20" s="152"/>
      <c r="W20" s="152"/>
    </row>
    <row r="21" s="144" customFormat="1" ht="21.75" customHeight="1" spans="1:23">
      <c r="A21" s="146" t="s">
        <v>264</v>
      </c>
      <c r="B21" s="147" t="s">
        <v>285</v>
      </c>
      <c r="C21" s="147" t="s">
        <v>286</v>
      </c>
      <c r="D21" s="147" t="s">
        <v>71</v>
      </c>
      <c r="E21" s="146" t="s">
        <v>97</v>
      </c>
      <c r="F21" s="146" t="s">
        <v>98</v>
      </c>
      <c r="G21" s="146" t="s">
        <v>237</v>
      </c>
      <c r="H21" s="146" t="s">
        <v>238</v>
      </c>
      <c r="I21" s="152">
        <v>298225</v>
      </c>
      <c r="J21" s="152">
        <v>298225</v>
      </c>
      <c r="K21" s="153">
        <v>298225</v>
      </c>
      <c r="L21" s="152"/>
      <c r="M21" s="152"/>
      <c r="N21" s="152"/>
      <c r="O21" s="152"/>
      <c r="P21" s="152"/>
      <c r="Q21" s="152"/>
      <c r="R21" s="152"/>
      <c r="S21" s="152"/>
      <c r="T21" s="152"/>
      <c r="U21" s="152"/>
      <c r="V21" s="152"/>
      <c r="W21" s="152"/>
    </row>
    <row r="22" s="144" customFormat="1" ht="21.75" customHeight="1" spans="1:23">
      <c r="A22" s="146" t="s">
        <v>264</v>
      </c>
      <c r="B22" s="147" t="s">
        <v>285</v>
      </c>
      <c r="C22" s="147" t="s">
        <v>286</v>
      </c>
      <c r="D22" s="147" t="s">
        <v>71</v>
      </c>
      <c r="E22" s="146" t="s">
        <v>97</v>
      </c>
      <c r="F22" s="146" t="s">
        <v>98</v>
      </c>
      <c r="G22" s="146" t="s">
        <v>287</v>
      </c>
      <c r="H22" s="146" t="s">
        <v>288</v>
      </c>
      <c r="I22" s="152">
        <v>5000</v>
      </c>
      <c r="J22" s="152">
        <v>5000</v>
      </c>
      <c r="K22" s="153">
        <v>5000</v>
      </c>
      <c r="L22" s="152"/>
      <c r="M22" s="152"/>
      <c r="N22" s="152"/>
      <c r="O22" s="152"/>
      <c r="P22" s="152"/>
      <c r="Q22" s="152"/>
      <c r="R22" s="152"/>
      <c r="S22" s="152"/>
      <c r="T22" s="152"/>
      <c r="U22" s="152"/>
      <c r="V22" s="152"/>
      <c r="W22" s="152"/>
    </row>
    <row r="23" s="144" customFormat="1" ht="21.75" customHeight="1" spans="1:23">
      <c r="A23" s="146" t="s">
        <v>264</v>
      </c>
      <c r="B23" s="147" t="s">
        <v>285</v>
      </c>
      <c r="C23" s="147" t="s">
        <v>286</v>
      </c>
      <c r="D23" s="147" t="s">
        <v>71</v>
      </c>
      <c r="E23" s="146" t="s">
        <v>97</v>
      </c>
      <c r="F23" s="146" t="s">
        <v>98</v>
      </c>
      <c r="G23" s="146" t="s">
        <v>289</v>
      </c>
      <c r="H23" s="146" t="s">
        <v>290</v>
      </c>
      <c r="I23" s="152">
        <v>20000</v>
      </c>
      <c r="J23" s="152">
        <v>20000</v>
      </c>
      <c r="K23" s="153">
        <v>20000</v>
      </c>
      <c r="L23" s="152"/>
      <c r="M23" s="152"/>
      <c r="N23" s="152"/>
      <c r="O23" s="152"/>
      <c r="P23" s="152"/>
      <c r="Q23" s="152"/>
      <c r="R23" s="152"/>
      <c r="S23" s="152"/>
      <c r="T23" s="152"/>
      <c r="U23" s="152"/>
      <c r="V23" s="152"/>
      <c r="W23" s="152"/>
    </row>
    <row r="24" s="144" customFormat="1" ht="21.75" customHeight="1" spans="1:23">
      <c r="A24" s="146" t="s">
        <v>264</v>
      </c>
      <c r="B24" s="147" t="s">
        <v>285</v>
      </c>
      <c r="C24" s="147" t="s">
        <v>286</v>
      </c>
      <c r="D24" s="147" t="s">
        <v>71</v>
      </c>
      <c r="E24" s="146" t="s">
        <v>97</v>
      </c>
      <c r="F24" s="146" t="s">
        <v>98</v>
      </c>
      <c r="G24" s="146" t="s">
        <v>291</v>
      </c>
      <c r="H24" s="146" t="s">
        <v>292</v>
      </c>
      <c r="I24" s="152">
        <v>3000</v>
      </c>
      <c r="J24" s="152">
        <v>3000</v>
      </c>
      <c r="K24" s="153">
        <v>3000</v>
      </c>
      <c r="L24" s="152"/>
      <c r="M24" s="152"/>
      <c r="N24" s="152"/>
      <c r="O24" s="152"/>
      <c r="P24" s="152"/>
      <c r="Q24" s="152"/>
      <c r="R24" s="152"/>
      <c r="S24" s="152"/>
      <c r="T24" s="152"/>
      <c r="U24" s="152"/>
      <c r="V24" s="152"/>
      <c r="W24" s="152"/>
    </row>
    <row r="25" s="144" customFormat="1" ht="21.75" customHeight="1" spans="1:23">
      <c r="A25" s="146" t="s">
        <v>264</v>
      </c>
      <c r="B25" s="147" t="s">
        <v>285</v>
      </c>
      <c r="C25" s="147" t="s">
        <v>286</v>
      </c>
      <c r="D25" s="147" t="s">
        <v>71</v>
      </c>
      <c r="E25" s="146" t="s">
        <v>97</v>
      </c>
      <c r="F25" s="146" t="s">
        <v>98</v>
      </c>
      <c r="G25" s="146" t="s">
        <v>293</v>
      </c>
      <c r="H25" s="146" t="s">
        <v>294</v>
      </c>
      <c r="I25" s="152">
        <v>50000</v>
      </c>
      <c r="J25" s="152">
        <v>50000</v>
      </c>
      <c r="K25" s="153">
        <v>50000</v>
      </c>
      <c r="L25" s="152"/>
      <c r="M25" s="152"/>
      <c r="N25" s="152"/>
      <c r="O25" s="152"/>
      <c r="P25" s="152"/>
      <c r="Q25" s="152"/>
      <c r="R25" s="152"/>
      <c r="S25" s="152"/>
      <c r="T25" s="152"/>
      <c r="U25" s="152"/>
      <c r="V25" s="152"/>
      <c r="W25" s="152"/>
    </row>
    <row r="26" s="144" customFormat="1" ht="21.75" customHeight="1" spans="1:23">
      <c r="A26" s="146" t="s">
        <v>264</v>
      </c>
      <c r="B26" s="147" t="s">
        <v>285</v>
      </c>
      <c r="C26" s="147" t="s">
        <v>286</v>
      </c>
      <c r="D26" s="147" t="s">
        <v>71</v>
      </c>
      <c r="E26" s="146" t="s">
        <v>97</v>
      </c>
      <c r="F26" s="146" t="s">
        <v>98</v>
      </c>
      <c r="G26" s="146" t="s">
        <v>269</v>
      </c>
      <c r="H26" s="146" t="s">
        <v>270</v>
      </c>
      <c r="I26" s="152">
        <v>10000</v>
      </c>
      <c r="J26" s="152">
        <v>10000</v>
      </c>
      <c r="K26" s="153">
        <v>10000</v>
      </c>
      <c r="L26" s="152"/>
      <c r="M26" s="152"/>
      <c r="N26" s="152"/>
      <c r="O26" s="152"/>
      <c r="P26" s="152"/>
      <c r="Q26" s="152"/>
      <c r="R26" s="152"/>
      <c r="S26" s="152"/>
      <c r="T26" s="152"/>
      <c r="U26" s="152"/>
      <c r="V26" s="152"/>
      <c r="W26" s="152"/>
    </row>
    <row r="27" s="144" customFormat="1" ht="21.75" customHeight="1" spans="1:23">
      <c r="A27" s="146" t="s">
        <v>264</v>
      </c>
      <c r="B27" s="147" t="s">
        <v>285</v>
      </c>
      <c r="C27" s="147" t="s">
        <v>286</v>
      </c>
      <c r="D27" s="147" t="s">
        <v>71</v>
      </c>
      <c r="E27" s="146" t="s">
        <v>97</v>
      </c>
      <c r="F27" s="146" t="s">
        <v>98</v>
      </c>
      <c r="G27" s="146" t="s">
        <v>281</v>
      </c>
      <c r="H27" s="146" t="s">
        <v>282</v>
      </c>
      <c r="I27" s="152">
        <v>878900</v>
      </c>
      <c r="J27" s="152">
        <v>878900</v>
      </c>
      <c r="K27" s="153">
        <v>878900</v>
      </c>
      <c r="L27" s="152"/>
      <c r="M27" s="152"/>
      <c r="N27" s="152"/>
      <c r="O27" s="152"/>
      <c r="P27" s="152"/>
      <c r="Q27" s="152"/>
      <c r="R27" s="152"/>
      <c r="S27" s="152"/>
      <c r="T27" s="152"/>
      <c r="U27" s="152"/>
      <c r="V27" s="152"/>
      <c r="W27" s="152"/>
    </row>
    <row r="28" s="144" customFormat="1" ht="21.75" customHeight="1" spans="1:23">
      <c r="A28" s="146" t="s">
        <v>264</v>
      </c>
      <c r="B28" s="147" t="s">
        <v>295</v>
      </c>
      <c r="C28" s="147" t="s">
        <v>296</v>
      </c>
      <c r="D28" s="147" t="s">
        <v>71</v>
      </c>
      <c r="E28" s="146" t="s">
        <v>97</v>
      </c>
      <c r="F28" s="146" t="s">
        <v>98</v>
      </c>
      <c r="G28" s="146" t="s">
        <v>237</v>
      </c>
      <c r="H28" s="146" t="s">
        <v>238</v>
      </c>
      <c r="I28" s="152">
        <v>3314.5</v>
      </c>
      <c r="J28" s="152">
        <v>3314.5</v>
      </c>
      <c r="K28" s="153">
        <v>3314.5</v>
      </c>
      <c r="L28" s="152"/>
      <c r="M28" s="152"/>
      <c r="N28" s="152"/>
      <c r="O28" s="152"/>
      <c r="P28" s="152"/>
      <c r="Q28" s="152"/>
      <c r="R28" s="152"/>
      <c r="S28" s="152"/>
      <c r="T28" s="152"/>
      <c r="U28" s="152"/>
      <c r="V28" s="152"/>
      <c r="W28" s="152"/>
    </row>
    <row r="29" s="144" customFormat="1" ht="21.75" customHeight="1" spans="1:23">
      <c r="A29" s="146" t="s">
        <v>264</v>
      </c>
      <c r="B29" s="147" t="s">
        <v>297</v>
      </c>
      <c r="C29" s="147" t="s">
        <v>298</v>
      </c>
      <c r="D29" s="147" t="s">
        <v>71</v>
      </c>
      <c r="E29" s="146" t="s">
        <v>97</v>
      </c>
      <c r="F29" s="146" t="s">
        <v>98</v>
      </c>
      <c r="G29" s="146" t="s">
        <v>237</v>
      </c>
      <c r="H29" s="146" t="s">
        <v>238</v>
      </c>
      <c r="I29" s="152">
        <v>5201.61</v>
      </c>
      <c r="J29" s="152">
        <v>5201.61</v>
      </c>
      <c r="K29" s="153">
        <v>5201.61</v>
      </c>
      <c r="L29" s="152"/>
      <c r="M29" s="152"/>
      <c r="N29" s="152"/>
      <c r="O29" s="152"/>
      <c r="P29" s="152"/>
      <c r="Q29" s="152"/>
      <c r="R29" s="152"/>
      <c r="S29" s="152"/>
      <c r="T29" s="152"/>
      <c r="U29" s="152"/>
      <c r="V29" s="152"/>
      <c r="W29" s="152"/>
    </row>
    <row r="30" s="144" customFormat="1" ht="21.75" customHeight="1" spans="1:23">
      <c r="A30" s="146" t="s">
        <v>264</v>
      </c>
      <c r="B30" s="147" t="s">
        <v>297</v>
      </c>
      <c r="C30" s="147" t="s">
        <v>298</v>
      </c>
      <c r="D30" s="147" t="s">
        <v>71</v>
      </c>
      <c r="E30" s="146" t="s">
        <v>97</v>
      </c>
      <c r="F30" s="146" t="s">
        <v>98</v>
      </c>
      <c r="G30" s="146" t="s">
        <v>287</v>
      </c>
      <c r="H30" s="146" t="s">
        <v>288</v>
      </c>
      <c r="I30" s="152">
        <v>3000</v>
      </c>
      <c r="J30" s="152">
        <v>3000</v>
      </c>
      <c r="K30" s="153">
        <v>3000</v>
      </c>
      <c r="L30" s="152"/>
      <c r="M30" s="152"/>
      <c r="N30" s="152"/>
      <c r="O30" s="152"/>
      <c r="P30" s="152"/>
      <c r="Q30" s="152"/>
      <c r="R30" s="152"/>
      <c r="S30" s="152"/>
      <c r="T30" s="152"/>
      <c r="U30" s="152"/>
      <c r="V30" s="152"/>
      <c r="W30" s="152"/>
    </row>
    <row r="31" s="144" customFormat="1" ht="21.75" customHeight="1" spans="1:23">
      <c r="A31" s="146" t="s">
        <v>264</v>
      </c>
      <c r="B31" s="147" t="s">
        <v>297</v>
      </c>
      <c r="C31" s="147" t="s">
        <v>298</v>
      </c>
      <c r="D31" s="147" t="s">
        <v>71</v>
      </c>
      <c r="E31" s="146" t="s">
        <v>97</v>
      </c>
      <c r="F31" s="146" t="s">
        <v>98</v>
      </c>
      <c r="G31" s="146" t="s">
        <v>289</v>
      </c>
      <c r="H31" s="146" t="s">
        <v>290</v>
      </c>
      <c r="I31" s="152">
        <v>5000</v>
      </c>
      <c r="J31" s="152">
        <v>5000</v>
      </c>
      <c r="K31" s="153">
        <v>5000</v>
      </c>
      <c r="L31" s="152"/>
      <c r="M31" s="152"/>
      <c r="N31" s="152"/>
      <c r="O31" s="152"/>
      <c r="P31" s="152"/>
      <c r="Q31" s="152"/>
      <c r="R31" s="152"/>
      <c r="S31" s="152"/>
      <c r="T31" s="152"/>
      <c r="U31" s="152"/>
      <c r="V31" s="152"/>
      <c r="W31" s="152"/>
    </row>
    <row r="32" s="144" customFormat="1" ht="21.75" customHeight="1" spans="1:23">
      <c r="A32" s="146" t="s">
        <v>264</v>
      </c>
      <c r="B32" s="147" t="s">
        <v>299</v>
      </c>
      <c r="C32" s="147" t="s">
        <v>300</v>
      </c>
      <c r="D32" s="147" t="s">
        <v>71</v>
      </c>
      <c r="E32" s="146" t="s">
        <v>97</v>
      </c>
      <c r="F32" s="146" t="s">
        <v>98</v>
      </c>
      <c r="G32" s="146" t="s">
        <v>291</v>
      </c>
      <c r="H32" s="146" t="s">
        <v>292</v>
      </c>
      <c r="I32" s="152">
        <v>4000</v>
      </c>
      <c r="J32" s="152">
        <v>4000</v>
      </c>
      <c r="K32" s="153">
        <v>4000</v>
      </c>
      <c r="L32" s="152"/>
      <c r="M32" s="152"/>
      <c r="N32" s="152"/>
      <c r="O32" s="152"/>
      <c r="P32" s="152"/>
      <c r="Q32" s="152"/>
      <c r="R32" s="152"/>
      <c r="S32" s="152"/>
      <c r="T32" s="152"/>
      <c r="U32" s="152"/>
      <c r="V32" s="152"/>
      <c r="W32" s="152"/>
    </row>
    <row r="33" s="144" customFormat="1" ht="21.75" customHeight="1" spans="1:23">
      <c r="A33" s="146" t="s">
        <v>264</v>
      </c>
      <c r="B33" s="147" t="s">
        <v>299</v>
      </c>
      <c r="C33" s="147" t="s">
        <v>300</v>
      </c>
      <c r="D33" s="147" t="s">
        <v>71</v>
      </c>
      <c r="E33" s="146" t="s">
        <v>97</v>
      </c>
      <c r="F33" s="146" t="s">
        <v>98</v>
      </c>
      <c r="G33" s="146" t="s">
        <v>293</v>
      </c>
      <c r="H33" s="146" t="s">
        <v>294</v>
      </c>
      <c r="I33" s="152">
        <v>82137.02</v>
      </c>
      <c r="J33" s="152">
        <v>82137.02</v>
      </c>
      <c r="K33" s="153">
        <v>82137.02</v>
      </c>
      <c r="L33" s="152"/>
      <c r="M33" s="152"/>
      <c r="N33" s="152"/>
      <c r="O33" s="152"/>
      <c r="P33" s="152"/>
      <c r="Q33" s="152"/>
      <c r="R33" s="152"/>
      <c r="S33" s="152"/>
      <c r="T33" s="152"/>
      <c r="U33" s="152"/>
      <c r="V33" s="152"/>
      <c r="W33" s="152"/>
    </row>
    <row r="34" s="144" customFormat="1" ht="21.75" customHeight="1" spans="1:23">
      <c r="A34" s="146" t="s">
        <v>264</v>
      </c>
      <c r="B34" s="147" t="s">
        <v>299</v>
      </c>
      <c r="C34" s="147" t="s">
        <v>300</v>
      </c>
      <c r="D34" s="147" t="s">
        <v>71</v>
      </c>
      <c r="E34" s="146" t="s">
        <v>97</v>
      </c>
      <c r="F34" s="146" t="s">
        <v>98</v>
      </c>
      <c r="G34" s="146" t="s">
        <v>269</v>
      </c>
      <c r="H34" s="146" t="s">
        <v>270</v>
      </c>
      <c r="I34" s="152">
        <v>6000</v>
      </c>
      <c r="J34" s="152">
        <v>6000</v>
      </c>
      <c r="K34" s="153">
        <v>6000</v>
      </c>
      <c r="L34" s="152"/>
      <c r="M34" s="152"/>
      <c r="N34" s="152"/>
      <c r="O34" s="152"/>
      <c r="P34" s="152"/>
      <c r="Q34" s="152"/>
      <c r="R34" s="152"/>
      <c r="S34" s="152"/>
      <c r="T34" s="152"/>
      <c r="U34" s="152"/>
      <c r="V34" s="152"/>
      <c r="W34" s="152"/>
    </row>
    <row r="35" s="144" customFormat="1" ht="21.75" customHeight="1" spans="1:23">
      <c r="A35" s="146" t="s">
        <v>264</v>
      </c>
      <c r="B35" s="147" t="s">
        <v>299</v>
      </c>
      <c r="C35" s="147" t="s">
        <v>300</v>
      </c>
      <c r="D35" s="147" t="s">
        <v>71</v>
      </c>
      <c r="E35" s="146" t="s">
        <v>97</v>
      </c>
      <c r="F35" s="146" t="s">
        <v>98</v>
      </c>
      <c r="G35" s="146" t="s">
        <v>281</v>
      </c>
      <c r="H35" s="146" t="s">
        <v>282</v>
      </c>
      <c r="I35" s="152">
        <v>400000</v>
      </c>
      <c r="J35" s="152">
        <v>400000</v>
      </c>
      <c r="K35" s="153">
        <v>400000</v>
      </c>
      <c r="L35" s="152"/>
      <c r="M35" s="152"/>
      <c r="N35" s="152"/>
      <c r="O35" s="152"/>
      <c r="P35" s="152"/>
      <c r="Q35" s="152"/>
      <c r="R35" s="152"/>
      <c r="S35" s="152"/>
      <c r="T35" s="152"/>
      <c r="U35" s="152"/>
      <c r="V35" s="152"/>
      <c r="W35" s="152"/>
    </row>
    <row r="36" s="144" customFormat="1" ht="21.75" customHeight="1" spans="1:23">
      <c r="A36" s="146" t="s">
        <v>264</v>
      </c>
      <c r="B36" s="147" t="s">
        <v>301</v>
      </c>
      <c r="C36" s="147" t="s">
        <v>302</v>
      </c>
      <c r="D36" s="147" t="s">
        <v>71</v>
      </c>
      <c r="E36" s="146" t="s">
        <v>99</v>
      </c>
      <c r="F36" s="146" t="s">
        <v>100</v>
      </c>
      <c r="G36" s="146" t="s">
        <v>237</v>
      </c>
      <c r="H36" s="146" t="s">
        <v>238</v>
      </c>
      <c r="I36" s="152">
        <v>15900</v>
      </c>
      <c r="J36" s="152">
        <v>15900</v>
      </c>
      <c r="K36" s="153">
        <v>15900</v>
      </c>
      <c r="L36" s="152"/>
      <c r="M36" s="152"/>
      <c r="N36" s="152"/>
      <c r="O36" s="152"/>
      <c r="P36" s="152"/>
      <c r="Q36" s="152"/>
      <c r="R36" s="152"/>
      <c r="S36" s="152"/>
      <c r="T36" s="152"/>
      <c r="U36" s="152"/>
      <c r="V36" s="152"/>
      <c r="W36" s="152"/>
    </row>
    <row r="37" s="144" customFormat="1" ht="21.75" customHeight="1" spans="1:23">
      <c r="A37" s="146" t="s">
        <v>264</v>
      </c>
      <c r="B37" s="147" t="s">
        <v>303</v>
      </c>
      <c r="C37" s="147" t="s">
        <v>304</v>
      </c>
      <c r="D37" s="147" t="s">
        <v>71</v>
      </c>
      <c r="E37" s="146" t="s">
        <v>101</v>
      </c>
      <c r="F37" s="146" t="s">
        <v>102</v>
      </c>
      <c r="G37" s="146" t="s">
        <v>281</v>
      </c>
      <c r="H37" s="146" t="s">
        <v>282</v>
      </c>
      <c r="I37" s="152">
        <v>225207</v>
      </c>
      <c r="J37" s="152">
        <v>225207</v>
      </c>
      <c r="K37" s="153">
        <v>225207</v>
      </c>
      <c r="L37" s="152"/>
      <c r="M37" s="152"/>
      <c r="N37" s="152"/>
      <c r="O37" s="152"/>
      <c r="P37" s="152"/>
      <c r="Q37" s="152"/>
      <c r="R37" s="152"/>
      <c r="S37" s="152"/>
      <c r="T37" s="152"/>
      <c r="U37" s="152"/>
      <c r="V37" s="152"/>
      <c r="W37" s="152"/>
    </row>
    <row r="38" s="144" customFormat="1" ht="21.75" customHeight="1" spans="1:23">
      <c r="A38" s="146" t="s">
        <v>264</v>
      </c>
      <c r="B38" s="147" t="s">
        <v>305</v>
      </c>
      <c r="C38" s="147" t="s">
        <v>306</v>
      </c>
      <c r="D38" s="147" t="s">
        <v>71</v>
      </c>
      <c r="E38" s="146" t="s">
        <v>97</v>
      </c>
      <c r="F38" s="146" t="s">
        <v>98</v>
      </c>
      <c r="G38" s="146" t="s">
        <v>237</v>
      </c>
      <c r="H38" s="146" t="s">
        <v>238</v>
      </c>
      <c r="I38" s="152">
        <v>153961</v>
      </c>
      <c r="J38" s="152">
        <v>153961</v>
      </c>
      <c r="K38" s="153">
        <v>153961</v>
      </c>
      <c r="L38" s="152"/>
      <c r="M38" s="152"/>
      <c r="N38" s="152"/>
      <c r="O38" s="152"/>
      <c r="P38" s="152"/>
      <c r="Q38" s="152"/>
      <c r="R38" s="152"/>
      <c r="S38" s="152"/>
      <c r="T38" s="152"/>
      <c r="U38" s="152"/>
      <c r="V38" s="152"/>
      <c r="W38" s="152"/>
    </row>
    <row r="39" s="144" customFormat="1" ht="21.75" customHeight="1" spans="1:23">
      <c r="A39" s="146" t="s">
        <v>264</v>
      </c>
      <c r="B39" s="147" t="s">
        <v>305</v>
      </c>
      <c r="C39" s="147" t="s">
        <v>306</v>
      </c>
      <c r="D39" s="147" t="s">
        <v>71</v>
      </c>
      <c r="E39" s="146" t="s">
        <v>97</v>
      </c>
      <c r="F39" s="146" t="s">
        <v>98</v>
      </c>
      <c r="G39" s="146" t="s">
        <v>267</v>
      </c>
      <c r="H39" s="146" t="s">
        <v>268</v>
      </c>
      <c r="I39" s="152">
        <v>4851</v>
      </c>
      <c r="J39" s="152">
        <v>4851</v>
      </c>
      <c r="K39" s="153">
        <v>4851</v>
      </c>
      <c r="L39" s="152"/>
      <c r="M39" s="152"/>
      <c r="N39" s="152"/>
      <c r="O39" s="152"/>
      <c r="P39" s="152"/>
      <c r="Q39" s="152"/>
      <c r="R39" s="152"/>
      <c r="S39" s="152"/>
      <c r="T39" s="152"/>
      <c r="U39" s="152"/>
      <c r="V39" s="152"/>
      <c r="W39" s="152"/>
    </row>
    <row r="40" s="144" customFormat="1" ht="21.75" customHeight="1" spans="1:23">
      <c r="A40" s="146" t="s">
        <v>264</v>
      </c>
      <c r="B40" s="147" t="s">
        <v>305</v>
      </c>
      <c r="C40" s="147" t="s">
        <v>306</v>
      </c>
      <c r="D40" s="147" t="s">
        <v>71</v>
      </c>
      <c r="E40" s="146" t="s">
        <v>97</v>
      </c>
      <c r="F40" s="146" t="s">
        <v>98</v>
      </c>
      <c r="G40" s="146" t="s">
        <v>287</v>
      </c>
      <c r="H40" s="146" t="s">
        <v>288</v>
      </c>
      <c r="I40" s="152">
        <v>20000</v>
      </c>
      <c r="J40" s="152">
        <v>20000</v>
      </c>
      <c r="K40" s="153">
        <v>20000</v>
      </c>
      <c r="L40" s="152"/>
      <c r="M40" s="152"/>
      <c r="N40" s="152"/>
      <c r="O40" s="152"/>
      <c r="P40" s="152"/>
      <c r="Q40" s="152"/>
      <c r="R40" s="152"/>
      <c r="S40" s="152"/>
      <c r="T40" s="152"/>
      <c r="U40" s="152"/>
      <c r="V40" s="152"/>
      <c r="W40" s="152"/>
    </row>
    <row r="41" s="144" customFormat="1" ht="21.75" customHeight="1" spans="1:23">
      <c r="A41" s="146" t="s">
        <v>264</v>
      </c>
      <c r="B41" s="147" t="s">
        <v>305</v>
      </c>
      <c r="C41" s="147" t="s">
        <v>306</v>
      </c>
      <c r="D41" s="147" t="s">
        <v>71</v>
      </c>
      <c r="E41" s="146" t="s">
        <v>97</v>
      </c>
      <c r="F41" s="146" t="s">
        <v>98</v>
      </c>
      <c r="G41" s="146" t="s">
        <v>289</v>
      </c>
      <c r="H41" s="146" t="s">
        <v>290</v>
      </c>
      <c r="I41" s="152">
        <v>20000</v>
      </c>
      <c r="J41" s="152">
        <v>20000</v>
      </c>
      <c r="K41" s="153">
        <v>20000</v>
      </c>
      <c r="L41" s="152"/>
      <c r="M41" s="152"/>
      <c r="N41" s="152"/>
      <c r="O41" s="152"/>
      <c r="P41" s="152"/>
      <c r="Q41" s="152"/>
      <c r="R41" s="152"/>
      <c r="S41" s="152"/>
      <c r="T41" s="152"/>
      <c r="U41" s="152"/>
      <c r="V41" s="152"/>
      <c r="W41" s="152"/>
    </row>
    <row r="42" s="144" customFormat="1" ht="21.75" customHeight="1" spans="1:23">
      <c r="A42" s="146" t="s">
        <v>264</v>
      </c>
      <c r="B42" s="147" t="s">
        <v>305</v>
      </c>
      <c r="C42" s="147" t="s">
        <v>306</v>
      </c>
      <c r="D42" s="147" t="s">
        <v>71</v>
      </c>
      <c r="E42" s="146" t="s">
        <v>97</v>
      </c>
      <c r="F42" s="146" t="s">
        <v>98</v>
      </c>
      <c r="G42" s="146" t="s">
        <v>293</v>
      </c>
      <c r="H42" s="146" t="s">
        <v>294</v>
      </c>
      <c r="I42" s="152">
        <v>225700</v>
      </c>
      <c r="J42" s="152">
        <v>225700</v>
      </c>
      <c r="K42" s="153">
        <v>225700</v>
      </c>
      <c r="L42" s="152"/>
      <c r="M42" s="152"/>
      <c r="N42" s="152"/>
      <c r="O42" s="152"/>
      <c r="P42" s="152"/>
      <c r="Q42" s="152"/>
      <c r="R42" s="152"/>
      <c r="S42" s="152"/>
      <c r="T42" s="152"/>
      <c r="U42" s="152"/>
      <c r="V42" s="152"/>
      <c r="W42" s="152"/>
    </row>
    <row r="43" s="144" customFormat="1" ht="21.75" customHeight="1" spans="1:23">
      <c r="A43" s="146" t="s">
        <v>264</v>
      </c>
      <c r="B43" s="147" t="s">
        <v>305</v>
      </c>
      <c r="C43" s="147" t="s">
        <v>306</v>
      </c>
      <c r="D43" s="147" t="s">
        <v>71</v>
      </c>
      <c r="E43" s="146" t="s">
        <v>97</v>
      </c>
      <c r="F43" s="146" t="s">
        <v>98</v>
      </c>
      <c r="G43" s="146" t="s">
        <v>269</v>
      </c>
      <c r="H43" s="146" t="s">
        <v>270</v>
      </c>
      <c r="I43" s="152">
        <v>15000</v>
      </c>
      <c r="J43" s="152">
        <v>15000</v>
      </c>
      <c r="K43" s="153">
        <v>15000</v>
      </c>
      <c r="L43" s="152"/>
      <c r="M43" s="152"/>
      <c r="N43" s="152"/>
      <c r="O43" s="152"/>
      <c r="P43" s="152"/>
      <c r="Q43" s="152"/>
      <c r="R43" s="152"/>
      <c r="S43" s="152"/>
      <c r="T43" s="152"/>
      <c r="U43" s="152"/>
      <c r="V43" s="152"/>
      <c r="W43" s="152"/>
    </row>
    <row r="44" s="144" customFormat="1" ht="21.75" customHeight="1" spans="1:23">
      <c r="A44" s="146" t="s">
        <v>264</v>
      </c>
      <c r="B44" s="147" t="s">
        <v>307</v>
      </c>
      <c r="C44" s="147" t="s">
        <v>308</v>
      </c>
      <c r="D44" s="147" t="s">
        <v>71</v>
      </c>
      <c r="E44" s="146" t="s">
        <v>97</v>
      </c>
      <c r="F44" s="146" t="s">
        <v>98</v>
      </c>
      <c r="G44" s="146" t="s">
        <v>237</v>
      </c>
      <c r="H44" s="146" t="s">
        <v>238</v>
      </c>
      <c r="I44" s="152">
        <v>129600</v>
      </c>
      <c r="J44" s="152">
        <v>129600</v>
      </c>
      <c r="K44" s="153">
        <v>129600</v>
      </c>
      <c r="L44" s="152"/>
      <c r="M44" s="152"/>
      <c r="N44" s="152"/>
      <c r="O44" s="152"/>
      <c r="P44" s="152"/>
      <c r="Q44" s="152"/>
      <c r="R44" s="152"/>
      <c r="S44" s="152"/>
      <c r="T44" s="152"/>
      <c r="U44" s="152"/>
      <c r="V44" s="152"/>
      <c r="W44" s="152"/>
    </row>
    <row r="45" s="144" customFormat="1" ht="21.75" customHeight="1" spans="1:23">
      <c r="A45" s="146" t="s">
        <v>264</v>
      </c>
      <c r="B45" s="147" t="s">
        <v>307</v>
      </c>
      <c r="C45" s="147" t="s">
        <v>308</v>
      </c>
      <c r="D45" s="147" t="s">
        <v>71</v>
      </c>
      <c r="E45" s="146" t="s">
        <v>97</v>
      </c>
      <c r="F45" s="146" t="s">
        <v>98</v>
      </c>
      <c r="G45" s="146" t="s">
        <v>309</v>
      </c>
      <c r="H45" s="146" t="s">
        <v>310</v>
      </c>
      <c r="I45" s="152">
        <v>12000</v>
      </c>
      <c r="J45" s="152">
        <v>12000</v>
      </c>
      <c r="K45" s="153">
        <v>12000</v>
      </c>
      <c r="L45" s="152"/>
      <c r="M45" s="152"/>
      <c r="N45" s="152"/>
      <c r="O45" s="152"/>
      <c r="P45" s="152"/>
      <c r="Q45" s="152"/>
      <c r="R45" s="152"/>
      <c r="S45" s="152"/>
      <c r="T45" s="152"/>
      <c r="U45" s="152"/>
      <c r="V45" s="152"/>
      <c r="W45" s="152"/>
    </row>
    <row r="46" s="144" customFormat="1" ht="21.75" customHeight="1" spans="1:23">
      <c r="A46" s="146" t="s">
        <v>264</v>
      </c>
      <c r="B46" s="147" t="s">
        <v>307</v>
      </c>
      <c r="C46" s="147" t="s">
        <v>308</v>
      </c>
      <c r="D46" s="147" t="s">
        <v>71</v>
      </c>
      <c r="E46" s="146" t="s">
        <v>97</v>
      </c>
      <c r="F46" s="146" t="s">
        <v>98</v>
      </c>
      <c r="G46" s="146" t="s">
        <v>269</v>
      </c>
      <c r="H46" s="146" t="s">
        <v>270</v>
      </c>
      <c r="I46" s="152">
        <v>2000</v>
      </c>
      <c r="J46" s="152">
        <v>2000</v>
      </c>
      <c r="K46" s="153">
        <v>2000</v>
      </c>
      <c r="L46" s="152"/>
      <c r="M46" s="152"/>
      <c r="N46" s="152"/>
      <c r="O46" s="152"/>
      <c r="P46" s="152"/>
      <c r="Q46" s="152"/>
      <c r="R46" s="152"/>
      <c r="S46" s="152"/>
      <c r="T46" s="152"/>
      <c r="U46" s="152"/>
      <c r="V46" s="152"/>
      <c r="W46" s="152"/>
    </row>
    <row r="47" s="144" customFormat="1" ht="21.75" customHeight="1" spans="1:23">
      <c r="A47" s="146" t="s">
        <v>311</v>
      </c>
      <c r="B47" s="147" t="s">
        <v>312</v>
      </c>
      <c r="C47" s="147" t="s">
        <v>313</v>
      </c>
      <c r="D47" s="147" t="s">
        <v>71</v>
      </c>
      <c r="E47" s="146" t="s">
        <v>99</v>
      </c>
      <c r="F47" s="146" t="s">
        <v>100</v>
      </c>
      <c r="G47" s="146" t="s">
        <v>291</v>
      </c>
      <c r="H47" s="146" t="s">
        <v>292</v>
      </c>
      <c r="I47" s="152">
        <v>489</v>
      </c>
      <c r="J47" s="152"/>
      <c r="K47" s="153"/>
      <c r="L47" s="152"/>
      <c r="M47" s="152"/>
      <c r="N47" s="152">
        <v>489</v>
      </c>
      <c r="O47" s="152"/>
      <c r="P47" s="152"/>
      <c r="Q47" s="152"/>
      <c r="R47" s="152"/>
      <c r="S47" s="152"/>
      <c r="T47" s="152"/>
      <c r="U47" s="152"/>
      <c r="V47" s="152"/>
      <c r="W47" s="152"/>
    </row>
    <row r="48" s="144" customFormat="1" ht="21.75" customHeight="1" spans="1:23">
      <c r="A48" s="146" t="s">
        <v>311</v>
      </c>
      <c r="B48" s="147" t="s">
        <v>312</v>
      </c>
      <c r="C48" s="147" t="s">
        <v>313</v>
      </c>
      <c r="D48" s="147" t="s">
        <v>71</v>
      </c>
      <c r="E48" s="146" t="s">
        <v>99</v>
      </c>
      <c r="F48" s="146" t="s">
        <v>100</v>
      </c>
      <c r="G48" s="146" t="s">
        <v>275</v>
      </c>
      <c r="H48" s="146" t="s">
        <v>276</v>
      </c>
      <c r="I48" s="152">
        <v>893</v>
      </c>
      <c r="J48" s="152"/>
      <c r="K48" s="153"/>
      <c r="L48" s="152"/>
      <c r="M48" s="152"/>
      <c r="N48" s="152">
        <v>893</v>
      </c>
      <c r="O48" s="152"/>
      <c r="P48" s="152"/>
      <c r="Q48" s="152"/>
      <c r="R48" s="152"/>
      <c r="S48" s="152"/>
      <c r="T48" s="152"/>
      <c r="U48" s="152"/>
      <c r="V48" s="152"/>
      <c r="W48" s="152"/>
    </row>
    <row r="49" s="144" customFormat="1" ht="21.75" customHeight="1" spans="1:23">
      <c r="A49" s="146" t="s">
        <v>311</v>
      </c>
      <c r="B49" s="147" t="s">
        <v>314</v>
      </c>
      <c r="C49" s="147" t="s">
        <v>315</v>
      </c>
      <c r="D49" s="147" t="s">
        <v>71</v>
      </c>
      <c r="E49" s="146" t="s">
        <v>105</v>
      </c>
      <c r="F49" s="146" t="s">
        <v>106</v>
      </c>
      <c r="G49" s="146" t="s">
        <v>237</v>
      </c>
      <c r="H49" s="146" t="s">
        <v>238</v>
      </c>
      <c r="I49" s="152">
        <v>4248.8</v>
      </c>
      <c r="J49" s="152"/>
      <c r="K49" s="153"/>
      <c r="L49" s="152"/>
      <c r="M49" s="152"/>
      <c r="N49" s="152">
        <v>4248.8</v>
      </c>
      <c r="O49" s="152"/>
      <c r="P49" s="152"/>
      <c r="Q49" s="152"/>
      <c r="R49" s="152"/>
      <c r="S49" s="152"/>
      <c r="T49" s="152"/>
      <c r="U49" s="152"/>
      <c r="V49" s="152"/>
      <c r="W49" s="152"/>
    </row>
    <row r="50" s="144" customFormat="1" ht="21.75" customHeight="1" spans="1:23">
      <c r="A50" s="146" t="s">
        <v>311</v>
      </c>
      <c r="B50" s="147" t="s">
        <v>316</v>
      </c>
      <c r="C50" s="147" t="s">
        <v>317</v>
      </c>
      <c r="D50" s="147" t="s">
        <v>71</v>
      </c>
      <c r="E50" s="146" t="s">
        <v>99</v>
      </c>
      <c r="F50" s="146" t="s">
        <v>100</v>
      </c>
      <c r="G50" s="146" t="s">
        <v>267</v>
      </c>
      <c r="H50" s="146" t="s">
        <v>268</v>
      </c>
      <c r="I50" s="152">
        <v>1843.09</v>
      </c>
      <c r="J50" s="152"/>
      <c r="K50" s="153"/>
      <c r="L50" s="152"/>
      <c r="M50" s="152"/>
      <c r="N50" s="152">
        <v>1843.09</v>
      </c>
      <c r="O50" s="152"/>
      <c r="P50" s="152"/>
      <c r="Q50" s="152"/>
      <c r="R50" s="152"/>
      <c r="S50" s="152"/>
      <c r="T50" s="152"/>
      <c r="U50" s="152"/>
      <c r="V50" s="152"/>
      <c r="W50" s="152"/>
    </row>
    <row r="51" s="144" customFormat="1" ht="21.75" customHeight="1" spans="1:23">
      <c r="A51" s="146" t="s">
        <v>311</v>
      </c>
      <c r="B51" s="147" t="s">
        <v>316</v>
      </c>
      <c r="C51" s="147" t="s">
        <v>317</v>
      </c>
      <c r="D51" s="147" t="s">
        <v>71</v>
      </c>
      <c r="E51" s="146" t="s">
        <v>99</v>
      </c>
      <c r="F51" s="146" t="s">
        <v>100</v>
      </c>
      <c r="G51" s="146" t="s">
        <v>309</v>
      </c>
      <c r="H51" s="146" t="s">
        <v>310</v>
      </c>
      <c r="I51" s="152">
        <v>1591</v>
      </c>
      <c r="J51" s="152"/>
      <c r="K51" s="153"/>
      <c r="L51" s="152"/>
      <c r="M51" s="152"/>
      <c r="N51" s="152">
        <v>1591</v>
      </c>
      <c r="O51" s="152"/>
      <c r="P51" s="152"/>
      <c r="Q51" s="152"/>
      <c r="R51" s="152"/>
      <c r="S51" s="152"/>
      <c r="T51" s="152"/>
      <c r="U51" s="152"/>
      <c r="V51" s="152"/>
      <c r="W51" s="152"/>
    </row>
    <row r="52" s="144" customFormat="1" ht="21.75" customHeight="1" spans="1:23">
      <c r="A52" s="146" t="s">
        <v>311</v>
      </c>
      <c r="B52" s="147" t="s">
        <v>318</v>
      </c>
      <c r="C52" s="147" t="s">
        <v>319</v>
      </c>
      <c r="D52" s="147" t="s">
        <v>71</v>
      </c>
      <c r="E52" s="146" t="s">
        <v>99</v>
      </c>
      <c r="F52" s="146" t="s">
        <v>100</v>
      </c>
      <c r="G52" s="146" t="s">
        <v>249</v>
      </c>
      <c r="H52" s="146" t="s">
        <v>250</v>
      </c>
      <c r="I52" s="152">
        <v>448800</v>
      </c>
      <c r="J52" s="152"/>
      <c r="K52" s="153"/>
      <c r="L52" s="152"/>
      <c r="M52" s="152"/>
      <c r="N52" s="152">
        <v>448800</v>
      </c>
      <c r="O52" s="152"/>
      <c r="P52" s="152"/>
      <c r="Q52" s="152"/>
      <c r="R52" s="152"/>
      <c r="S52" s="152"/>
      <c r="T52" s="152"/>
      <c r="U52" s="152"/>
      <c r="V52" s="152"/>
      <c r="W52" s="152"/>
    </row>
    <row r="53" s="144" customFormat="1" ht="21.75" customHeight="1" spans="1:23">
      <c r="A53" s="146" t="s">
        <v>311</v>
      </c>
      <c r="B53" s="147" t="s">
        <v>320</v>
      </c>
      <c r="C53" s="147" t="s">
        <v>321</v>
      </c>
      <c r="D53" s="147" t="s">
        <v>71</v>
      </c>
      <c r="E53" s="146" t="s">
        <v>105</v>
      </c>
      <c r="F53" s="146" t="s">
        <v>106</v>
      </c>
      <c r="G53" s="146" t="s">
        <v>237</v>
      </c>
      <c r="H53" s="146" t="s">
        <v>238</v>
      </c>
      <c r="I53" s="152">
        <v>47950</v>
      </c>
      <c r="J53" s="152"/>
      <c r="K53" s="153"/>
      <c r="L53" s="152"/>
      <c r="M53" s="152"/>
      <c r="N53" s="152">
        <v>47950</v>
      </c>
      <c r="O53" s="152"/>
      <c r="P53" s="152"/>
      <c r="Q53" s="152"/>
      <c r="R53" s="152"/>
      <c r="S53" s="152"/>
      <c r="T53" s="152"/>
      <c r="U53" s="152"/>
      <c r="V53" s="152"/>
      <c r="W53" s="152"/>
    </row>
    <row r="54" s="144" customFormat="1" ht="21.75" customHeight="1" spans="1:23">
      <c r="A54" s="146" t="s">
        <v>311</v>
      </c>
      <c r="B54" s="147" t="s">
        <v>322</v>
      </c>
      <c r="C54" s="147" t="s">
        <v>323</v>
      </c>
      <c r="D54" s="147" t="s">
        <v>71</v>
      </c>
      <c r="E54" s="146" t="s">
        <v>99</v>
      </c>
      <c r="F54" s="146" t="s">
        <v>100</v>
      </c>
      <c r="G54" s="146" t="s">
        <v>237</v>
      </c>
      <c r="H54" s="146" t="s">
        <v>238</v>
      </c>
      <c r="I54" s="152">
        <v>688</v>
      </c>
      <c r="J54" s="152"/>
      <c r="K54" s="153"/>
      <c r="L54" s="152"/>
      <c r="M54" s="152"/>
      <c r="N54" s="152">
        <v>688</v>
      </c>
      <c r="O54" s="152"/>
      <c r="P54" s="152"/>
      <c r="Q54" s="152"/>
      <c r="R54" s="152"/>
      <c r="S54" s="152"/>
      <c r="T54" s="152"/>
      <c r="U54" s="152"/>
      <c r="V54" s="152"/>
      <c r="W54" s="152"/>
    </row>
    <row r="55" s="144" customFormat="1" ht="21.75" customHeight="1" spans="1:23">
      <c r="A55" s="146" t="s">
        <v>311</v>
      </c>
      <c r="B55" s="147" t="s">
        <v>324</v>
      </c>
      <c r="C55" s="147" t="s">
        <v>325</v>
      </c>
      <c r="D55" s="147" t="s">
        <v>71</v>
      </c>
      <c r="E55" s="146" t="s">
        <v>99</v>
      </c>
      <c r="F55" s="146" t="s">
        <v>100</v>
      </c>
      <c r="G55" s="146" t="s">
        <v>237</v>
      </c>
      <c r="H55" s="146" t="s">
        <v>238</v>
      </c>
      <c r="I55" s="152">
        <v>1789.45</v>
      </c>
      <c r="J55" s="152"/>
      <c r="K55" s="153"/>
      <c r="L55" s="152"/>
      <c r="M55" s="152"/>
      <c r="N55" s="152">
        <v>1789.45</v>
      </c>
      <c r="O55" s="152"/>
      <c r="P55" s="152"/>
      <c r="Q55" s="152"/>
      <c r="R55" s="152"/>
      <c r="S55" s="152"/>
      <c r="T55" s="152"/>
      <c r="U55" s="152"/>
      <c r="V55" s="152"/>
      <c r="W55" s="152"/>
    </row>
    <row r="56" s="144" customFormat="1" ht="21.75" customHeight="1" spans="1:23">
      <c r="A56" s="146" t="s">
        <v>311</v>
      </c>
      <c r="B56" s="147" t="s">
        <v>324</v>
      </c>
      <c r="C56" s="147" t="s">
        <v>325</v>
      </c>
      <c r="D56" s="147" t="s">
        <v>71</v>
      </c>
      <c r="E56" s="146" t="s">
        <v>99</v>
      </c>
      <c r="F56" s="146" t="s">
        <v>100</v>
      </c>
      <c r="G56" s="146" t="s">
        <v>267</v>
      </c>
      <c r="H56" s="146" t="s">
        <v>268</v>
      </c>
      <c r="I56" s="152">
        <v>62973.23</v>
      </c>
      <c r="J56" s="152"/>
      <c r="K56" s="153"/>
      <c r="L56" s="152"/>
      <c r="M56" s="152"/>
      <c r="N56" s="152">
        <v>62973.23</v>
      </c>
      <c r="O56" s="152"/>
      <c r="P56" s="152"/>
      <c r="Q56" s="152"/>
      <c r="R56" s="152"/>
      <c r="S56" s="152"/>
      <c r="T56" s="152"/>
      <c r="U56" s="152"/>
      <c r="V56" s="152"/>
      <c r="W56" s="152"/>
    </row>
    <row r="57" s="144" customFormat="1" ht="21.75" customHeight="1" spans="1:23">
      <c r="A57" s="146" t="s">
        <v>311</v>
      </c>
      <c r="B57" s="147" t="s">
        <v>324</v>
      </c>
      <c r="C57" s="147" t="s">
        <v>325</v>
      </c>
      <c r="D57" s="147" t="s">
        <v>71</v>
      </c>
      <c r="E57" s="146" t="s">
        <v>99</v>
      </c>
      <c r="F57" s="146" t="s">
        <v>100</v>
      </c>
      <c r="G57" s="146" t="s">
        <v>287</v>
      </c>
      <c r="H57" s="146" t="s">
        <v>288</v>
      </c>
      <c r="I57" s="152">
        <v>11497.6</v>
      </c>
      <c r="J57" s="152"/>
      <c r="K57" s="153"/>
      <c r="L57" s="152"/>
      <c r="M57" s="152"/>
      <c r="N57" s="152">
        <v>11497.6</v>
      </c>
      <c r="O57" s="152"/>
      <c r="P57" s="152"/>
      <c r="Q57" s="152"/>
      <c r="R57" s="152"/>
      <c r="S57" s="152"/>
      <c r="T57" s="152"/>
      <c r="U57" s="152"/>
      <c r="V57" s="152"/>
      <c r="W57" s="152"/>
    </row>
    <row r="58" s="144" customFormat="1" ht="21.75" customHeight="1" spans="1:23">
      <c r="A58" s="146" t="s">
        <v>311</v>
      </c>
      <c r="B58" s="147" t="s">
        <v>324</v>
      </c>
      <c r="C58" s="147" t="s">
        <v>325</v>
      </c>
      <c r="D58" s="147" t="s">
        <v>71</v>
      </c>
      <c r="E58" s="146" t="s">
        <v>99</v>
      </c>
      <c r="F58" s="146" t="s">
        <v>100</v>
      </c>
      <c r="G58" s="146" t="s">
        <v>289</v>
      </c>
      <c r="H58" s="146" t="s">
        <v>290</v>
      </c>
      <c r="I58" s="152">
        <v>45862.22</v>
      </c>
      <c r="J58" s="152"/>
      <c r="K58" s="153"/>
      <c r="L58" s="152"/>
      <c r="M58" s="152"/>
      <c r="N58" s="152">
        <v>45862.22</v>
      </c>
      <c r="O58" s="152"/>
      <c r="P58" s="152"/>
      <c r="Q58" s="152"/>
      <c r="R58" s="152"/>
      <c r="S58" s="152"/>
      <c r="T58" s="152"/>
      <c r="U58" s="152"/>
      <c r="V58" s="152"/>
      <c r="W58" s="152"/>
    </row>
    <row r="59" s="144" customFormat="1" ht="21.75" customHeight="1" spans="1:23">
      <c r="A59" s="146" t="s">
        <v>311</v>
      </c>
      <c r="B59" s="147" t="s">
        <v>324</v>
      </c>
      <c r="C59" s="147" t="s">
        <v>325</v>
      </c>
      <c r="D59" s="147" t="s">
        <v>71</v>
      </c>
      <c r="E59" s="146" t="s">
        <v>99</v>
      </c>
      <c r="F59" s="146" t="s">
        <v>100</v>
      </c>
      <c r="G59" s="146" t="s">
        <v>293</v>
      </c>
      <c r="H59" s="146" t="s">
        <v>294</v>
      </c>
      <c r="I59" s="152">
        <v>17037.39</v>
      </c>
      <c r="J59" s="152"/>
      <c r="K59" s="153"/>
      <c r="L59" s="152"/>
      <c r="M59" s="152"/>
      <c r="N59" s="152">
        <v>17037.39</v>
      </c>
      <c r="O59" s="152"/>
      <c r="P59" s="152"/>
      <c r="Q59" s="152"/>
      <c r="R59" s="152"/>
      <c r="S59" s="152"/>
      <c r="T59" s="152"/>
      <c r="U59" s="152"/>
      <c r="V59" s="152"/>
      <c r="W59" s="152"/>
    </row>
    <row r="60" s="144" customFormat="1" ht="21.75" customHeight="1" spans="1:23">
      <c r="A60" s="146" t="s">
        <v>311</v>
      </c>
      <c r="B60" s="147" t="s">
        <v>324</v>
      </c>
      <c r="C60" s="147" t="s">
        <v>325</v>
      </c>
      <c r="D60" s="147" t="s">
        <v>71</v>
      </c>
      <c r="E60" s="146" t="s">
        <v>99</v>
      </c>
      <c r="F60" s="146" t="s">
        <v>100</v>
      </c>
      <c r="G60" s="146" t="s">
        <v>269</v>
      </c>
      <c r="H60" s="146" t="s">
        <v>270</v>
      </c>
      <c r="I60" s="152">
        <v>165598.84</v>
      </c>
      <c r="J60" s="152"/>
      <c r="K60" s="153"/>
      <c r="L60" s="152"/>
      <c r="M60" s="152"/>
      <c r="N60" s="152">
        <v>165598.84</v>
      </c>
      <c r="O60" s="152"/>
      <c r="P60" s="152"/>
      <c r="Q60" s="152"/>
      <c r="R60" s="152"/>
      <c r="S60" s="152"/>
      <c r="T60" s="152"/>
      <c r="U60" s="152"/>
      <c r="V60" s="152"/>
      <c r="W60" s="152"/>
    </row>
    <row r="61" s="144" customFormat="1" ht="21.75" customHeight="1" spans="1:23">
      <c r="A61" s="146" t="s">
        <v>311</v>
      </c>
      <c r="B61" s="147" t="s">
        <v>324</v>
      </c>
      <c r="C61" s="147" t="s">
        <v>325</v>
      </c>
      <c r="D61" s="147" t="s">
        <v>71</v>
      </c>
      <c r="E61" s="146" t="s">
        <v>99</v>
      </c>
      <c r="F61" s="146" t="s">
        <v>100</v>
      </c>
      <c r="G61" s="146" t="s">
        <v>239</v>
      </c>
      <c r="H61" s="146" t="s">
        <v>240</v>
      </c>
      <c r="I61" s="152">
        <v>3360</v>
      </c>
      <c r="J61" s="152"/>
      <c r="K61" s="153"/>
      <c r="L61" s="152"/>
      <c r="M61" s="152"/>
      <c r="N61" s="152">
        <v>3360</v>
      </c>
      <c r="O61" s="152"/>
      <c r="P61" s="152"/>
      <c r="Q61" s="152"/>
      <c r="R61" s="152"/>
      <c r="S61" s="152"/>
      <c r="T61" s="152"/>
      <c r="U61" s="152"/>
      <c r="V61" s="152"/>
      <c r="W61" s="152"/>
    </row>
    <row r="62" s="144" customFormat="1" ht="21.75" customHeight="1" spans="1:23">
      <c r="A62" s="146" t="s">
        <v>311</v>
      </c>
      <c r="B62" s="147" t="s">
        <v>324</v>
      </c>
      <c r="C62" s="147" t="s">
        <v>325</v>
      </c>
      <c r="D62" s="147" t="s">
        <v>71</v>
      </c>
      <c r="E62" s="146" t="s">
        <v>99</v>
      </c>
      <c r="F62" s="146" t="s">
        <v>100</v>
      </c>
      <c r="G62" s="146" t="s">
        <v>275</v>
      </c>
      <c r="H62" s="146" t="s">
        <v>276</v>
      </c>
      <c r="I62" s="152">
        <v>119499.99</v>
      </c>
      <c r="J62" s="152"/>
      <c r="K62" s="153"/>
      <c r="L62" s="152"/>
      <c r="M62" s="152"/>
      <c r="N62" s="152">
        <v>119499.99</v>
      </c>
      <c r="O62" s="152"/>
      <c r="P62" s="152"/>
      <c r="Q62" s="152"/>
      <c r="R62" s="152"/>
      <c r="S62" s="152"/>
      <c r="T62" s="152"/>
      <c r="U62" s="152"/>
      <c r="V62" s="152"/>
      <c r="W62" s="152"/>
    </row>
    <row r="63" s="144" customFormat="1" ht="21.75" customHeight="1" spans="1:23">
      <c r="A63" s="146" t="s">
        <v>311</v>
      </c>
      <c r="B63" s="147" t="s">
        <v>326</v>
      </c>
      <c r="C63" s="147" t="s">
        <v>327</v>
      </c>
      <c r="D63" s="147" t="s">
        <v>71</v>
      </c>
      <c r="E63" s="146" t="s">
        <v>101</v>
      </c>
      <c r="F63" s="146" t="s">
        <v>102</v>
      </c>
      <c r="G63" s="146" t="s">
        <v>249</v>
      </c>
      <c r="H63" s="146" t="s">
        <v>250</v>
      </c>
      <c r="I63" s="152">
        <v>5268</v>
      </c>
      <c r="J63" s="152"/>
      <c r="K63" s="153"/>
      <c r="L63" s="152"/>
      <c r="M63" s="152"/>
      <c r="N63" s="152">
        <v>5268</v>
      </c>
      <c r="O63" s="152"/>
      <c r="P63" s="152"/>
      <c r="Q63" s="152"/>
      <c r="R63" s="152"/>
      <c r="S63" s="152"/>
      <c r="T63" s="152"/>
      <c r="U63" s="152"/>
      <c r="V63" s="152"/>
      <c r="W63" s="152"/>
    </row>
    <row r="64" s="144" customFormat="1" ht="21.75" customHeight="1" spans="1:23">
      <c r="A64" s="146" t="s">
        <v>311</v>
      </c>
      <c r="B64" s="147" t="s">
        <v>328</v>
      </c>
      <c r="C64" s="147" t="s">
        <v>329</v>
      </c>
      <c r="D64" s="147" t="s">
        <v>71</v>
      </c>
      <c r="E64" s="146" t="s">
        <v>99</v>
      </c>
      <c r="F64" s="146" t="s">
        <v>100</v>
      </c>
      <c r="G64" s="146" t="s">
        <v>249</v>
      </c>
      <c r="H64" s="146" t="s">
        <v>250</v>
      </c>
      <c r="I64" s="152">
        <v>126260</v>
      </c>
      <c r="J64" s="152"/>
      <c r="K64" s="153"/>
      <c r="L64" s="152"/>
      <c r="M64" s="152"/>
      <c r="N64" s="152">
        <v>126260</v>
      </c>
      <c r="O64" s="152"/>
      <c r="P64" s="152"/>
      <c r="Q64" s="152"/>
      <c r="R64" s="152"/>
      <c r="S64" s="152"/>
      <c r="T64" s="152"/>
      <c r="U64" s="152"/>
      <c r="V64" s="152"/>
      <c r="W64" s="152"/>
    </row>
    <row r="65" s="144" customFormat="1" ht="21.75" customHeight="1" spans="1:23">
      <c r="A65" s="146" t="s">
        <v>311</v>
      </c>
      <c r="B65" s="147" t="s">
        <v>330</v>
      </c>
      <c r="C65" s="147" t="s">
        <v>331</v>
      </c>
      <c r="D65" s="147" t="s">
        <v>71</v>
      </c>
      <c r="E65" s="146" t="s">
        <v>105</v>
      </c>
      <c r="F65" s="146" t="s">
        <v>106</v>
      </c>
      <c r="G65" s="146" t="s">
        <v>237</v>
      </c>
      <c r="H65" s="146" t="s">
        <v>238</v>
      </c>
      <c r="I65" s="152">
        <v>2400</v>
      </c>
      <c r="J65" s="152"/>
      <c r="K65" s="153"/>
      <c r="L65" s="152"/>
      <c r="M65" s="152"/>
      <c r="N65" s="152">
        <v>2400</v>
      </c>
      <c r="O65" s="152"/>
      <c r="P65" s="152"/>
      <c r="Q65" s="152"/>
      <c r="R65" s="152"/>
      <c r="S65" s="152"/>
      <c r="T65" s="152"/>
      <c r="U65" s="152"/>
      <c r="V65" s="152"/>
      <c r="W65" s="152"/>
    </row>
    <row r="66" s="144" customFormat="1" ht="21.75" customHeight="1" spans="1:23">
      <c r="A66" s="146" t="s">
        <v>311</v>
      </c>
      <c r="B66" s="147" t="s">
        <v>332</v>
      </c>
      <c r="C66" s="147" t="s">
        <v>333</v>
      </c>
      <c r="D66" s="147" t="s">
        <v>71</v>
      </c>
      <c r="E66" s="146" t="s">
        <v>99</v>
      </c>
      <c r="F66" s="146" t="s">
        <v>100</v>
      </c>
      <c r="G66" s="146" t="s">
        <v>237</v>
      </c>
      <c r="H66" s="146" t="s">
        <v>238</v>
      </c>
      <c r="I66" s="152">
        <v>2188.8</v>
      </c>
      <c r="J66" s="152"/>
      <c r="K66" s="153"/>
      <c r="L66" s="152"/>
      <c r="M66" s="152"/>
      <c r="N66" s="152">
        <v>2188.8</v>
      </c>
      <c r="O66" s="152"/>
      <c r="P66" s="152"/>
      <c r="Q66" s="152"/>
      <c r="R66" s="152"/>
      <c r="S66" s="152"/>
      <c r="T66" s="152"/>
      <c r="U66" s="152"/>
      <c r="V66" s="152"/>
      <c r="W66" s="152"/>
    </row>
    <row r="67" s="144" customFormat="1" ht="21.75" customHeight="1" spans="1:23">
      <c r="A67" s="146" t="s">
        <v>311</v>
      </c>
      <c r="B67" s="147" t="s">
        <v>334</v>
      </c>
      <c r="C67" s="147" t="s">
        <v>335</v>
      </c>
      <c r="D67" s="147" t="s">
        <v>71</v>
      </c>
      <c r="E67" s="146" t="s">
        <v>99</v>
      </c>
      <c r="F67" s="146" t="s">
        <v>100</v>
      </c>
      <c r="G67" s="146" t="s">
        <v>237</v>
      </c>
      <c r="H67" s="146" t="s">
        <v>238</v>
      </c>
      <c r="I67" s="152">
        <v>60248</v>
      </c>
      <c r="J67" s="152"/>
      <c r="K67" s="153"/>
      <c r="L67" s="152"/>
      <c r="M67" s="152"/>
      <c r="N67" s="152">
        <v>60248</v>
      </c>
      <c r="O67" s="152"/>
      <c r="P67" s="152"/>
      <c r="Q67" s="152"/>
      <c r="R67" s="152"/>
      <c r="S67" s="152"/>
      <c r="T67" s="152"/>
      <c r="U67" s="152"/>
      <c r="V67" s="152"/>
      <c r="W67" s="152"/>
    </row>
    <row r="68" s="144" customFormat="1" ht="21.75" customHeight="1" spans="1:23">
      <c r="A68" s="146" t="s">
        <v>311</v>
      </c>
      <c r="B68" s="147" t="s">
        <v>336</v>
      </c>
      <c r="C68" s="147" t="s">
        <v>337</v>
      </c>
      <c r="D68" s="147" t="s">
        <v>71</v>
      </c>
      <c r="E68" s="146" t="s">
        <v>99</v>
      </c>
      <c r="F68" s="146" t="s">
        <v>100</v>
      </c>
      <c r="G68" s="146" t="s">
        <v>267</v>
      </c>
      <c r="H68" s="146" t="s">
        <v>268</v>
      </c>
      <c r="I68" s="152">
        <v>20000</v>
      </c>
      <c r="J68" s="152"/>
      <c r="K68" s="153"/>
      <c r="L68" s="152"/>
      <c r="M68" s="152"/>
      <c r="N68" s="152">
        <v>20000</v>
      </c>
      <c r="O68" s="152"/>
      <c r="P68" s="152"/>
      <c r="Q68" s="152"/>
      <c r="R68" s="152"/>
      <c r="S68" s="152"/>
      <c r="T68" s="152"/>
      <c r="U68" s="152"/>
      <c r="V68" s="152"/>
      <c r="W68" s="152"/>
    </row>
    <row r="69" s="144" customFormat="1" ht="21.75" customHeight="1" spans="1:23">
      <c r="A69" s="146" t="s">
        <v>311</v>
      </c>
      <c r="B69" s="147" t="s">
        <v>336</v>
      </c>
      <c r="C69" s="147" t="s">
        <v>337</v>
      </c>
      <c r="D69" s="147" t="s">
        <v>71</v>
      </c>
      <c r="E69" s="146" t="s">
        <v>99</v>
      </c>
      <c r="F69" s="146" t="s">
        <v>100</v>
      </c>
      <c r="G69" s="146" t="s">
        <v>309</v>
      </c>
      <c r="H69" s="146" t="s">
        <v>310</v>
      </c>
      <c r="I69" s="152">
        <v>35024</v>
      </c>
      <c r="J69" s="152"/>
      <c r="K69" s="153"/>
      <c r="L69" s="152"/>
      <c r="M69" s="152"/>
      <c r="N69" s="152">
        <v>35024</v>
      </c>
      <c r="O69" s="152"/>
      <c r="P69" s="152"/>
      <c r="Q69" s="152"/>
      <c r="R69" s="152"/>
      <c r="S69" s="152"/>
      <c r="T69" s="152"/>
      <c r="U69" s="152"/>
      <c r="V69" s="152"/>
      <c r="W69" s="152"/>
    </row>
    <row r="70" s="144" customFormat="1" ht="21.75" customHeight="1" spans="1:23">
      <c r="A70" s="146" t="s">
        <v>311</v>
      </c>
      <c r="B70" s="147" t="s">
        <v>336</v>
      </c>
      <c r="C70" s="147" t="s">
        <v>337</v>
      </c>
      <c r="D70" s="147" t="s">
        <v>71</v>
      </c>
      <c r="E70" s="146" t="s">
        <v>99</v>
      </c>
      <c r="F70" s="146" t="s">
        <v>100</v>
      </c>
      <c r="G70" s="146" t="s">
        <v>291</v>
      </c>
      <c r="H70" s="146" t="s">
        <v>292</v>
      </c>
      <c r="I70" s="152">
        <v>19234</v>
      </c>
      <c r="J70" s="152"/>
      <c r="K70" s="153"/>
      <c r="L70" s="152"/>
      <c r="M70" s="152"/>
      <c r="N70" s="152">
        <v>19234</v>
      </c>
      <c r="O70" s="152"/>
      <c r="P70" s="152"/>
      <c r="Q70" s="152"/>
      <c r="R70" s="152"/>
      <c r="S70" s="152"/>
      <c r="T70" s="152"/>
      <c r="U70" s="152"/>
      <c r="V70" s="152"/>
      <c r="W70" s="152"/>
    </row>
    <row r="71" s="144" customFormat="1" ht="21.75" customHeight="1" spans="1:23">
      <c r="A71" s="146" t="s">
        <v>311</v>
      </c>
      <c r="B71" s="147" t="s">
        <v>336</v>
      </c>
      <c r="C71" s="147" t="s">
        <v>337</v>
      </c>
      <c r="D71" s="147" t="s">
        <v>71</v>
      </c>
      <c r="E71" s="146" t="s">
        <v>99</v>
      </c>
      <c r="F71" s="146" t="s">
        <v>100</v>
      </c>
      <c r="G71" s="146" t="s">
        <v>239</v>
      </c>
      <c r="H71" s="146" t="s">
        <v>240</v>
      </c>
      <c r="I71" s="152">
        <v>34000</v>
      </c>
      <c r="J71" s="152"/>
      <c r="K71" s="153"/>
      <c r="L71" s="152"/>
      <c r="M71" s="152"/>
      <c r="N71" s="152">
        <v>34000</v>
      </c>
      <c r="O71" s="152"/>
      <c r="P71" s="152"/>
      <c r="Q71" s="152"/>
      <c r="R71" s="152"/>
      <c r="S71" s="152"/>
      <c r="T71" s="152"/>
      <c r="U71" s="152"/>
      <c r="V71" s="152"/>
      <c r="W71" s="152"/>
    </row>
    <row r="72" s="144" customFormat="1" ht="21.75" customHeight="1" spans="1:23">
      <c r="A72" s="146" t="s">
        <v>311</v>
      </c>
      <c r="B72" s="147" t="s">
        <v>338</v>
      </c>
      <c r="C72" s="147" t="s">
        <v>339</v>
      </c>
      <c r="D72" s="147" t="s">
        <v>71</v>
      </c>
      <c r="E72" s="146" t="s">
        <v>105</v>
      </c>
      <c r="F72" s="146" t="s">
        <v>106</v>
      </c>
      <c r="G72" s="146" t="s">
        <v>237</v>
      </c>
      <c r="H72" s="146" t="s">
        <v>238</v>
      </c>
      <c r="I72" s="152">
        <v>8640</v>
      </c>
      <c r="J72" s="152"/>
      <c r="K72" s="153"/>
      <c r="L72" s="152"/>
      <c r="M72" s="152"/>
      <c r="N72" s="152">
        <v>8640</v>
      </c>
      <c r="O72" s="152"/>
      <c r="P72" s="152"/>
      <c r="Q72" s="152"/>
      <c r="R72" s="152"/>
      <c r="S72" s="152"/>
      <c r="T72" s="152"/>
      <c r="U72" s="152"/>
      <c r="V72" s="152"/>
      <c r="W72" s="152"/>
    </row>
    <row r="73" s="144" customFormat="1" ht="21.75" customHeight="1" spans="1:23">
      <c r="A73" s="146" t="s">
        <v>311</v>
      </c>
      <c r="B73" s="147" t="s">
        <v>340</v>
      </c>
      <c r="C73" s="147" t="s">
        <v>341</v>
      </c>
      <c r="D73" s="147" t="s">
        <v>71</v>
      </c>
      <c r="E73" s="146" t="s">
        <v>99</v>
      </c>
      <c r="F73" s="146" t="s">
        <v>100</v>
      </c>
      <c r="G73" s="146" t="s">
        <v>237</v>
      </c>
      <c r="H73" s="146" t="s">
        <v>238</v>
      </c>
      <c r="I73" s="152">
        <v>715</v>
      </c>
      <c r="J73" s="152"/>
      <c r="K73" s="153"/>
      <c r="L73" s="152"/>
      <c r="M73" s="152"/>
      <c r="N73" s="152">
        <v>715</v>
      </c>
      <c r="O73" s="152"/>
      <c r="P73" s="152"/>
      <c r="Q73" s="152"/>
      <c r="R73" s="152"/>
      <c r="S73" s="152"/>
      <c r="T73" s="152"/>
      <c r="U73" s="152"/>
      <c r="V73" s="152"/>
      <c r="W73" s="152"/>
    </row>
    <row r="74" s="144" customFormat="1" ht="21.75" customHeight="1" spans="1:23">
      <c r="A74" s="146" t="s">
        <v>311</v>
      </c>
      <c r="B74" s="147" t="s">
        <v>342</v>
      </c>
      <c r="C74" s="147" t="s">
        <v>343</v>
      </c>
      <c r="D74" s="147" t="s">
        <v>71</v>
      </c>
      <c r="E74" s="146" t="s">
        <v>99</v>
      </c>
      <c r="F74" s="146" t="s">
        <v>100</v>
      </c>
      <c r="G74" s="146" t="s">
        <v>237</v>
      </c>
      <c r="H74" s="146" t="s">
        <v>238</v>
      </c>
      <c r="I74" s="152">
        <v>20708</v>
      </c>
      <c r="J74" s="152"/>
      <c r="K74" s="153"/>
      <c r="L74" s="152"/>
      <c r="M74" s="152"/>
      <c r="N74" s="152">
        <v>20708</v>
      </c>
      <c r="O74" s="152"/>
      <c r="P74" s="152"/>
      <c r="Q74" s="152"/>
      <c r="R74" s="152"/>
      <c r="S74" s="152"/>
      <c r="T74" s="152"/>
      <c r="U74" s="152"/>
      <c r="V74" s="152"/>
      <c r="W74" s="152"/>
    </row>
    <row r="75" s="144" customFormat="1" ht="21.75" customHeight="1" spans="1:23">
      <c r="A75" s="146" t="s">
        <v>311</v>
      </c>
      <c r="B75" s="147" t="s">
        <v>344</v>
      </c>
      <c r="C75" s="147" t="s">
        <v>345</v>
      </c>
      <c r="D75" s="147" t="s">
        <v>71</v>
      </c>
      <c r="E75" s="146" t="s">
        <v>99</v>
      </c>
      <c r="F75" s="146" t="s">
        <v>100</v>
      </c>
      <c r="G75" s="146" t="s">
        <v>249</v>
      </c>
      <c r="H75" s="146" t="s">
        <v>250</v>
      </c>
      <c r="I75" s="152">
        <v>285582</v>
      </c>
      <c r="J75" s="152">
        <v>285582</v>
      </c>
      <c r="K75" s="153">
        <v>285582</v>
      </c>
      <c r="L75" s="152"/>
      <c r="M75" s="152"/>
      <c r="N75" s="152"/>
      <c r="O75" s="152"/>
      <c r="P75" s="152"/>
      <c r="Q75" s="152"/>
      <c r="R75" s="152"/>
      <c r="S75" s="152"/>
      <c r="T75" s="152"/>
      <c r="U75" s="152"/>
      <c r="V75" s="152"/>
      <c r="W75" s="152"/>
    </row>
    <row r="76" s="144" customFormat="1" ht="21.75" customHeight="1" spans="1:23">
      <c r="A76" s="146" t="s">
        <v>311</v>
      </c>
      <c r="B76" s="147" t="s">
        <v>346</v>
      </c>
      <c r="C76" s="147" t="s">
        <v>347</v>
      </c>
      <c r="D76" s="147" t="s">
        <v>71</v>
      </c>
      <c r="E76" s="146" t="s">
        <v>97</v>
      </c>
      <c r="F76" s="146" t="s">
        <v>98</v>
      </c>
      <c r="G76" s="146" t="s">
        <v>237</v>
      </c>
      <c r="H76" s="146" t="s">
        <v>238</v>
      </c>
      <c r="I76" s="152">
        <v>310000</v>
      </c>
      <c r="J76" s="152">
        <v>310000</v>
      </c>
      <c r="K76" s="153">
        <v>310000</v>
      </c>
      <c r="L76" s="152"/>
      <c r="M76" s="152"/>
      <c r="N76" s="152"/>
      <c r="O76" s="152"/>
      <c r="P76" s="152"/>
      <c r="Q76" s="152"/>
      <c r="R76" s="152"/>
      <c r="S76" s="152"/>
      <c r="T76" s="152"/>
      <c r="U76" s="152"/>
      <c r="V76" s="152"/>
      <c r="W76" s="152"/>
    </row>
    <row r="77" s="144" customFormat="1" ht="21.75" customHeight="1" spans="1:23">
      <c r="A77" s="146" t="s">
        <v>311</v>
      </c>
      <c r="B77" s="147" t="s">
        <v>346</v>
      </c>
      <c r="C77" s="147" t="s">
        <v>347</v>
      </c>
      <c r="D77" s="147" t="s">
        <v>71</v>
      </c>
      <c r="E77" s="146" t="s">
        <v>97</v>
      </c>
      <c r="F77" s="146" t="s">
        <v>98</v>
      </c>
      <c r="G77" s="146" t="s">
        <v>293</v>
      </c>
      <c r="H77" s="146" t="s">
        <v>294</v>
      </c>
      <c r="I77" s="152">
        <v>390000</v>
      </c>
      <c r="J77" s="152">
        <v>390000</v>
      </c>
      <c r="K77" s="153">
        <v>390000</v>
      </c>
      <c r="L77" s="152"/>
      <c r="M77" s="152"/>
      <c r="N77" s="152"/>
      <c r="O77" s="152"/>
      <c r="P77" s="152"/>
      <c r="Q77" s="152"/>
      <c r="R77" s="152"/>
      <c r="S77" s="152"/>
      <c r="T77" s="152"/>
      <c r="U77" s="152"/>
      <c r="V77" s="152"/>
      <c r="W77" s="152"/>
    </row>
    <row r="78" s="144" customFormat="1" ht="21.75" customHeight="1" spans="1:23">
      <c r="A78" s="146" t="s">
        <v>311</v>
      </c>
      <c r="B78" s="147" t="s">
        <v>346</v>
      </c>
      <c r="C78" s="147" t="s">
        <v>347</v>
      </c>
      <c r="D78" s="147" t="s">
        <v>71</v>
      </c>
      <c r="E78" s="146" t="s">
        <v>97</v>
      </c>
      <c r="F78" s="146" t="s">
        <v>98</v>
      </c>
      <c r="G78" s="146" t="s">
        <v>348</v>
      </c>
      <c r="H78" s="146" t="s">
        <v>349</v>
      </c>
      <c r="I78" s="152">
        <v>528000</v>
      </c>
      <c r="J78" s="152">
        <v>528000</v>
      </c>
      <c r="K78" s="153">
        <v>528000</v>
      </c>
      <c r="L78" s="152"/>
      <c r="M78" s="152"/>
      <c r="N78" s="152"/>
      <c r="O78" s="152"/>
      <c r="P78" s="152"/>
      <c r="Q78" s="152"/>
      <c r="R78" s="152"/>
      <c r="S78" s="152"/>
      <c r="T78" s="152"/>
      <c r="U78" s="152"/>
      <c r="V78" s="152"/>
      <c r="W78" s="152"/>
    </row>
    <row r="79" s="144" customFormat="1" ht="21.75" customHeight="1" spans="1:23">
      <c r="A79" s="146" t="s">
        <v>311</v>
      </c>
      <c r="B79" s="147" t="s">
        <v>350</v>
      </c>
      <c r="C79" s="147" t="s">
        <v>351</v>
      </c>
      <c r="D79" s="147" t="s">
        <v>71</v>
      </c>
      <c r="E79" s="146" t="s">
        <v>99</v>
      </c>
      <c r="F79" s="146" t="s">
        <v>100</v>
      </c>
      <c r="G79" s="146" t="s">
        <v>237</v>
      </c>
      <c r="H79" s="146" t="s">
        <v>238</v>
      </c>
      <c r="I79" s="152">
        <v>4866</v>
      </c>
      <c r="J79" s="152">
        <v>4866</v>
      </c>
      <c r="K79" s="153">
        <v>4866</v>
      </c>
      <c r="L79" s="152"/>
      <c r="M79" s="152"/>
      <c r="N79" s="152"/>
      <c r="O79" s="152"/>
      <c r="P79" s="152"/>
      <c r="Q79" s="152"/>
      <c r="R79" s="152"/>
      <c r="S79" s="152"/>
      <c r="T79" s="152"/>
      <c r="U79" s="152"/>
      <c r="V79" s="152"/>
      <c r="W79" s="152"/>
    </row>
    <row r="80" s="144" customFormat="1" ht="21.75" customHeight="1" spans="1:23">
      <c r="A80" s="146" t="s">
        <v>311</v>
      </c>
      <c r="B80" s="147" t="s">
        <v>352</v>
      </c>
      <c r="C80" s="147" t="s">
        <v>353</v>
      </c>
      <c r="D80" s="147" t="s">
        <v>71</v>
      </c>
      <c r="E80" s="146" t="s">
        <v>97</v>
      </c>
      <c r="F80" s="146" t="s">
        <v>98</v>
      </c>
      <c r="G80" s="146" t="s">
        <v>237</v>
      </c>
      <c r="H80" s="146" t="s">
        <v>238</v>
      </c>
      <c r="I80" s="152">
        <v>27259.1</v>
      </c>
      <c r="J80" s="152">
        <v>27259.1</v>
      </c>
      <c r="K80" s="153">
        <v>27259.1</v>
      </c>
      <c r="L80" s="152"/>
      <c r="M80" s="152"/>
      <c r="N80" s="152"/>
      <c r="O80" s="152"/>
      <c r="P80" s="152"/>
      <c r="Q80" s="152"/>
      <c r="R80" s="152"/>
      <c r="S80" s="152"/>
      <c r="T80" s="152"/>
      <c r="U80" s="152"/>
      <c r="V80" s="152"/>
      <c r="W80" s="152"/>
    </row>
    <row r="81" s="144" customFormat="1" ht="21.75" customHeight="1" spans="1:23">
      <c r="A81" s="146" t="s">
        <v>311</v>
      </c>
      <c r="B81" s="147" t="s">
        <v>354</v>
      </c>
      <c r="C81" s="147" t="s">
        <v>355</v>
      </c>
      <c r="D81" s="147" t="s">
        <v>71</v>
      </c>
      <c r="E81" s="146" t="s">
        <v>97</v>
      </c>
      <c r="F81" s="146" t="s">
        <v>98</v>
      </c>
      <c r="G81" s="146" t="s">
        <v>237</v>
      </c>
      <c r="H81" s="146" t="s">
        <v>238</v>
      </c>
      <c r="I81" s="152">
        <v>72634.02</v>
      </c>
      <c r="J81" s="152">
        <v>72634.02</v>
      </c>
      <c r="K81" s="153">
        <v>72634.02</v>
      </c>
      <c r="L81" s="152"/>
      <c r="M81" s="152"/>
      <c r="N81" s="152"/>
      <c r="O81" s="152"/>
      <c r="P81" s="152"/>
      <c r="Q81" s="152"/>
      <c r="R81" s="152"/>
      <c r="S81" s="152"/>
      <c r="T81" s="152"/>
      <c r="U81" s="152"/>
      <c r="V81" s="152"/>
      <c r="W81" s="152"/>
    </row>
    <row r="82" s="144" customFormat="1" ht="21.75" customHeight="1" spans="1:23">
      <c r="A82" s="146" t="s">
        <v>311</v>
      </c>
      <c r="B82" s="147" t="s">
        <v>356</v>
      </c>
      <c r="C82" s="147" t="s">
        <v>357</v>
      </c>
      <c r="D82" s="147" t="s">
        <v>71</v>
      </c>
      <c r="E82" s="146" t="s">
        <v>97</v>
      </c>
      <c r="F82" s="146" t="s">
        <v>98</v>
      </c>
      <c r="G82" s="146" t="s">
        <v>237</v>
      </c>
      <c r="H82" s="146" t="s">
        <v>238</v>
      </c>
      <c r="I82" s="152">
        <v>130368</v>
      </c>
      <c r="J82" s="152">
        <v>130368</v>
      </c>
      <c r="K82" s="153">
        <v>130368</v>
      </c>
      <c r="L82" s="152"/>
      <c r="M82" s="152"/>
      <c r="N82" s="152"/>
      <c r="O82" s="152"/>
      <c r="P82" s="152"/>
      <c r="Q82" s="152"/>
      <c r="R82" s="152"/>
      <c r="S82" s="152"/>
      <c r="T82" s="152"/>
      <c r="U82" s="152"/>
      <c r="V82" s="152"/>
      <c r="W82" s="152"/>
    </row>
    <row r="83" s="144" customFormat="1" ht="21.75" customHeight="1" spans="1:23">
      <c r="A83" s="146" t="s">
        <v>311</v>
      </c>
      <c r="B83" s="147" t="s">
        <v>356</v>
      </c>
      <c r="C83" s="147" t="s">
        <v>357</v>
      </c>
      <c r="D83" s="147" t="s">
        <v>71</v>
      </c>
      <c r="E83" s="146" t="s">
        <v>97</v>
      </c>
      <c r="F83" s="146" t="s">
        <v>98</v>
      </c>
      <c r="G83" s="146" t="s">
        <v>269</v>
      </c>
      <c r="H83" s="146" t="s">
        <v>270</v>
      </c>
      <c r="I83" s="152">
        <v>1680</v>
      </c>
      <c r="J83" s="152">
        <v>1680</v>
      </c>
      <c r="K83" s="153">
        <v>1680</v>
      </c>
      <c r="L83" s="152"/>
      <c r="M83" s="152"/>
      <c r="N83" s="152"/>
      <c r="O83" s="152"/>
      <c r="P83" s="152"/>
      <c r="Q83" s="152"/>
      <c r="R83" s="152"/>
      <c r="S83" s="152"/>
      <c r="T83" s="152"/>
      <c r="U83" s="152"/>
      <c r="V83" s="152"/>
      <c r="W83" s="152"/>
    </row>
    <row r="84" s="144" customFormat="1" ht="21.75" customHeight="1" spans="1:23">
      <c r="A84" s="146" t="s">
        <v>358</v>
      </c>
      <c r="B84" s="147" t="s">
        <v>359</v>
      </c>
      <c r="C84" s="147" t="s">
        <v>360</v>
      </c>
      <c r="D84" s="147" t="s">
        <v>71</v>
      </c>
      <c r="E84" s="146" t="s">
        <v>97</v>
      </c>
      <c r="F84" s="146" t="s">
        <v>98</v>
      </c>
      <c r="G84" s="146" t="s">
        <v>293</v>
      </c>
      <c r="H84" s="146" t="s">
        <v>294</v>
      </c>
      <c r="I84" s="152">
        <v>380137.6</v>
      </c>
      <c r="J84" s="152"/>
      <c r="K84" s="153"/>
      <c r="L84" s="152"/>
      <c r="M84" s="152"/>
      <c r="N84" s="152">
        <v>380137.6</v>
      </c>
      <c r="O84" s="152"/>
      <c r="P84" s="152"/>
      <c r="Q84" s="152"/>
      <c r="R84" s="152"/>
      <c r="S84" s="152"/>
      <c r="T84" s="152"/>
      <c r="U84" s="152"/>
      <c r="V84" s="152"/>
      <c r="W84" s="152"/>
    </row>
    <row r="85" s="144" customFormat="1" ht="21.75" customHeight="1" spans="1:23">
      <c r="A85" s="146" t="s">
        <v>358</v>
      </c>
      <c r="B85" s="147" t="s">
        <v>359</v>
      </c>
      <c r="C85" s="147" t="s">
        <v>360</v>
      </c>
      <c r="D85" s="147" t="s">
        <v>71</v>
      </c>
      <c r="E85" s="146" t="s">
        <v>97</v>
      </c>
      <c r="F85" s="146" t="s">
        <v>98</v>
      </c>
      <c r="G85" s="146" t="s">
        <v>348</v>
      </c>
      <c r="H85" s="146" t="s">
        <v>349</v>
      </c>
      <c r="I85" s="152">
        <v>160000</v>
      </c>
      <c r="J85" s="152"/>
      <c r="K85" s="153"/>
      <c r="L85" s="152"/>
      <c r="M85" s="152"/>
      <c r="N85" s="152">
        <v>160000</v>
      </c>
      <c r="O85" s="152"/>
      <c r="P85" s="152"/>
      <c r="Q85" s="152"/>
      <c r="R85" s="152"/>
      <c r="S85" s="152"/>
      <c r="T85" s="152"/>
      <c r="U85" s="152"/>
      <c r="V85" s="152"/>
      <c r="W85" s="152"/>
    </row>
    <row r="86" s="144" customFormat="1" ht="21.75" customHeight="1" spans="1:23">
      <c r="A86" s="146" t="s">
        <v>358</v>
      </c>
      <c r="B86" s="147" t="s">
        <v>359</v>
      </c>
      <c r="C86" s="147" t="s">
        <v>360</v>
      </c>
      <c r="D86" s="147" t="s">
        <v>71</v>
      </c>
      <c r="E86" s="146" t="s">
        <v>97</v>
      </c>
      <c r="F86" s="146" t="s">
        <v>98</v>
      </c>
      <c r="G86" s="146" t="s">
        <v>275</v>
      </c>
      <c r="H86" s="146" t="s">
        <v>276</v>
      </c>
      <c r="I86" s="152">
        <v>150000</v>
      </c>
      <c r="J86" s="152"/>
      <c r="K86" s="153"/>
      <c r="L86" s="152"/>
      <c r="M86" s="152"/>
      <c r="N86" s="152">
        <v>150000</v>
      </c>
      <c r="O86" s="152"/>
      <c r="P86" s="152"/>
      <c r="Q86" s="152"/>
      <c r="R86" s="152"/>
      <c r="S86" s="152"/>
      <c r="T86" s="152"/>
      <c r="U86" s="152"/>
      <c r="V86" s="152"/>
      <c r="W86" s="152"/>
    </row>
    <row r="87" s="144" customFormat="1" ht="21.75" customHeight="1" spans="1:23">
      <c r="A87" s="146" t="s">
        <v>358</v>
      </c>
      <c r="B87" s="147" t="s">
        <v>361</v>
      </c>
      <c r="C87" s="147" t="s">
        <v>362</v>
      </c>
      <c r="D87" s="147" t="s">
        <v>71</v>
      </c>
      <c r="E87" s="146" t="s">
        <v>99</v>
      </c>
      <c r="F87" s="146" t="s">
        <v>100</v>
      </c>
      <c r="G87" s="146" t="s">
        <v>348</v>
      </c>
      <c r="H87" s="146" t="s">
        <v>349</v>
      </c>
      <c r="I87" s="152">
        <v>300000</v>
      </c>
      <c r="J87" s="152"/>
      <c r="K87" s="153"/>
      <c r="L87" s="152"/>
      <c r="M87" s="152"/>
      <c r="N87" s="152">
        <v>300000</v>
      </c>
      <c r="O87" s="152"/>
      <c r="P87" s="152"/>
      <c r="Q87" s="152"/>
      <c r="R87" s="152"/>
      <c r="S87" s="152"/>
      <c r="T87" s="152"/>
      <c r="U87" s="152"/>
      <c r="V87" s="152"/>
      <c r="W87" s="152"/>
    </row>
    <row r="88" s="144" customFormat="1" ht="21.75" customHeight="1" spans="1:23">
      <c r="A88" s="146" t="s">
        <v>358</v>
      </c>
      <c r="B88" s="147" t="s">
        <v>363</v>
      </c>
      <c r="C88" s="147" t="s">
        <v>364</v>
      </c>
      <c r="D88" s="147" t="s">
        <v>71</v>
      </c>
      <c r="E88" s="146" t="s">
        <v>99</v>
      </c>
      <c r="F88" s="146" t="s">
        <v>100</v>
      </c>
      <c r="G88" s="146" t="s">
        <v>348</v>
      </c>
      <c r="H88" s="146" t="s">
        <v>349</v>
      </c>
      <c r="I88" s="152">
        <v>180000</v>
      </c>
      <c r="J88" s="152"/>
      <c r="K88" s="153"/>
      <c r="L88" s="152"/>
      <c r="M88" s="152"/>
      <c r="N88" s="152">
        <v>180000</v>
      </c>
      <c r="O88" s="152"/>
      <c r="P88" s="152"/>
      <c r="Q88" s="152"/>
      <c r="R88" s="152"/>
      <c r="S88" s="152"/>
      <c r="T88" s="152"/>
      <c r="U88" s="152"/>
      <c r="V88" s="152"/>
      <c r="W88" s="152"/>
    </row>
    <row r="89" s="144" customFormat="1" ht="21.75" customHeight="1" spans="1:23">
      <c r="A89" s="146" t="s">
        <v>358</v>
      </c>
      <c r="B89" s="147" t="s">
        <v>365</v>
      </c>
      <c r="C89" s="147" t="s">
        <v>366</v>
      </c>
      <c r="D89" s="147" t="s">
        <v>71</v>
      </c>
      <c r="E89" s="146" t="s">
        <v>99</v>
      </c>
      <c r="F89" s="146" t="s">
        <v>100</v>
      </c>
      <c r="G89" s="146" t="s">
        <v>348</v>
      </c>
      <c r="H89" s="146" t="s">
        <v>349</v>
      </c>
      <c r="I89" s="152">
        <v>3250000</v>
      </c>
      <c r="J89" s="152">
        <v>3250000</v>
      </c>
      <c r="K89" s="153">
        <v>3250000</v>
      </c>
      <c r="L89" s="152"/>
      <c r="M89" s="152"/>
      <c r="N89" s="152"/>
      <c r="O89" s="152"/>
      <c r="P89" s="152"/>
      <c r="Q89" s="152"/>
      <c r="R89" s="152"/>
      <c r="S89" s="152"/>
      <c r="T89" s="152"/>
      <c r="U89" s="152"/>
      <c r="V89" s="152"/>
      <c r="W89" s="152"/>
    </row>
    <row r="90" s="144" customFormat="1" ht="18.75" customHeight="1" spans="1:23">
      <c r="A90" s="155" t="s">
        <v>177</v>
      </c>
      <c r="B90" s="156"/>
      <c r="C90" s="156"/>
      <c r="D90" s="156"/>
      <c r="E90" s="156"/>
      <c r="F90" s="156"/>
      <c r="G90" s="156"/>
      <c r="H90" s="157"/>
      <c r="I90" s="152">
        <v>10221029.46</v>
      </c>
      <c r="J90" s="152">
        <v>7619386.25</v>
      </c>
      <c r="K90" s="153">
        <v>7619386.25</v>
      </c>
      <c r="L90" s="152"/>
      <c r="M90" s="152"/>
      <c r="N90" s="152">
        <v>2601643.21</v>
      </c>
      <c r="O90" s="152"/>
      <c r="P90" s="152"/>
      <c r="Q90" s="152"/>
      <c r="R90" s="152"/>
      <c r="S90" s="152"/>
      <c r="T90" s="152"/>
      <c r="U90" s="152"/>
      <c r="V90" s="152"/>
      <c r="W90" s="152"/>
    </row>
  </sheetData>
  <mergeCells count="28">
    <mergeCell ref="A3:W3"/>
    <mergeCell ref="A4:H4"/>
    <mergeCell ref="J5:M5"/>
    <mergeCell ref="N5:P5"/>
    <mergeCell ref="R5:W5"/>
    <mergeCell ref="A90:H9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4"/>
  <sheetViews>
    <sheetView showZeros="0" workbookViewId="0">
      <pane ySplit="1" topLeftCell="A2" activePane="bottomLeft" state="frozen"/>
      <selection/>
      <selection pane="bottomLeft" activeCell="C14" sqref="C1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367</v>
      </c>
    </row>
    <row r="3" ht="39.75" customHeight="1" spans="1:10">
      <c r="A3" s="71" t="str">
        <f>"2025"&amp;"年部门项目支出绩效目标表"</f>
        <v>2025年部门项目支出绩效目标表</v>
      </c>
      <c r="B3" s="4"/>
      <c r="C3" s="4"/>
      <c r="D3" s="4"/>
      <c r="E3" s="4"/>
      <c r="F3" s="72"/>
      <c r="G3" s="4"/>
      <c r="H3" s="72"/>
      <c r="I3" s="72"/>
      <c r="J3" s="4"/>
    </row>
    <row r="4" ht="17.25" customHeight="1" spans="1:1">
      <c r="A4" s="5" t="s">
        <v>1</v>
      </c>
    </row>
    <row r="5" ht="44.25" customHeight="1" spans="1:10">
      <c r="A5" s="73" t="s">
        <v>190</v>
      </c>
      <c r="B5" s="73" t="s">
        <v>368</v>
      </c>
      <c r="C5" s="73" t="s">
        <v>369</v>
      </c>
      <c r="D5" s="73" t="s">
        <v>370</v>
      </c>
      <c r="E5" s="73" t="s">
        <v>371</v>
      </c>
      <c r="F5" s="74" t="s">
        <v>372</v>
      </c>
      <c r="G5" s="73" t="s">
        <v>373</v>
      </c>
      <c r="H5" s="74" t="s">
        <v>374</v>
      </c>
      <c r="I5" s="74" t="s">
        <v>375</v>
      </c>
      <c r="J5" s="73" t="s">
        <v>376</v>
      </c>
    </row>
    <row r="6" ht="18.75" customHeight="1" spans="1:10">
      <c r="A6" s="139">
        <v>1</v>
      </c>
      <c r="B6" s="139">
        <v>2</v>
      </c>
      <c r="C6" s="139">
        <v>3</v>
      </c>
      <c r="D6" s="139">
        <v>4</v>
      </c>
      <c r="E6" s="139">
        <v>5</v>
      </c>
      <c r="F6" s="42">
        <v>6</v>
      </c>
      <c r="G6" s="139">
        <v>7</v>
      </c>
      <c r="H6" s="42">
        <v>8</v>
      </c>
      <c r="I6" s="42">
        <v>9</v>
      </c>
      <c r="J6" s="139">
        <v>10</v>
      </c>
    </row>
    <row r="7" ht="41" customHeight="1" spans="1:10">
      <c r="A7" s="140" t="s">
        <v>71</v>
      </c>
      <c r="B7" s="141"/>
      <c r="C7" s="141"/>
      <c r="D7" s="141"/>
      <c r="E7" s="141"/>
      <c r="F7" s="141"/>
      <c r="G7" s="141"/>
      <c r="H7" s="141"/>
      <c r="I7" s="141"/>
      <c r="J7" s="141"/>
    </row>
    <row r="8" ht="18" customHeight="1" spans="1:10">
      <c r="A8" s="142" t="s">
        <v>345</v>
      </c>
      <c r="B8" s="21" t="s">
        <v>377</v>
      </c>
      <c r="C8" s="21" t="s">
        <v>378</v>
      </c>
      <c r="D8" s="21" t="s">
        <v>379</v>
      </c>
      <c r="E8" s="143" t="s">
        <v>380</v>
      </c>
      <c r="F8" s="21" t="s">
        <v>381</v>
      </c>
      <c r="G8" s="143" t="s">
        <v>382</v>
      </c>
      <c r="H8" s="21" t="s">
        <v>383</v>
      </c>
      <c r="I8" s="21" t="s">
        <v>384</v>
      </c>
      <c r="J8" s="143" t="s">
        <v>385</v>
      </c>
    </row>
    <row r="9" ht="18" customHeight="1" spans="1:10">
      <c r="A9" s="142" t="s">
        <v>345</v>
      </c>
      <c r="B9" s="21" t="s">
        <v>377</v>
      </c>
      <c r="C9" s="21" t="s">
        <v>378</v>
      </c>
      <c r="D9" s="21" t="s">
        <v>386</v>
      </c>
      <c r="E9" s="143" t="s">
        <v>387</v>
      </c>
      <c r="F9" s="21" t="s">
        <v>381</v>
      </c>
      <c r="G9" s="143" t="s">
        <v>388</v>
      </c>
      <c r="H9" s="21" t="s">
        <v>389</v>
      </c>
      <c r="I9" s="21" t="s">
        <v>384</v>
      </c>
      <c r="J9" s="143" t="s">
        <v>390</v>
      </c>
    </row>
    <row r="10" ht="18" customHeight="1" spans="1:10">
      <c r="A10" s="142" t="s">
        <v>345</v>
      </c>
      <c r="B10" s="21" t="s">
        <v>377</v>
      </c>
      <c r="C10" s="21" t="s">
        <v>378</v>
      </c>
      <c r="D10" s="21" t="s">
        <v>386</v>
      </c>
      <c r="E10" s="143" t="s">
        <v>391</v>
      </c>
      <c r="F10" s="21" t="s">
        <v>381</v>
      </c>
      <c r="G10" s="143" t="s">
        <v>388</v>
      </c>
      <c r="H10" s="21" t="s">
        <v>389</v>
      </c>
      <c r="I10" s="21" t="s">
        <v>384</v>
      </c>
      <c r="J10" s="143" t="s">
        <v>392</v>
      </c>
    </row>
    <row r="11" ht="18" customHeight="1" spans="1:10">
      <c r="A11" s="142" t="s">
        <v>345</v>
      </c>
      <c r="B11" s="21" t="s">
        <v>377</v>
      </c>
      <c r="C11" s="21" t="s">
        <v>378</v>
      </c>
      <c r="D11" s="21">
        <v>45031212.15</v>
      </c>
      <c r="E11" s="143" t="s">
        <v>393</v>
      </c>
      <c r="F11" s="21" t="s">
        <v>381</v>
      </c>
      <c r="G11" s="143" t="s">
        <v>388</v>
      </c>
      <c r="H11" s="21" t="s">
        <v>389</v>
      </c>
      <c r="I11" s="21" t="s">
        <v>384</v>
      </c>
      <c r="J11" s="143" t="s">
        <v>394</v>
      </c>
    </row>
    <row r="12" ht="18" customHeight="1" spans="1:10">
      <c r="A12" s="142" t="s">
        <v>345</v>
      </c>
      <c r="B12" s="21" t="s">
        <v>377</v>
      </c>
      <c r="C12" s="21" t="s">
        <v>378</v>
      </c>
      <c r="D12" s="21" t="s">
        <v>386</v>
      </c>
      <c r="E12" s="143" t="s">
        <v>395</v>
      </c>
      <c r="F12" s="21" t="s">
        <v>381</v>
      </c>
      <c r="G12" s="143" t="s">
        <v>396</v>
      </c>
      <c r="H12" s="21" t="s">
        <v>397</v>
      </c>
      <c r="I12" s="21" t="s">
        <v>384</v>
      </c>
      <c r="J12" s="143" t="s">
        <v>398</v>
      </c>
    </row>
    <row r="13" ht="18" customHeight="1" spans="1:10">
      <c r="A13" s="142" t="s">
        <v>345</v>
      </c>
      <c r="B13" s="21" t="s">
        <v>377</v>
      </c>
      <c r="C13" s="21" t="s">
        <v>378</v>
      </c>
      <c r="D13" s="21" t="s">
        <v>399</v>
      </c>
      <c r="E13" s="143" t="s">
        <v>400</v>
      </c>
      <c r="F13" s="21" t="s">
        <v>381</v>
      </c>
      <c r="G13" s="143" t="s">
        <v>388</v>
      </c>
      <c r="H13" s="21" t="s">
        <v>389</v>
      </c>
      <c r="I13" s="21" t="s">
        <v>384</v>
      </c>
      <c r="J13" s="143" t="s">
        <v>401</v>
      </c>
    </row>
    <row r="14" ht="18" customHeight="1" spans="1:10">
      <c r="A14" s="142" t="s">
        <v>345</v>
      </c>
      <c r="B14" s="21" t="s">
        <v>377</v>
      </c>
      <c r="C14" s="21" t="s">
        <v>402</v>
      </c>
      <c r="D14" s="21" t="s">
        <v>403</v>
      </c>
      <c r="E14" s="143" t="s">
        <v>404</v>
      </c>
      <c r="F14" s="21" t="s">
        <v>405</v>
      </c>
      <c r="G14" s="143" t="s">
        <v>406</v>
      </c>
      <c r="H14" s="21" t="s">
        <v>407</v>
      </c>
      <c r="I14" s="21" t="s">
        <v>384</v>
      </c>
      <c r="J14" s="143" t="s">
        <v>408</v>
      </c>
    </row>
    <row r="15" ht="18" customHeight="1" spans="1:10">
      <c r="A15" s="142" t="s">
        <v>345</v>
      </c>
      <c r="B15" s="21" t="s">
        <v>377</v>
      </c>
      <c r="C15" s="21" t="s">
        <v>402</v>
      </c>
      <c r="D15" s="21" t="s">
        <v>403</v>
      </c>
      <c r="E15" s="143" t="s">
        <v>409</v>
      </c>
      <c r="F15" s="21" t="s">
        <v>381</v>
      </c>
      <c r="G15" s="143" t="s">
        <v>388</v>
      </c>
      <c r="H15" s="21" t="s">
        <v>389</v>
      </c>
      <c r="I15" s="21" t="s">
        <v>384</v>
      </c>
      <c r="J15" s="143" t="s">
        <v>410</v>
      </c>
    </row>
    <row r="16" ht="18" customHeight="1" spans="1:10">
      <c r="A16" s="142" t="s">
        <v>345</v>
      </c>
      <c r="B16" s="21" t="s">
        <v>377</v>
      </c>
      <c r="C16" s="21" t="s">
        <v>411</v>
      </c>
      <c r="D16" s="21" t="s">
        <v>412</v>
      </c>
      <c r="E16" s="143" t="s">
        <v>413</v>
      </c>
      <c r="F16" s="21" t="s">
        <v>405</v>
      </c>
      <c r="G16" s="143" t="s">
        <v>414</v>
      </c>
      <c r="H16" s="21" t="s">
        <v>389</v>
      </c>
      <c r="I16" s="21" t="s">
        <v>384</v>
      </c>
      <c r="J16" s="143" t="s">
        <v>415</v>
      </c>
    </row>
    <row r="17" ht="18" customHeight="1" spans="1:10">
      <c r="A17" s="142" t="s">
        <v>353</v>
      </c>
      <c r="B17" s="21" t="s">
        <v>416</v>
      </c>
      <c r="C17" s="21" t="s">
        <v>378</v>
      </c>
      <c r="D17" s="21" t="s">
        <v>379</v>
      </c>
      <c r="E17" s="143" t="s">
        <v>417</v>
      </c>
      <c r="F17" s="21" t="s">
        <v>381</v>
      </c>
      <c r="G17" s="143" t="s">
        <v>174</v>
      </c>
      <c r="H17" s="21" t="s">
        <v>418</v>
      </c>
      <c r="I17" s="21" t="s">
        <v>384</v>
      </c>
      <c r="J17" s="143" t="s">
        <v>419</v>
      </c>
    </row>
    <row r="18" ht="18" customHeight="1" spans="1:10">
      <c r="A18" s="142" t="s">
        <v>353</v>
      </c>
      <c r="B18" s="21" t="s">
        <v>416</v>
      </c>
      <c r="C18" s="21" t="s">
        <v>402</v>
      </c>
      <c r="D18" s="21" t="s">
        <v>420</v>
      </c>
      <c r="E18" s="143" t="s">
        <v>421</v>
      </c>
      <c r="F18" s="21" t="s">
        <v>381</v>
      </c>
      <c r="G18" s="143" t="s">
        <v>388</v>
      </c>
      <c r="H18" s="21" t="s">
        <v>389</v>
      </c>
      <c r="I18" s="21" t="s">
        <v>384</v>
      </c>
      <c r="J18" s="143" t="s">
        <v>422</v>
      </c>
    </row>
    <row r="19" ht="18" customHeight="1" spans="1:10">
      <c r="A19" s="142" t="s">
        <v>353</v>
      </c>
      <c r="B19" s="21" t="s">
        <v>416</v>
      </c>
      <c r="C19" s="21" t="s">
        <v>411</v>
      </c>
      <c r="D19" s="21" t="s">
        <v>412</v>
      </c>
      <c r="E19" s="143" t="s">
        <v>423</v>
      </c>
      <c r="F19" s="21" t="s">
        <v>405</v>
      </c>
      <c r="G19" s="143" t="s">
        <v>424</v>
      </c>
      <c r="H19" s="21" t="s">
        <v>389</v>
      </c>
      <c r="I19" s="21" t="s">
        <v>384</v>
      </c>
      <c r="J19" s="143" t="s">
        <v>425</v>
      </c>
    </row>
    <row r="20" ht="18" customHeight="1" spans="1:10">
      <c r="A20" s="142" t="s">
        <v>298</v>
      </c>
      <c r="B20" s="21" t="s">
        <v>426</v>
      </c>
      <c r="C20" s="21" t="s">
        <v>378</v>
      </c>
      <c r="D20" s="21" t="s">
        <v>379</v>
      </c>
      <c r="E20" s="143" t="s">
        <v>427</v>
      </c>
      <c r="F20" s="21" t="s">
        <v>405</v>
      </c>
      <c r="G20" s="143" t="s">
        <v>424</v>
      </c>
      <c r="H20" s="21" t="s">
        <v>389</v>
      </c>
      <c r="I20" s="21" t="s">
        <v>384</v>
      </c>
      <c r="J20" s="143" t="s">
        <v>428</v>
      </c>
    </row>
    <row r="21" ht="18" customHeight="1" spans="1:10">
      <c r="A21" s="142" t="s">
        <v>298</v>
      </c>
      <c r="B21" s="21" t="s">
        <v>426</v>
      </c>
      <c r="C21" s="21" t="s">
        <v>378</v>
      </c>
      <c r="D21" s="21" t="s">
        <v>379</v>
      </c>
      <c r="E21" s="143" t="s">
        <v>429</v>
      </c>
      <c r="F21" s="21" t="s">
        <v>381</v>
      </c>
      <c r="G21" s="143" t="s">
        <v>388</v>
      </c>
      <c r="H21" s="21" t="s">
        <v>389</v>
      </c>
      <c r="I21" s="21" t="s">
        <v>384</v>
      </c>
      <c r="J21" s="143" t="s">
        <v>430</v>
      </c>
    </row>
    <row r="22" ht="18" customHeight="1" spans="1:10">
      <c r="A22" s="142" t="s">
        <v>298</v>
      </c>
      <c r="B22" s="21" t="s">
        <v>426</v>
      </c>
      <c r="C22" s="21" t="s">
        <v>378</v>
      </c>
      <c r="D22" s="21" t="s">
        <v>399</v>
      </c>
      <c r="E22" s="143" t="s">
        <v>431</v>
      </c>
      <c r="F22" s="21" t="s">
        <v>405</v>
      </c>
      <c r="G22" s="143" t="s">
        <v>414</v>
      </c>
      <c r="H22" s="21" t="s">
        <v>389</v>
      </c>
      <c r="I22" s="21" t="s">
        <v>384</v>
      </c>
      <c r="J22" s="143" t="s">
        <v>432</v>
      </c>
    </row>
    <row r="23" ht="18" customHeight="1" spans="1:10">
      <c r="A23" s="142" t="s">
        <v>298</v>
      </c>
      <c r="B23" s="21" t="s">
        <v>426</v>
      </c>
      <c r="C23" s="21" t="s">
        <v>402</v>
      </c>
      <c r="D23" s="21" t="s">
        <v>403</v>
      </c>
      <c r="E23" s="143" t="s">
        <v>433</v>
      </c>
      <c r="F23" s="21" t="s">
        <v>381</v>
      </c>
      <c r="G23" s="143" t="s">
        <v>434</v>
      </c>
      <c r="H23" s="21" t="s">
        <v>389</v>
      </c>
      <c r="I23" s="21" t="s">
        <v>435</v>
      </c>
      <c r="J23" s="143" t="s">
        <v>436</v>
      </c>
    </row>
    <row r="24" ht="18" customHeight="1" spans="1:10">
      <c r="A24" s="142" t="s">
        <v>298</v>
      </c>
      <c r="B24" s="21" t="s">
        <v>426</v>
      </c>
      <c r="C24" s="21" t="s">
        <v>402</v>
      </c>
      <c r="D24" s="21" t="s">
        <v>403</v>
      </c>
      <c r="E24" s="143" t="s">
        <v>437</v>
      </c>
      <c r="F24" s="21" t="s">
        <v>381</v>
      </c>
      <c r="G24" s="143" t="s">
        <v>388</v>
      </c>
      <c r="H24" s="21" t="s">
        <v>389</v>
      </c>
      <c r="I24" s="21" t="s">
        <v>384</v>
      </c>
      <c r="J24" s="143" t="s">
        <v>438</v>
      </c>
    </row>
    <row r="25" ht="18" customHeight="1" spans="1:10">
      <c r="A25" s="142" t="s">
        <v>298</v>
      </c>
      <c r="B25" s="21" t="s">
        <v>426</v>
      </c>
      <c r="C25" s="21" t="s">
        <v>402</v>
      </c>
      <c r="D25" s="21">
        <v>3592648.2</v>
      </c>
      <c r="E25" s="143" t="s">
        <v>439</v>
      </c>
      <c r="F25" s="21" t="s">
        <v>405</v>
      </c>
      <c r="G25" s="143" t="s">
        <v>434</v>
      </c>
      <c r="H25" s="21" t="s">
        <v>389</v>
      </c>
      <c r="I25" s="21" t="s">
        <v>435</v>
      </c>
      <c r="J25" s="143" t="s">
        <v>440</v>
      </c>
    </row>
    <row r="26" ht="18" customHeight="1" spans="1:10">
      <c r="A26" s="142" t="s">
        <v>298</v>
      </c>
      <c r="B26" s="21" t="s">
        <v>426</v>
      </c>
      <c r="C26" s="21" t="s">
        <v>411</v>
      </c>
      <c r="D26" s="21" t="s">
        <v>412</v>
      </c>
      <c r="E26" s="143" t="s">
        <v>441</v>
      </c>
      <c r="F26" s="21" t="s">
        <v>405</v>
      </c>
      <c r="G26" s="143" t="s">
        <v>442</v>
      </c>
      <c r="H26" s="21" t="s">
        <v>389</v>
      </c>
      <c r="I26" s="21" t="s">
        <v>384</v>
      </c>
      <c r="J26" s="143" t="s">
        <v>443</v>
      </c>
    </row>
    <row r="27" ht="18" customHeight="1" spans="1:10">
      <c r="A27" s="142" t="s">
        <v>298</v>
      </c>
      <c r="B27" s="21" t="s">
        <v>426</v>
      </c>
      <c r="C27" s="21" t="s">
        <v>411</v>
      </c>
      <c r="D27" s="21" t="s">
        <v>412</v>
      </c>
      <c r="E27" s="143" t="s">
        <v>413</v>
      </c>
      <c r="F27" s="21" t="s">
        <v>405</v>
      </c>
      <c r="G27" s="143" t="s">
        <v>442</v>
      </c>
      <c r="H27" s="21" t="s">
        <v>389</v>
      </c>
      <c r="I27" s="21" t="s">
        <v>384</v>
      </c>
      <c r="J27" s="143" t="s">
        <v>415</v>
      </c>
    </row>
    <row r="28" ht="18" customHeight="1" spans="1:10">
      <c r="A28" s="142" t="s">
        <v>357</v>
      </c>
      <c r="B28" s="21" t="s">
        <v>444</v>
      </c>
      <c r="C28" s="21" t="s">
        <v>378</v>
      </c>
      <c r="D28" s="21" t="s">
        <v>379</v>
      </c>
      <c r="E28" s="143" t="s">
        <v>417</v>
      </c>
      <c r="F28" s="21" t="s">
        <v>381</v>
      </c>
      <c r="G28" s="143" t="s">
        <v>445</v>
      </c>
      <c r="H28" s="21" t="s">
        <v>418</v>
      </c>
      <c r="I28" s="21" t="s">
        <v>384</v>
      </c>
      <c r="J28" s="143" t="s">
        <v>446</v>
      </c>
    </row>
    <row r="29" ht="18" customHeight="1" spans="1:10">
      <c r="A29" s="142" t="s">
        <v>357</v>
      </c>
      <c r="B29" s="21" t="s">
        <v>444</v>
      </c>
      <c r="C29" s="21" t="s">
        <v>402</v>
      </c>
      <c r="D29" s="21" t="s">
        <v>420</v>
      </c>
      <c r="E29" s="143" t="s">
        <v>421</v>
      </c>
      <c r="F29" s="21" t="s">
        <v>381</v>
      </c>
      <c r="G29" s="143" t="s">
        <v>434</v>
      </c>
      <c r="H29" s="21" t="s">
        <v>447</v>
      </c>
      <c r="I29" s="21" t="s">
        <v>384</v>
      </c>
      <c r="J29" s="143" t="s">
        <v>422</v>
      </c>
    </row>
    <row r="30" ht="18" customHeight="1" spans="1:10">
      <c r="A30" s="142" t="s">
        <v>357</v>
      </c>
      <c r="B30" s="21" t="s">
        <v>444</v>
      </c>
      <c r="C30" s="21" t="s">
        <v>411</v>
      </c>
      <c r="D30" s="21" t="s">
        <v>412</v>
      </c>
      <c r="E30" s="143" t="s">
        <v>448</v>
      </c>
      <c r="F30" s="21" t="s">
        <v>405</v>
      </c>
      <c r="G30" s="143" t="s">
        <v>449</v>
      </c>
      <c r="H30" s="21" t="s">
        <v>389</v>
      </c>
      <c r="I30" s="21" t="s">
        <v>384</v>
      </c>
      <c r="J30" s="143" t="s">
        <v>450</v>
      </c>
    </row>
    <row r="31" ht="18" customHeight="1" spans="1:10">
      <c r="A31" s="142" t="s">
        <v>300</v>
      </c>
      <c r="B31" s="21" t="s">
        <v>451</v>
      </c>
      <c r="C31" s="21" t="s">
        <v>378</v>
      </c>
      <c r="D31" s="21" t="s">
        <v>379</v>
      </c>
      <c r="E31" s="143" t="s">
        <v>452</v>
      </c>
      <c r="F31" s="21" t="s">
        <v>381</v>
      </c>
      <c r="G31" s="143" t="s">
        <v>388</v>
      </c>
      <c r="H31" s="21" t="s">
        <v>389</v>
      </c>
      <c r="I31" s="21" t="s">
        <v>384</v>
      </c>
      <c r="J31" s="143" t="s">
        <v>453</v>
      </c>
    </row>
    <row r="32" ht="18" customHeight="1" spans="1:10">
      <c r="A32" s="142" t="s">
        <v>300</v>
      </c>
      <c r="B32" s="21" t="s">
        <v>451</v>
      </c>
      <c r="C32" s="21" t="s">
        <v>378</v>
      </c>
      <c r="D32" s="21" t="s">
        <v>399</v>
      </c>
      <c r="E32" s="143" t="s">
        <v>454</v>
      </c>
      <c r="F32" s="21" t="s">
        <v>405</v>
      </c>
      <c r="G32" s="143" t="s">
        <v>424</v>
      </c>
      <c r="H32" s="21" t="s">
        <v>389</v>
      </c>
      <c r="I32" s="21" t="s">
        <v>384</v>
      </c>
      <c r="J32" s="143" t="s">
        <v>455</v>
      </c>
    </row>
    <row r="33" ht="18" customHeight="1" spans="1:10">
      <c r="A33" s="142" t="s">
        <v>300</v>
      </c>
      <c r="B33" s="21" t="s">
        <v>451</v>
      </c>
      <c r="C33" s="21" t="s">
        <v>402</v>
      </c>
      <c r="D33" s="21">
        <v>59856464.75</v>
      </c>
      <c r="E33" s="143" t="s">
        <v>456</v>
      </c>
      <c r="F33" s="21" t="s">
        <v>381</v>
      </c>
      <c r="G33" s="143" t="s">
        <v>434</v>
      </c>
      <c r="H33" s="21" t="s">
        <v>389</v>
      </c>
      <c r="I33" s="21" t="s">
        <v>435</v>
      </c>
      <c r="J33" s="143" t="s">
        <v>457</v>
      </c>
    </row>
    <row r="34" ht="18" customHeight="1" spans="1:10">
      <c r="A34" s="142" t="s">
        <v>300</v>
      </c>
      <c r="B34" s="21" t="s">
        <v>451</v>
      </c>
      <c r="C34" s="21" t="s">
        <v>402</v>
      </c>
      <c r="D34" s="21" t="s">
        <v>420</v>
      </c>
      <c r="E34" s="143" t="s">
        <v>458</v>
      </c>
      <c r="F34" s="21" t="s">
        <v>381</v>
      </c>
      <c r="G34" s="143" t="s">
        <v>434</v>
      </c>
      <c r="H34" s="21" t="s">
        <v>389</v>
      </c>
      <c r="I34" s="21" t="s">
        <v>435</v>
      </c>
      <c r="J34" s="143" t="s">
        <v>459</v>
      </c>
    </row>
    <row r="35" ht="18" customHeight="1" spans="1:10">
      <c r="A35" s="142" t="s">
        <v>300</v>
      </c>
      <c r="B35" s="21" t="s">
        <v>451</v>
      </c>
      <c r="C35" s="21" t="s">
        <v>411</v>
      </c>
      <c r="D35" s="21" t="s">
        <v>412</v>
      </c>
      <c r="E35" s="143" t="s">
        <v>460</v>
      </c>
      <c r="F35" s="21" t="s">
        <v>405</v>
      </c>
      <c r="G35" s="143" t="s">
        <v>442</v>
      </c>
      <c r="H35" s="21" t="s">
        <v>389</v>
      </c>
      <c r="I35" s="21" t="s">
        <v>384</v>
      </c>
      <c r="J35" s="143" t="s">
        <v>461</v>
      </c>
    </row>
    <row r="36" ht="18" customHeight="1" spans="1:10">
      <c r="A36" s="142" t="s">
        <v>286</v>
      </c>
      <c r="B36" s="21" t="s">
        <v>462</v>
      </c>
      <c r="C36" s="21" t="s">
        <v>378</v>
      </c>
      <c r="D36" s="21" t="s">
        <v>379</v>
      </c>
      <c r="E36" s="143" t="s">
        <v>463</v>
      </c>
      <c r="F36" s="21" t="s">
        <v>381</v>
      </c>
      <c r="G36" s="143" t="s">
        <v>388</v>
      </c>
      <c r="H36" s="21" t="s">
        <v>389</v>
      </c>
      <c r="I36" s="21" t="s">
        <v>384</v>
      </c>
      <c r="J36" s="143" t="s">
        <v>464</v>
      </c>
    </row>
    <row r="37" ht="18" customHeight="1" spans="1:10">
      <c r="A37" s="142" t="s">
        <v>286</v>
      </c>
      <c r="B37" s="21" t="s">
        <v>462</v>
      </c>
      <c r="C37" s="21" t="s">
        <v>378</v>
      </c>
      <c r="D37" s="21" t="s">
        <v>399</v>
      </c>
      <c r="E37" s="143" t="s">
        <v>454</v>
      </c>
      <c r="F37" s="21" t="s">
        <v>405</v>
      </c>
      <c r="G37" s="143" t="s">
        <v>424</v>
      </c>
      <c r="H37" s="21" t="s">
        <v>389</v>
      </c>
      <c r="I37" s="21" t="s">
        <v>384</v>
      </c>
      <c r="J37" s="143" t="s">
        <v>455</v>
      </c>
    </row>
    <row r="38" ht="18" customHeight="1" spans="1:10">
      <c r="A38" s="142" t="s">
        <v>286</v>
      </c>
      <c r="B38" s="21" t="s">
        <v>462</v>
      </c>
      <c r="C38" s="21" t="s">
        <v>402</v>
      </c>
      <c r="D38" s="21" t="s">
        <v>403</v>
      </c>
      <c r="E38" s="143" t="s">
        <v>456</v>
      </c>
      <c r="F38" s="21" t="s">
        <v>381</v>
      </c>
      <c r="G38" s="143" t="s">
        <v>434</v>
      </c>
      <c r="H38" s="21" t="s">
        <v>389</v>
      </c>
      <c r="I38" s="21" t="s">
        <v>435</v>
      </c>
      <c r="J38" s="143" t="s">
        <v>457</v>
      </c>
    </row>
    <row r="39" ht="18" customHeight="1" spans="1:10">
      <c r="A39" s="142" t="s">
        <v>286</v>
      </c>
      <c r="B39" s="21" t="s">
        <v>462</v>
      </c>
      <c r="C39" s="21" t="s">
        <v>402</v>
      </c>
      <c r="D39" s="21" t="s">
        <v>420</v>
      </c>
      <c r="E39" s="143" t="s">
        <v>458</v>
      </c>
      <c r="F39" s="21" t="s">
        <v>381</v>
      </c>
      <c r="G39" s="143" t="s">
        <v>434</v>
      </c>
      <c r="H39" s="21" t="s">
        <v>389</v>
      </c>
      <c r="I39" s="21" t="s">
        <v>435</v>
      </c>
      <c r="J39" s="143" t="s">
        <v>459</v>
      </c>
    </row>
    <row r="40" ht="18" customHeight="1" spans="1:10">
      <c r="A40" s="142" t="s">
        <v>286</v>
      </c>
      <c r="B40" s="21" t="s">
        <v>462</v>
      </c>
      <c r="C40" s="21" t="s">
        <v>411</v>
      </c>
      <c r="D40" s="21" t="s">
        <v>412</v>
      </c>
      <c r="E40" s="143" t="s">
        <v>460</v>
      </c>
      <c r="F40" s="21" t="s">
        <v>405</v>
      </c>
      <c r="G40" s="143" t="s">
        <v>442</v>
      </c>
      <c r="H40" s="21" t="s">
        <v>389</v>
      </c>
      <c r="I40" s="21" t="s">
        <v>384</v>
      </c>
      <c r="J40" s="143" t="s">
        <v>461</v>
      </c>
    </row>
    <row r="41" ht="18" customHeight="1" spans="1:10">
      <c r="A41" s="142" t="s">
        <v>366</v>
      </c>
      <c r="B41" s="21" t="s">
        <v>465</v>
      </c>
      <c r="C41" s="21" t="s">
        <v>378</v>
      </c>
      <c r="D41" s="21" t="s">
        <v>379</v>
      </c>
      <c r="E41" s="143" t="s">
        <v>466</v>
      </c>
      <c r="F41" s="21" t="s">
        <v>381</v>
      </c>
      <c r="G41" s="143" t="s">
        <v>173</v>
      </c>
      <c r="H41" s="21" t="s">
        <v>467</v>
      </c>
      <c r="I41" s="21" t="s">
        <v>384</v>
      </c>
      <c r="J41" s="143" t="s">
        <v>468</v>
      </c>
    </row>
    <row r="42" ht="18" customHeight="1" spans="1:10">
      <c r="A42" s="142" t="s">
        <v>366</v>
      </c>
      <c r="B42" s="21" t="s">
        <v>465</v>
      </c>
      <c r="C42" s="21" t="s">
        <v>378</v>
      </c>
      <c r="D42" s="21" t="s">
        <v>379</v>
      </c>
      <c r="E42" s="143" t="s">
        <v>469</v>
      </c>
      <c r="F42" s="21" t="s">
        <v>381</v>
      </c>
      <c r="G42" s="143" t="s">
        <v>388</v>
      </c>
      <c r="H42" s="21" t="s">
        <v>389</v>
      </c>
      <c r="I42" s="21" t="s">
        <v>384</v>
      </c>
      <c r="J42" s="143" t="s">
        <v>470</v>
      </c>
    </row>
    <row r="43" ht="18" customHeight="1" spans="1:10">
      <c r="A43" s="142" t="s">
        <v>366</v>
      </c>
      <c r="B43" s="21" t="s">
        <v>465</v>
      </c>
      <c r="C43" s="21" t="s">
        <v>378</v>
      </c>
      <c r="D43" s="21" t="s">
        <v>379</v>
      </c>
      <c r="E43" s="143" t="s">
        <v>471</v>
      </c>
      <c r="F43" s="21" t="s">
        <v>381</v>
      </c>
      <c r="G43" s="143" t="s">
        <v>388</v>
      </c>
      <c r="H43" s="21" t="s">
        <v>389</v>
      </c>
      <c r="I43" s="21" t="s">
        <v>384</v>
      </c>
      <c r="J43" s="143" t="s">
        <v>472</v>
      </c>
    </row>
    <row r="44" ht="18" customHeight="1" spans="1:10">
      <c r="A44" s="142" t="s">
        <v>366</v>
      </c>
      <c r="B44" s="21" t="s">
        <v>465</v>
      </c>
      <c r="C44" s="21" t="s">
        <v>378</v>
      </c>
      <c r="D44" s="21" t="s">
        <v>386</v>
      </c>
      <c r="E44" s="143" t="s">
        <v>473</v>
      </c>
      <c r="F44" s="21" t="s">
        <v>381</v>
      </c>
      <c r="G44" s="143" t="s">
        <v>388</v>
      </c>
      <c r="H44" s="21" t="s">
        <v>389</v>
      </c>
      <c r="I44" s="21" t="s">
        <v>384</v>
      </c>
      <c r="J44" s="143" t="s">
        <v>474</v>
      </c>
    </row>
    <row r="45" ht="18" customHeight="1" spans="1:10">
      <c r="A45" s="142" t="s">
        <v>366</v>
      </c>
      <c r="B45" s="21" t="s">
        <v>465</v>
      </c>
      <c r="C45" s="21" t="s">
        <v>378</v>
      </c>
      <c r="D45" s="21" t="s">
        <v>386</v>
      </c>
      <c r="E45" s="143" t="s">
        <v>475</v>
      </c>
      <c r="F45" s="21" t="s">
        <v>476</v>
      </c>
      <c r="G45" s="143" t="s">
        <v>477</v>
      </c>
      <c r="H45" s="21" t="s">
        <v>389</v>
      </c>
      <c r="I45" s="21" t="s">
        <v>384</v>
      </c>
      <c r="J45" s="143" t="s">
        <v>478</v>
      </c>
    </row>
    <row r="46" ht="18" customHeight="1" spans="1:10">
      <c r="A46" s="142" t="s">
        <v>366</v>
      </c>
      <c r="B46" s="21" t="s">
        <v>465</v>
      </c>
      <c r="C46" s="21" t="s">
        <v>378</v>
      </c>
      <c r="D46" s="21" t="s">
        <v>386</v>
      </c>
      <c r="E46" s="143" t="s">
        <v>479</v>
      </c>
      <c r="F46" s="21" t="s">
        <v>405</v>
      </c>
      <c r="G46" s="143" t="s">
        <v>480</v>
      </c>
      <c r="H46" s="21" t="s">
        <v>389</v>
      </c>
      <c r="I46" s="21" t="s">
        <v>384</v>
      </c>
      <c r="J46" s="143" t="s">
        <v>481</v>
      </c>
    </row>
    <row r="47" ht="18" customHeight="1" spans="1:10">
      <c r="A47" s="142" t="s">
        <v>366</v>
      </c>
      <c r="B47" s="21" t="s">
        <v>465</v>
      </c>
      <c r="C47" s="21" t="s">
        <v>378</v>
      </c>
      <c r="D47" s="21" t="s">
        <v>399</v>
      </c>
      <c r="E47" s="143" t="s">
        <v>482</v>
      </c>
      <c r="F47" s="21" t="s">
        <v>381</v>
      </c>
      <c r="G47" s="143" t="s">
        <v>483</v>
      </c>
      <c r="H47" s="21" t="s">
        <v>389</v>
      </c>
      <c r="I47" s="21" t="s">
        <v>384</v>
      </c>
      <c r="J47" s="143" t="s">
        <v>484</v>
      </c>
    </row>
    <row r="48" ht="18" customHeight="1" spans="1:10">
      <c r="A48" s="142" t="s">
        <v>366</v>
      </c>
      <c r="B48" s="21" t="s">
        <v>465</v>
      </c>
      <c r="C48" s="21" t="s">
        <v>378</v>
      </c>
      <c r="D48" s="21" t="s">
        <v>399</v>
      </c>
      <c r="E48" s="143" t="s">
        <v>485</v>
      </c>
      <c r="F48" s="21" t="s">
        <v>381</v>
      </c>
      <c r="G48" s="143" t="s">
        <v>388</v>
      </c>
      <c r="H48" s="21" t="s">
        <v>389</v>
      </c>
      <c r="I48" s="21" t="s">
        <v>384</v>
      </c>
      <c r="J48" s="143" t="s">
        <v>486</v>
      </c>
    </row>
    <row r="49" ht="18" customHeight="1" spans="1:10">
      <c r="A49" s="142" t="s">
        <v>366</v>
      </c>
      <c r="B49" s="21" t="s">
        <v>465</v>
      </c>
      <c r="C49" s="21" t="s">
        <v>378</v>
      </c>
      <c r="D49" s="21" t="s">
        <v>399</v>
      </c>
      <c r="E49" s="143" t="s">
        <v>487</v>
      </c>
      <c r="F49" s="21" t="s">
        <v>381</v>
      </c>
      <c r="G49" s="143" t="s">
        <v>388</v>
      </c>
      <c r="H49" s="21" t="s">
        <v>389</v>
      </c>
      <c r="I49" s="21" t="s">
        <v>384</v>
      </c>
      <c r="J49" s="143" t="s">
        <v>488</v>
      </c>
    </row>
    <row r="50" ht="18" customHeight="1" spans="1:10">
      <c r="A50" s="142" t="s">
        <v>366</v>
      </c>
      <c r="B50" s="21" t="s">
        <v>465</v>
      </c>
      <c r="C50" s="21" t="s">
        <v>378</v>
      </c>
      <c r="D50" s="21" t="s">
        <v>399</v>
      </c>
      <c r="E50" s="143" t="s">
        <v>489</v>
      </c>
      <c r="F50" s="21" t="s">
        <v>476</v>
      </c>
      <c r="G50" s="143" t="s">
        <v>424</v>
      </c>
      <c r="H50" s="21" t="s">
        <v>389</v>
      </c>
      <c r="I50" s="21" t="s">
        <v>384</v>
      </c>
      <c r="J50" s="143" t="s">
        <v>490</v>
      </c>
    </row>
    <row r="51" ht="18" customHeight="1" spans="1:10">
      <c r="A51" s="142" t="s">
        <v>366</v>
      </c>
      <c r="B51" s="21" t="s">
        <v>465</v>
      </c>
      <c r="C51" s="21" t="s">
        <v>402</v>
      </c>
      <c r="D51" s="21" t="s">
        <v>403</v>
      </c>
      <c r="E51" s="143" t="s">
        <v>491</v>
      </c>
      <c r="F51" s="21" t="s">
        <v>381</v>
      </c>
      <c r="G51" s="143" t="s">
        <v>492</v>
      </c>
      <c r="H51" s="21" t="s">
        <v>389</v>
      </c>
      <c r="I51" s="21" t="s">
        <v>435</v>
      </c>
      <c r="J51" s="143" t="s">
        <v>493</v>
      </c>
    </row>
    <row r="52" ht="18" customHeight="1" spans="1:10">
      <c r="A52" s="142" t="s">
        <v>366</v>
      </c>
      <c r="B52" s="21" t="s">
        <v>465</v>
      </c>
      <c r="C52" s="21" t="s">
        <v>402</v>
      </c>
      <c r="D52" s="21" t="s">
        <v>403</v>
      </c>
      <c r="E52" s="143" t="s">
        <v>494</v>
      </c>
      <c r="F52" s="21" t="s">
        <v>405</v>
      </c>
      <c r="G52" s="143" t="s">
        <v>495</v>
      </c>
      <c r="H52" s="21" t="s">
        <v>389</v>
      </c>
      <c r="I52" s="21" t="s">
        <v>384</v>
      </c>
      <c r="J52" s="143" t="s">
        <v>496</v>
      </c>
    </row>
    <row r="53" ht="18" customHeight="1" spans="1:10">
      <c r="A53" s="142" t="s">
        <v>366</v>
      </c>
      <c r="B53" s="21" t="s">
        <v>465</v>
      </c>
      <c r="C53" s="21" t="s">
        <v>402</v>
      </c>
      <c r="D53" s="21" t="s">
        <v>420</v>
      </c>
      <c r="E53" s="143" t="s">
        <v>497</v>
      </c>
      <c r="F53" s="21" t="s">
        <v>381</v>
      </c>
      <c r="G53" s="143" t="s">
        <v>480</v>
      </c>
      <c r="H53" s="21" t="s">
        <v>447</v>
      </c>
      <c r="I53" s="21" t="s">
        <v>384</v>
      </c>
      <c r="J53" s="143" t="s">
        <v>498</v>
      </c>
    </row>
    <row r="54" ht="18" customHeight="1" spans="1:10">
      <c r="A54" s="142" t="s">
        <v>366</v>
      </c>
      <c r="B54" s="21" t="s">
        <v>465</v>
      </c>
      <c r="C54" s="21" t="s">
        <v>411</v>
      </c>
      <c r="D54" s="21" t="s">
        <v>412</v>
      </c>
      <c r="E54" s="143" t="s">
        <v>499</v>
      </c>
      <c r="F54" s="21" t="s">
        <v>405</v>
      </c>
      <c r="G54" s="143" t="s">
        <v>442</v>
      </c>
      <c r="H54" s="21" t="s">
        <v>389</v>
      </c>
      <c r="I54" s="21" t="s">
        <v>435</v>
      </c>
      <c r="J54" s="143" t="s">
        <v>500</v>
      </c>
    </row>
    <row r="55" ht="18" customHeight="1" spans="1:10">
      <c r="A55" s="142" t="s">
        <v>284</v>
      </c>
      <c r="B55" s="21" t="s">
        <v>462</v>
      </c>
      <c r="C55" s="21" t="s">
        <v>378</v>
      </c>
      <c r="D55" s="21" t="s">
        <v>379</v>
      </c>
      <c r="E55" s="143" t="s">
        <v>452</v>
      </c>
      <c r="F55" s="21" t="s">
        <v>381</v>
      </c>
      <c r="G55" s="143" t="s">
        <v>388</v>
      </c>
      <c r="H55" s="21" t="s">
        <v>389</v>
      </c>
      <c r="I55" s="21" t="s">
        <v>384</v>
      </c>
      <c r="J55" s="143" t="s">
        <v>453</v>
      </c>
    </row>
    <row r="56" ht="18" customHeight="1" spans="1:10">
      <c r="A56" s="142" t="s">
        <v>284</v>
      </c>
      <c r="B56" s="21" t="s">
        <v>462</v>
      </c>
      <c r="C56" s="21" t="s">
        <v>378</v>
      </c>
      <c r="D56" s="21" t="s">
        <v>399</v>
      </c>
      <c r="E56" s="143" t="s">
        <v>454</v>
      </c>
      <c r="F56" s="21" t="s">
        <v>405</v>
      </c>
      <c r="G56" s="143" t="s">
        <v>424</v>
      </c>
      <c r="H56" s="21" t="s">
        <v>389</v>
      </c>
      <c r="I56" s="21" t="s">
        <v>384</v>
      </c>
      <c r="J56" s="143" t="s">
        <v>455</v>
      </c>
    </row>
    <row r="57" ht="18" customHeight="1" spans="1:10">
      <c r="A57" s="142" t="s">
        <v>284</v>
      </c>
      <c r="B57" s="21" t="s">
        <v>462</v>
      </c>
      <c r="C57" s="21" t="s">
        <v>402</v>
      </c>
      <c r="D57" s="21" t="s">
        <v>403</v>
      </c>
      <c r="E57" s="143" t="s">
        <v>456</v>
      </c>
      <c r="F57" s="21" t="s">
        <v>381</v>
      </c>
      <c r="G57" s="143" t="s">
        <v>434</v>
      </c>
      <c r="H57" s="21" t="s">
        <v>389</v>
      </c>
      <c r="I57" s="21" t="s">
        <v>435</v>
      </c>
      <c r="J57" s="143" t="s">
        <v>457</v>
      </c>
    </row>
    <row r="58" ht="18" customHeight="1" spans="1:10">
      <c r="A58" s="142" t="s">
        <v>284</v>
      </c>
      <c r="B58" s="21" t="s">
        <v>462</v>
      </c>
      <c r="C58" s="21" t="s">
        <v>402</v>
      </c>
      <c r="D58" s="21" t="s">
        <v>420</v>
      </c>
      <c r="E58" s="143" t="s">
        <v>458</v>
      </c>
      <c r="F58" s="21" t="s">
        <v>381</v>
      </c>
      <c r="G58" s="143" t="s">
        <v>434</v>
      </c>
      <c r="H58" s="21" t="s">
        <v>389</v>
      </c>
      <c r="I58" s="21" t="s">
        <v>435</v>
      </c>
      <c r="J58" s="143" t="s">
        <v>459</v>
      </c>
    </row>
    <row r="59" ht="18" customHeight="1" spans="1:10">
      <c r="A59" s="142" t="s">
        <v>284</v>
      </c>
      <c r="B59" s="21" t="s">
        <v>462</v>
      </c>
      <c r="C59" s="21" t="s">
        <v>411</v>
      </c>
      <c r="D59" s="21" t="s">
        <v>412</v>
      </c>
      <c r="E59" s="143" t="s">
        <v>460</v>
      </c>
      <c r="F59" s="21" t="s">
        <v>405</v>
      </c>
      <c r="G59" s="143" t="s">
        <v>442</v>
      </c>
      <c r="H59" s="21" t="s">
        <v>389</v>
      </c>
      <c r="I59" s="21" t="s">
        <v>384</v>
      </c>
      <c r="J59" s="143" t="s">
        <v>461</v>
      </c>
    </row>
    <row r="60" ht="18" customHeight="1" spans="1:10">
      <c r="A60" s="142" t="s">
        <v>302</v>
      </c>
      <c r="B60" s="21" t="s">
        <v>501</v>
      </c>
      <c r="C60" s="21" t="s">
        <v>378</v>
      </c>
      <c r="D60" s="21" t="s">
        <v>379</v>
      </c>
      <c r="E60" s="143" t="s">
        <v>502</v>
      </c>
      <c r="F60" s="21" t="s">
        <v>381</v>
      </c>
      <c r="G60" s="143" t="s">
        <v>503</v>
      </c>
      <c r="H60" s="21" t="s">
        <v>504</v>
      </c>
      <c r="I60" s="21" t="s">
        <v>384</v>
      </c>
      <c r="J60" s="143" t="s">
        <v>505</v>
      </c>
    </row>
    <row r="61" ht="18" customHeight="1" spans="1:10">
      <c r="A61" s="142" t="s">
        <v>302</v>
      </c>
      <c r="B61" s="21" t="s">
        <v>501</v>
      </c>
      <c r="C61" s="21" t="s">
        <v>378</v>
      </c>
      <c r="D61" s="21" t="s">
        <v>379</v>
      </c>
      <c r="E61" s="143" t="s">
        <v>506</v>
      </c>
      <c r="F61" s="21" t="s">
        <v>381</v>
      </c>
      <c r="G61" s="143" t="s">
        <v>507</v>
      </c>
      <c r="H61" s="21" t="s">
        <v>508</v>
      </c>
      <c r="I61" s="21" t="s">
        <v>384</v>
      </c>
      <c r="J61" s="143" t="s">
        <v>509</v>
      </c>
    </row>
    <row r="62" ht="18" customHeight="1" spans="1:10">
      <c r="A62" s="142" t="s">
        <v>302</v>
      </c>
      <c r="B62" s="21" t="s">
        <v>501</v>
      </c>
      <c r="C62" s="21" t="s">
        <v>378</v>
      </c>
      <c r="D62" s="21" t="s">
        <v>386</v>
      </c>
      <c r="E62" s="143" t="s">
        <v>510</v>
      </c>
      <c r="F62" s="21" t="s">
        <v>381</v>
      </c>
      <c r="G62" s="143" t="s">
        <v>388</v>
      </c>
      <c r="H62" s="21" t="s">
        <v>389</v>
      </c>
      <c r="I62" s="21" t="s">
        <v>384</v>
      </c>
      <c r="J62" s="143" t="s">
        <v>511</v>
      </c>
    </row>
    <row r="63" ht="18" customHeight="1" spans="1:10">
      <c r="A63" s="142" t="s">
        <v>302</v>
      </c>
      <c r="B63" s="21" t="s">
        <v>501</v>
      </c>
      <c r="C63" s="21" t="s">
        <v>378</v>
      </c>
      <c r="D63" s="21" t="s">
        <v>399</v>
      </c>
      <c r="E63" s="143" t="s">
        <v>512</v>
      </c>
      <c r="F63" s="21" t="s">
        <v>381</v>
      </c>
      <c r="G63" s="143" t="s">
        <v>424</v>
      </c>
      <c r="H63" s="21" t="s">
        <v>389</v>
      </c>
      <c r="I63" s="21" t="s">
        <v>384</v>
      </c>
      <c r="J63" s="143" t="s">
        <v>513</v>
      </c>
    </row>
    <row r="64" ht="18" customHeight="1" spans="1:10">
      <c r="A64" s="142" t="s">
        <v>302</v>
      </c>
      <c r="B64" s="21" t="s">
        <v>501</v>
      </c>
      <c r="C64" s="21" t="s">
        <v>402</v>
      </c>
      <c r="D64" s="21" t="s">
        <v>420</v>
      </c>
      <c r="E64" s="143" t="s">
        <v>514</v>
      </c>
      <c r="F64" s="21" t="s">
        <v>381</v>
      </c>
      <c r="G64" s="143" t="s">
        <v>434</v>
      </c>
      <c r="H64" s="21" t="s">
        <v>447</v>
      </c>
      <c r="I64" s="21" t="s">
        <v>384</v>
      </c>
      <c r="J64" s="143" t="s">
        <v>515</v>
      </c>
    </row>
    <row r="65" ht="18" customHeight="1" spans="1:10">
      <c r="A65" s="142" t="s">
        <v>302</v>
      </c>
      <c r="B65" s="21" t="s">
        <v>501</v>
      </c>
      <c r="C65" s="21" t="s">
        <v>411</v>
      </c>
      <c r="D65" s="21" t="s">
        <v>412</v>
      </c>
      <c r="E65" s="143" t="s">
        <v>460</v>
      </c>
      <c r="F65" s="21" t="s">
        <v>405</v>
      </c>
      <c r="G65" s="143" t="s">
        <v>442</v>
      </c>
      <c r="H65" s="21" t="s">
        <v>389</v>
      </c>
      <c r="I65" s="21" t="s">
        <v>384</v>
      </c>
      <c r="J65" s="143" t="s">
        <v>461</v>
      </c>
    </row>
    <row r="66" ht="18" customHeight="1" spans="1:10">
      <c r="A66" s="142" t="s">
        <v>355</v>
      </c>
      <c r="B66" s="21" t="s">
        <v>516</v>
      </c>
      <c r="C66" s="21" t="s">
        <v>378</v>
      </c>
      <c r="D66" s="21" t="s">
        <v>379</v>
      </c>
      <c r="E66" s="143" t="s">
        <v>517</v>
      </c>
      <c r="F66" s="21" t="s">
        <v>381</v>
      </c>
      <c r="G66" s="143" t="s">
        <v>83</v>
      </c>
      <c r="H66" s="21" t="s">
        <v>418</v>
      </c>
      <c r="I66" s="21" t="s">
        <v>384</v>
      </c>
      <c r="J66" s="143" t="s">
        <v>518</v>
      </c>
    </row>
    <row r="67" ht="18" customHeight="1" spans="1:10">
      <c r="A67" s="142" t="s">
        <v>355</v>
      </c>
      <c r="B67" s="21" t="s">
        <v>516</v>
      </c>
      <c r="C67" s="21" t="s">
        <v>378</v>
      </c>
      <c r="D67" s="21" t="s">
        <v>379</v>
      </c>
      <c r="E67" s="143" t="s">
        <v>519</v>
      </c>
      <c r="F67" s="21" t="s">
        <v>381</v>
      </c>
      <c r="G67" s="143" t="s">
        <v>520</v>
      </c>
      <c r="H67" s="21" t="s">
        <v>467</v>
      </c>
      <c r="I67" s="21" t="s">
        <v>384</v>
      </c>
      <c r="J67" s="143" t="s">
        <v>521</v>
      </c>
    </row>
    <row r="68" ht="18" customHeight="1" spans="1:10">
      <c r="A68" s="142" t="s">
        <v>355</v>
      </c>
      <c r="B68" s="21" t="s">
        <v>516</v>
      </c>
      <c r="C68" s="21" t="s">
        <v>378</v>
      </c>
      <c r="D68" s="21" t="s">
        <v>379</v>
      </c>
      <c r="E68" s="143" t="s">
        <v>522</v>
      </c>
      <c r="F68" s="21" t="s">
        <v>381</v>
      </c>
      <c r="G68" s="143" t="s">
        <v>176</v>
      </c>
      <c r="H68" s="21" t="s">
        <v>467</v>
      </c>
      <c r="I68" s="21" t="s">
        <v>384</v>
      </c>
      <c r="J68" s="143" t="s">
        <v>523</v>
      </c>
    </row>
    <row r="69" ht="18" customHeight="1" spans="1:10">
      <c r="A69" s="142" t="s">
        <v>355</v>
      </c>
      <c r="B69" s="21" t="s">
        <v>516</v>
      </c>
      <c r="C69" s="21" t="s">
        <v>378</v>
      </c>
      <c r="D69" s="21" t="s">
        <v>386</v>
      </c>
      <c r="E69" s="143" t="s">
        <v>524</v>
      </c>
      <c r="F69" s="21" t="s">
        <v>381</v>
      </c>
      <c r="G69" s="143" t="s">
        <v>388</v>
      </c>
      <c r="H69" s="21" t="s">
        <v>389</v>
      </c>
      <c r="I69" s="21" t="s">
        <v>384</v>
      </c>
      <c r="J69" s="143" t="s">
        <v>525</v>
      </c>
    </row>
    <row r="70" ht="18" customHeight="1" spans="1:10">
      <c r="A70" s="142" t="s">
        <v>355</v>
      </c>
      <c r="B70" s="21" t="s">
        <v>516</v>
      </c>
      <c r="C70" s="21" t="s">
        <v>378</v>
      </c>
      <c r="D70" s="21" t="s">
        <v>399</v>
      </c>
      <c r="E70" s="143" t="s">
        <v>400</v>
      </c>
      <c r="F70" s="21" t="s">
        <v>381</v>
      </c>
      <c r="G70" s="143" t="s">
        <v>388</v>
      </c>
      <c r="H70" s="21" t="s">
        <v>389</v>
      </c>
      <c r="I70" s="21" t="s">
        <v>384</v>
      </c>
      <c r="J70" s="143" t="s">
        <v>401</v>
      </c>
    </row>
    <row r="71" ht="18" customHeight="1" spans="1:10">
      <c r="A71" s="142" t="s">
        <v>355</v>
      </c>
      <c r="B71" s="21" t="s">
        <v>516</v>
      </c>
      <c r="C71" s="21" t="s">
        <v>402</v>
      </c>
      <c r="D71" s="21" t="s">
        <v>403</v>
      </c>
      <c r="E71" s="143" t="s">
        <v>526</v>
      </c>
      <c r="F71" s="21" t="s">
        <v>381</v>
      </c>
      <c r="G71" s="143" t="s">
        <v>527</v>
      </c>
      <c r="H71" s="21" t="s">
        <v>389</v>
      </c>
      <c r="I71" s="21" t="s">
        <v>384</v>
      </c>
      <c r="J71" s="143" t="s">
        <v>528</v>
      </c>
    </row>
    <row r="72" ht="18" customHeight="1" spans="1:10">
      <c r="A72" s="142" t="s">
        <v>355</v>
      </c>
      <c r="B72" s="21" t="s">
        <v>516</v>
      </c>
      <c r="C72" s="21" t="s">
        <v>411</v>
      </c>
      <c r="D72" s="21" t="s">
        <v>412</v>
      </c>
      <c r="E72" s="143" t="s">
        <v>529</v>
      </c>
      <c r="F72" s="21" t="s">
        <v>405</v>
      </c>
      <c r="G72" s="143" t="s">
        <v>424</v>
      </c>
      <c r="H72" s="21" t="s">
        <v>389</v>
      </c>
      <c r="I72" s="21" t="s">
        <v>384</v>
      </c>
      <c r="J72" s="143" t="s">
        <v>530</v>
      </c>
    </row>
    <row r="73" ht="18" customHeight="1" spans="1:10">
      <c r="A73" s="142" t="s">
        <v>351</v>
      </c>
      <c r="B73" s="21" t="s">
        <v>531</v>
      </c>
      <c r="C73" s="21" t="s">
        <v>378</v>
      </c>
      <c r="D73" s="21" t="s">
        <v>379</v>
      </c>
      <c r="E73" s="143" t="s">
        <v>532</v>
      </c>
      <c r="F73" s="21" t="s">
        <v>381</v>
      </c>
      <c r="G73" s="143" t="s">
        <v>533</v>
      </c>
      <c r="H73" s="21" t="s">
        <v>383</v>
      </c>
      <c r="I73" s="21" t="s">
        <v>384</v>
      </c>
      <c r="J73" s="143" t="s">
        <v>534</v>
      </c>
    </row>
    <row r="74" ht="18" customHeight="1" spans="1:10">
      <c r="A74" s="142" t="s">
        <v>351</v>
      </c>
      <c r="B74" s="21" t="s">
        <v>531</v>
      </c>
      <c r="C74" s="21" t="s">
        <v>378</v>
      </c>
      <c r="D74" s="21" t="s">
        <v>379</v>
      </c>
      <c r="E74" s="143" t="s">
        <v>535</v>
      </c>
      <c r="F74" s="21" t="s">
        <v>381</v>
      </c>
      <c r="G74" s="143" t="s">
        <v>536</v>
      </c>
      <c r="H74" s="21" t="s">
        <v>383</v>
      </c>
      <c r="I74" s="21" t="s">
        <v>384</v>
      </c>
      <c r="J74" s="143" t="s">
        <v>537</v>
      </c>
    </row>
    <row r="75" ht="18" customHeight="1" spans="1:10">
      <c r="A75" s="142" t="s">
        <v>351</v>
      </c>
      <c r="B75" s="21" t="s">
        <v>531</v>
      </c>
      <c r="C75" s="21" t="s">
        <v>378</v>
      </c>
      <c r="D75" s="21" t="s">
        <v>379</v>
      </c>
      <c r="E75" s="143" t="s">
        <v>538</v>
      </c>
      <c r="F75" s="21" t="s">
        <v>381</v>
      </c>
      <c r="G75" s="143" t="s">
        <v>539</v>
      </c>
      <c r="H75" s="21" t="s">
        <v>383</v>
      </c>
      <c r="I75" s="21" t="s">
        <v>384</v>
      </c>
      <c r="J75" s="143" t="s">
        <v>540</v>
      </c>
    </row>
    <row r="76" ht="18" customHeight="1" spans="1:10">
      <c r="A76" s="142" t="s">
        <v>351</v>
      </c>
      <c r="B76" s="21" t="s">
        <v>531</v>
      </c>
      <c r="C76" s="21" t="s">
        <v>378</v>
      </c>
      <c r="D76" s="21" t="s">
        <v>386</v>
      </c>
      <c r="E76" s="143" t="s">
        <v>541</v>
      </c>
      <c r="F76" s="21" t="s">
        <v>381</v>
      </c>
      <c r="G76" s="143" t="s">
        <v>388</v>
      </c>
      <c r="H76" s="21" t="s">
        <v>389</v>
      </c>
      <c r="I76" s="21" t="s">
        <v>384</v>
      </c>
      <c r="J76" s="143" t="s">
        <v>542</v>
      </c>
    </row>
    <row r="77" ht="18" customHeight="1" spans="1:10">
      <c r="A77" s="142" t="s">
        <v>351</v>
      </c>
      <c r="B77" s="21" t="s">
        <v>531</v>
      </c>
      <c r="C77" s="21" t="s">
        <v>378</v>
      </c>
      <c r="D77" s="21" t="s">
        <v>386</v>
      </c>
      <c r="E77" s="143" t="s">
        <v>543</v>
      </c>
      <c r="F77" s="21" t="s">
        <v>405</v>
      </c>
      <c r="G77" s="143" t="s">
        <v>87</v>
      </c>
      <c r="H77" s="21" t="s">
        <v>389</v>
      </c>
      <c r="I77" s="21" t="s">
        <v>384</v>
      </c>
      <c r="J77" s="143" t="s">
        <v>544</v>
      </c>
    </row>
    <row r="78" ht="18" customHeight="1" spans="1:10">
      <c r="A78" s="142" t="s">
        <v>351</v>
      </c>
      <c r="B78" s="21" t="s">
        <v>531</v>
      </c>
      <c r="C78" s="21" t="s">
        <v>378</v>
      </c>
      <c r="D78" s="21" t="s">
        <v>399</v>
      </c>
      <c r="E78" s="143" t="s">
        <v>400</v>
      </c>
      <c r="F78" s="21" t="s">
        <v>381</v>
      </c>
      <c r="G78" s="143" t="s">
        <v>388</v>
      </c>
      <c r="H78" s="21" t="s">
        <v>389</v>
      </c>
      <c r="I78" s="21" t="s">
        <v>384</v>
      </c>
      <c r="J78" s="143" t="s">
        <v>401</v>
      </c>
    </row>
    <row r="79" ht="18" customHeight="1" spans="1:10">
      <c r="A79" s="142" t="s">
        <v>351</v>
      </c>
      <c r="B79" s="21" t="s">
        <v>531</v>
      </c>
      <c r="C79" s="21" t="s">
        <v>402</v>
      </c>
      <c r="D79" s="21" t="s">
        <v>403</v>
      </c>
      <c r="E79" s="143" t="s">
        <v>494</v>
      </c>
      <c r="F79" s="21" t="s">
        <v>405</v>
      </c>
      <c r="G79" s="143" t="s">
        <v>495</v>
      </c>
      <c r="H79" s="21" t="s">
        <v>389</v>
      </c>
      <c r="I79" s="21" t="s">
        <v>384</v>
      </c>
      <c r="J79" s="143" t="s">
        <v>545</v>
      </c>
    </row>
    <row r="80" ht="18" customHeight="1" spans="1:10">
      <c r="A80" s="142" t="s">
        <v>351</v>
      </c>
      <c r="B80" s="21" t="s">
        <v>531</v>
      </c>
      <c r="C80" s="21" t="s">
        <v>402</v>
      </c>
      <c r="D80" s="21" t="s">
        <v>403</v>
      </c>
      <c r="E80" s="143" t="s">
        <v>409</v>
      </c>
      <c r="F80" s="21" t="s">
        <v>381</v>
      </c>
      <c r="G80" s="143" t="s">
        <v>388</v>
      </c>
      <c r="H80" s="21" t="s">
        <v>389</v>
      </c>
      <c r="I80" s="21" t="s">
        <v>384</v>
      </c>
      <c r="J80" s="143" t="s">
        <v>410</v>
      </c>
    </row>
    <row r="81" ht="18" customHeight="1" spans="1:10">
      <c r="A81" s="142" t="s">
        <v>351</v>
      </c>
      <c r="B81" s="21" t="s">
        <v>531</v>
      </c>
      <c r="C81" s="21" t="s">
        <v>402</v>
      </c>
      <c r="D81" s="21" t="s">
        <v>420</v>
      </c>
      <c r="E81" s="143" t="s">
        <v>546</v>
      </c>
      <c r="F81" s="21" t="s">
        <v>381</v>
      </c>
      <c r="G81" s="143" t="s">
        <v>86</v>
      </c>
      <c r="H81" s="21" t="s">
        <v>447</v>
      </c>
      <c r="I81" s="21" t="s">
        <v>384</v>
      </c>
      <c r="J81" s="143" t="s">
        <v>547</v>
      </c>
    </row>
    <row r="82" ht="18" customHeight="1" spans="1:10">
      <c r="A82" s="142" t="s">
        <v>351</v>
      </c>
      <c r="B82" s="21" t="s">
        <v>531</v>
      </c>
      <c r="C82" s="21" t="s">
        <v>411</v>
      </c>
      <c r="D82" s="21" t="s">
        <v>412</v>
      </c>
      <c r="E82" s="143" t="s">
        <v>548</v>
      </c>
      <c r="F82" s="21" t="s">
        <v>405</v>
      </c>
      <c r="G82" s="143" t="s">
        <v>414</v>
      </c>
      <c r="H82" s="21" t="s">
        <v>389</v>
      </c>
      <c r="I82" s="21" t="s">
        <v>384</v>
      </c>
      <c r="J82" s="143" t="s">
        <v>549</v>
      </c>
    </row>
    <row r="83" ht="18" customHeight="1" spans="1:10">
      <c r="A83" s="142" t="s">
        <v>351</v>
      </c>
      <c r="B83" s="21" t="s">
        <v>531</v>
      </c>
      <c r="C83" s="21" t="s">
        <v>411</v>
      </c>
      <c r="D83" s="21" t="s">
        <v>412</v>
      </c>
      <c r="E83" s="143" t="s">
        <v>441</v>
      </c>
      <c r="F83" s="21" t="s">
        <v>405</v>
      </c>
      <c r="G83" s="143" t="s">
        <v>414</v>
      </c>
      <c r="H83" s="21" t="s">
        <v>389</v>
      </c>
      <c r="I83" s="21" t="s">
        <v>384</v>
      </c>
      <c r="J83" s="143" t="s">
        <v>443</v>
      </c>
    </row>
    <row r="84" ht="18" customHeight="1" spans="1:10">
      <c r="A84" s="142" t="s">
        <v>306</v>
      </c>
      <c r="B84" s="21" t="s">
        <v>550</v>
      </c>
      <c r="C84" s="21" t="s">
        <v>378</v>
      </c>
      <c r="D84" s="21" t="s">
        <v>379</v>
      </c>
      <c r="E84" s="143" t="s">
        <v>551</v>
      </c>
      <c r="F84" s="21" t="s">
        <v>381</v>
      </c>
      <c r="G84" s="143" t="s">
        <v>552</v>
      </c>
      <c r="H84" s="21" t="s">
        <v>383</v>
      </c>
      <c r="I84" s="21" t="s">
        <v>384</v>
      </c>
      <c r="J84" s="143" t="s">
        <v>553</v>
      </c>
    </row>
    <row r="85" ht="18" customHeight="1" spans="1:10">
      <c r="A85" s="142" t="s">
        <v>306</v>
      </c>
      <c r="B85" s="21" t="s">
        <v>550</v>
      </c>
      <c r="C85" s="21" t="s">
        <v>378</v>
      </c>
      <c r="D85" s="21" t="s">
        <v>379</v>
      </c>
      <c r="E85" s="143" t="s">
        <v>554</v>
      </c>
      <c r="F85" s="21" t="s">
        <v>405</v>
      </c>
      <c r="G85" s="143" t="s">
        <v>555</v>
      </c>
      <c r="H85" s="21" t="s">
        <v>418</v>
      </c>
      <c r="I85" s="21" t="s">
        <v>384</v>
      </c>
      <c r="J85" s="143" t="s">
        <v>556</v>
      </c>
    </row>
    <row r="86" ht="18" customHeight="1" spans="1:10">
      <c r="A86" s="142" t="s">
        <v>306</v>
      </c>
      <c r="B86" s="21" t="s">
        <v>550</v>
      </c>
      <c r="C86" s="21" t="s">
        <v>378</v>
      </c>
      <c r="D86" s="21" t="s">
        <v>399</v>
      </c>
      <c r="E86" s="143" t="s">
        <v>557</v>
      </c>
      <c r="F86" s="21" t="s">
        <v>381</v>
      </c>
      <c r="G86" s="143" t="s">
        <v>388</v>
      </c>
      <c r="H86" s="21" t="s">
        <v>389</v>
      </c>
      <c r="I86" s="21" t="s">
        <v>384</v>
      </c>
      <c r="J86" s="143" t="s">
        <v>558</v>
      </c>
    </row>
    <row r="87" ht="18" customHeight="1" spans="1:10">
      <c r="A87" s="142" t="s">
        <v>306</v>
      </c>
      <c r="B87" s="21" t="s">
        <v>550</v>
      </c>
      <c r="C87" s="21" t="s">
        <v>402</v>
      </c>
      <c r="D87" s="21" t="s">
        <v>403</v>
      </c>
      <c r="E87" s="143" t="s">
        <v>559</v>
      </c>
      <c r="F87" s="21" t="s">
        <v>381</v>
      </c>
      <c r="G87" s="143" t="s">
        <v>527</v>
      </c>
      <c r="H87" s="21" t="s">
        <v>389</v>
      </c>
      <c r="I87" s="21" t="s">
        <v>384</v>
      </c>
      <c r="J87" s="143" t="s">
        <v>560</v>
      </c>
    </row>
    <row r="88" ht="18" customHeight="1" spans="1:10">
      <c r="A88" s="142" t="s">
        <v>306</v>
      </c>
      <c r="B88" s="21" t="s">
        <v>550</v>
      </c>
      <c r="C88" s="21" t="s">
        <v>411</v>
      </c>
      <c r="D88" s="21" t="s">
        <v>412</v>
      </c>
      <c r="E88" s="143" t="s">
        <v>529</v>
      </c>
      <c r="F88" s="21" t="s">
        <v>405</v>
      </c>
      <c r="G88" s="143" t="s">
        <v>424</v>
      </c>
      <c r="H88" s="21" t="s">
        <v>389</v>
      </c>
      <c r="I88" s="21" t="s">
        <v>384</v>
      </c>
      <c r="J88" s="143" t="s">
        <v>530</v>
      </c>
    </row>
    <row r="89" ht="18" customHeight="1" spans="1:10">
      <c r="A89" s="142" t="s">
        <v>347</v>
      </c>
      <c r="B89" s="21" t="s">
        <v>561</v>
      </c>
      <c r="C89" s="21" t="s">
        <v>378</v>
      </c>
      <c r="D89" s="21" t="s">
        <v>379</v>
      </c>
      <c r="E89" s="143" t="s">
        <v>562</v>
      </c>
      <c r="F89" s="21" t="s">
        <v>381</v>
      </c>
      <c r="G89" s="143" t="s">
        <v>174</v>
      </c>
      <c r="H89" s="21" t="s">
        <v>418</v>
      </c>
      <c r="I89" s="21" t="s">
        <v>384</v>
      </c>
      <c r="J89" s="143" t="s">
        <v>563</v>
      </c>
    </row>
    <row r="90" ht="18" customHeight="1" spans="1:10">
      <c r="A90" s="142" t="s">
        <v>347</v>
      </c>
      <c r="B90" s="21" t="s">
        <v>561</v>
      </c>
      <c r="C90" s="21" t="s">
        <v>378</v>
      </c>
      <c r="D90" s="21" t="s">
        <v>379</v>
      </c>
      <c r="E90" s="143" t="s">
        <v>564</v>
      </c>
      <c r="F90" s="21" t="s">
        <v>381</v>
      </c>
      <c r="G90" s="143" t="s">
        <v>388</v>
      </c>
      <c r="H90" s="21" t="s">
        <v>389</v>
      </c>
      <c r="I90" s="21" t="s">
        <v>384</v>
      </c>
      <c r="J90" s="143" t="s">
        <v>565</v>
      </c>
    </row>
    <row r="91" ht="18" customHeight="1" spans="1:10">
      <c r="A91" s="142" t="s">
        <v>347</v>
      </c>
      <c r="B91" s="21" t="s">
        <v>561</v>
      </c>
      <c r="C91" s="21" t="s">
        <v>378</v>
      </c>
      <c r="D91" s="21" t="s">
        <v>379</v>
      </c>
      <c r="E91" s="143" t="s">
        <v>519</v>
      </c>
      <c r="F91" s="21" t="s">
        <v>381</v>
      </c>
      <c r="G91" s="143" t="s">
        <v>86</v>
      </c>
      <c r="H91" s="21" t="s">
        <v>467</v>
      </c>
      <c r="I91" s="21" t="s">
        <v>384</v>
      </c>
      <c r="J91" s="143" t="s">
        <v>521</v>
      </c>
    </row>
    <row r="92" ht="18" customHeight="1" spans="1:10">
      <c r="A92" s="142" t="s">
        <v>347</v>
      </c>
      <c r="B92" s="21" t="s">
        <v>561</v>
      </c>
      <c r="C92" s="21" t="s">
        <v>378</v>
      </c>
      <c r="D92" s="21" t="s">
        <v>386</v>
      </c>
      <c r="E92" s="143" t="s">
        <v>524</v>
      </c>
      <c r="F92" s="21" t="s">
        <v>381</v>
      </c>
      <c r="G92" s="143" t="s">
        <v>388</v>
      </c>
      <c r="H92" s="21" t="s">
        <v>389</v>
      </c>
      <c r="I92" s="21" t="s">
        <v>384</v>
      </c>
      <c r="J92" s="143" t="s">
        <v>525</v>
      </c>
    </row>
    <row r="93" ht="18" customHeight="1" spans="1:10">
      <c r="A93" s="142" t="s">
        <v>347</v>
      </c>
      <c r="B93" s="21" t="s">
        <v>561</v>
      </c>
      <c r="C93" s="21" t="s">
        <v>378</v>
      </c>
      <c r="D93" s="21" t="s">
        <v>399</v>
      </c>
      <c r="E93" s="143" t="s">
        <v>400</v>
      </c>
      <c r="F93" s="21" t="s">
        <v>381</v>
      </c>
      <c r="G93" s="143" t="s">
        <v>388</v>
      </c>
      <c r="H93" s="21" t="s">
        <v>389</v>
      </c>
      <c r="I93" s="21" t="s">
        <v>384</v>
      </c>
      <c r="J93" s="143" t="s">
        <v>401</v>
      </c>
    </row>
    <row r="94" ht="18" customHeight="1" spans="1:10">
      <c r="A94" s="142" t="s">
        <v>347</v>
      </c>
      <c r="B94" s="21" t="s">
        <v>561</v>
      </c>
      <c r="C94" s="21" t="s">
        <v>402</v>
      </c>
      <c r="D94" s="21" t="s">
        <v>403</v>
      </c>
      <c r="E94" s="143" t="s">
        <v>526</v>
      </c>
      <c r="F94" s="21" t="s">
        <v>381</v>
      </c>
      <c r="G94" s="143" t="s">
        <v>527</v>
      </c>
      <c r="H94" s="21" t="s">
        <v>389</v>
      </c>
      <c r="I94" s="21" t="s">
        <v>384</v>
      </c>
      <c r="J94" s="143" t="s">
        <v>528</v>
      </c>
    </row>
    <row r="95" ht="18" customHeight="1" spans="1:10">
      <c r="A95" s="142" t="s">
        <v>347</v>
      </c>
      <c r="B95" s="21" t="s">
        <v>561</v>
      </c>
      <c r="C95" s="21" t="s">
        <v>402</v>
      </c>
      <c r="D95" s="21" t="s">
        <v>403</v>
      </c>
      <c r="E95" s="143" t="s">
        <v>566</v>
      </c>
      <c r="F95" s="21" t="s">
        <v>381</v>
      </c>
      <c r="G95" s="143" t="s">
        <v>527</v>
      </c>
      <c r="H95" s="21" t="s">
        <v>389</v>
      </c>
      <c r="I95" s="21" t="s">
        <v>435</v>
      </c>
      <c r="J95" s="143" t="s">
        <v>567</v>
      </c>
    </row>
    <row r="96" ht="18" customHeight="1" spans="1:10">
      <c r="A96" s="142" t="s">
        <v>347</v>
      </c>
      <c r="B96" s="21" t="s">
        <v>561</v>
      </c>
      <c r="C96" s="21" t="s">
        <v>411</v>
      </c>
      <c r="D96" s="21" t="s">
        <v>412</v>
      </c>
      <c r="E96" s="143" t="s">
        <v>529</v>
      </c>
      <c r="F96" s="21" t="s">
        <v>405</v>
      </c>
      <c r="G96" s="143" t="s">
        <v>424</v>
      </c>
      <c r="H96" s="21" t="s">
        <v>389</v>
      </c>
      <c r="I96" s="21" t="s">
        <v>384</v>
      </c>
      <c r="J96" s="143" t="s">
        <v>530</v>
      </c>
    </row>
    <row r="97" ht="18" customHeight="1" spans="1:10">
      <c r="A97" s="142" t="s">
        <v>308</v>
      </c>
      <c r="B97" s="21" t="s">
        <v>550</v>
      </c>
      <c r="C97" s="21" t="s">
        <v>378</v>
      </c>
      <c r="D97" s="21" t="s">
        <v>379</v>
      </c>
      <c r="E97" s="143" t="s">
        <v>554</v>
      </c>
      <c r="F97" s="21" t="s">
        <v>405</v>
      </c>
      <c r="G97" s="143" t="s">
        <v>568</v>
      </c>
      <c r="H97" s="21" t="s">
        <v>418</v>
      </c>
      <c r="I97" s="21" t="s">
        <v>384</v>
      </c>
      <c r="J97" s="143" t="s">
        <v>556</v>
      </c>
    </row>
    <row r="98" ht="18" customHeight="1" spans="1:10">
      <c r="A98" s="142" t="s">
        <v>308</v>
      </c>
      <c r="B98" s="21" t="s">
        <v>550</v>
      </c>
      <c r="C98" s="21" t="s">
        <v>378</v>
      </c>
      <c r="D98" s="21" t="s">
        <v>379</v>
      </c>
      <c r="E98" s="143" t="s">
        <v>551</v>
      </c>
      <c r="F98" s="21" t="s">
        <v>381</v>
      </c>
      <c r="G98" s="143" t="s">
        <v>569</v>
      </c>
      <c r="H98" s="21" t="s">
        <v>383</v>
      </c>
      <c r="I98" s="21" t="s">
        <v>384</v>
      </c>
      <c r="J98" s="143" t="s">
        <v>553</v>
      </c>
    </row>
    <row r="99" ht="18" customHeight="1" spans="1:10">
      <c r="A99" s="142" t="s">
        <v>308</v>
      </c>
      <c r="B99" s="21" t="s">
        <v>550</v>
      </c>
      <c r="C99" s="21" t="s">
        <v>378</v>
      </c>
      <c r="D99" s="21" t="s">
        <v>399</v>
      </c>
      <c r="E99" s="143" t="s">
        <v>570</v>
      </c>
      <c r="F99" s="21" t="s">
        <v>381</v>
      </c>
      <c r="G99" s="143" t="s">
        <v>388</v>
      </c>
      <c r="H99" s="21" t="s">
        <v>389</v>
      </c>
      <c r="I99" s="21" t="s">
        <v>384</v>
      </c>
      <c r="J99" s="143" t="s">
        <v>571</v>
      </c>
    </row>
    <row r="100" ht="18" customHeight="1" spans="1:10">
      <c r="A100" s="142" t="s">
        <v>308</v>
      </c>
      <c r="B100" s="21" t="s">
        <v>550</v>
      </c>
      <c r="C100" s="21" t="s">
        <v>402</v>
      </c>
      <c r="D100" s="21" t="s">
        <v>403</v>
      </c>
      <c r="E100" s="143" t="s">
        <v>559</v>
      </c>
      <c r="F100" s="21" t="s">
        <v>381</v>
      </c>
      <c r="G100" s="143" t="s">
        <v>527</v>
      </c>
      <c r="H100" s="21" t="s">
        <v>389</v>
      </c>
      <c r="I100" s="21" t="s">
        <v>384</v>
      </c>
      <c r="J100" s="143" t="s">
        <v>560</v>
      </c>
    </row>
    <row r="101" ht="18" customHeight="1" spans="1:10">
      <c r="A101" s="142" t="s">
        <v>308</v>
      </c>
      <c r="B101" s="21" t="s">
        <v>550</v>
      </c>
      <c r="C101" s="21" t="s">
        <v>411</v>
      </c>
      <c r="D101" s="21" t="s">
        <v>412</v>
      </c>
      <c r="E101" s="143" t="s">
        <v>529</v>
      </c>
      <c r="F101" s="21" t="s">
        <v>405</v>
      </c>
      <c r="G101" s="143" t="s">
        <v>424</v>
      </c>
      <c r="H101" s="21" t="s">
        <v>389</v>
      </c>
      <c r="I101" s="21" t="s">
        <v>384</v>
      </c>
      <c r="J101" s="143" t="s">
        <v>530</v>
      </c>
    </row>
    <row r="102" ht="18" customHeight="1" spans="1:10">
      <c r="A102" s="142" t="s">
        <v>296</v>
      </c>
      <c r="B102" s="21" t="s">
        <v>451</v>
      </c>
      <c r="C102" s="21" t="s">
        <v>378</v>
      </c>
      <c r="D102" s="21" t="s">
        <v>379</v>
      </c>
      <c r="E102" s="143" t="s">
        <v>452</v>
      </c>
      <c r="F102" s="21" t="s">
        <v>381</v>
      </c>
      <c r="G102" s="143" t="s">
        <v>388</v>
      </c>
      <c r="H102" s="21" t="s">
        <v>389</v>
      </c>
      <c r="I102" s="21" t="s">
        <v>384</v>
      </c>
      <c r="J102" s="143" t="s">
        <v>453</v>
      </c>
    </row>
    <row r="103" ht="18" customHeight="1" spans="1:10">
      <c r="A103" s="142" t="s">
        <v>296</v>
      </c>
      <c r="B103" s="21" t="s">
        <v>451</v>
      </c>
      <c r="C103" s="21" t="s">
        <v>378</v>
      </c>
      <c r="D103" s="21" t="s">
        <v>399</v>
      </c>
      <c r="E103" s="143" t="s">
        <v>454</v>
      </c>
      <c r="F103" s="21" t="s">
        <v>405</v>
      </c>
      <c r="G103" s="143" t="s">
        <v>424</v>
      </c>
      <c r="H103" s="21" t="s">
        <v>389</v>
      </c>
      <c r="I103" s="21" t="s">
        <v>384</v>
      </c>
      <c r="J103" s="143" t="s">
        <v>455</v>
      </c>
    </row>
    <row r="104" ht="18" customHeight="1" spans="1:10">
      <c r="A104" s="142" t="s">
        <v>296</v>
      </c>
      <c r="B104" s="21" t="s">
        <v>451</v>
      </c>
      <c r="C104" s="21" t="s">
        <v>402</v>
      </c>
      <c r="D104" s="21" t="s">
        <v>403</v>
      </c>
      <c r="E104" s="143" t="s">
        <v>456</v>
      </c>
      <c r="F104" s="21" t="s">
        <v>381</v>
      </c>
      <c r="G104" s="143" t="s">
        <v>434</v>
      </c>
      <c r="H104" s="21" t="s">
        <v>389</v>
      </c>
      <c r="I104" s="21" t="s">
        <v>435</v>
      </c>
      <c r="J104" s="143" t="s">
        <v>457</v>
      </c>
    </row>
    <row r="105" ht="18" customHeight="1" spans="1:10">
      <c r="A105" s="142" t="s">
        <v>296</v>
      </c>
      <c r="B105" s="21" t="s">
        <v>451</v>
      </c>
      <c r="C105" s="21" t="s">
        <v>402</v>
      </c>
      <c r="D105" s="21" t="s">
        <v>420</v>
      </c>
      <c r="E105" s="143" t="s">
        <v>458</v>
      </c>
      <c r="F105" s="21" t="s">
        <v>381</v>
      </c>
      <c r="G105" s="143" t="s">
        <v>434</v>
      </c>
      <c r="H105" s="21" t="s">
        <v>389</v>
      </c>
      <c r="I105" s="21" t="s">
        <v>435</v>
      </c>
      <c r="J105" s="143" t="s">
        <v>459</v>
      </c>
    </row>
    <row r="106" ht="18" customHeight="1" spans="1:10">
      <c r="A106" s="142" t="s">
        <v>296</v>
      </c>
      <c r="B106" s="21" t="s">
        <v>451</v>
      </c>
      <c r="C106" s="21" t="s">
        <v>411</v>
      </c>
      <c r="D106" s="21" t="s">
        <v>412</v>
      </c>
      <c r="E106" s="143" t="s">
        <v>460</v>
      </c>
      <c r="F106" s="21" t="s">
        <v>405</v>
      </c>
      <c r="G106" s="143" t="s">
        <v>442</v>
      </c>
      <c r="H106" s="21" t="s">
        <v>389</v>
      </c>
      <c r="I106" s="21" t="s">
        <v>384</v>
      </c>
      <c r="J106" s="143" t="s">
        <v>461</v>
      </c>
    </row>
    <row r="107" ht="18" customHeight="1" spans="1:10">
      <c r="A107" s="142" t="s">
        <v>304</v>
      </c>
      <c r="B107" s="21" t="s">
        <v>572</v>
      </c>
      <c r="C107" s="21" t="s">
        <v>378</v>
      </c>
      <c r="D107" s="21" t="s">
        <v>379</v>
      </c>
      <c r="E107" s="143" t="s">
        <v>573</v>
      </c>
      <c r="F107" s="21" t="s">
        <v>381</v>
      </c>
      <c r="G107" s="143" t="s">
        <v>388</v>
      </c>
      <c r="H107" s="21" t="s">
        <v>389</v>
      </c>
      <c r="I107" s="21" t="s">
        <v>384</v>
      </c>
      <c r="J107" s="143" t="s">
        <v>574</v>
      </c>
    </row>
    <row r="108" ht="18" customHeight="1" spans="1:10">
      <c r="A108" s="142" t="s">
        <v>304</v>
      </c>
      <c r="B108" s="21" t="s">
        <v>572</v>
      </c>
      <c r="C108" s="21" t="s">
        <v>378</v>
      </c>
      <c r="D108" s="21" t="s">
        <v>379</v>
      </c>
      <c r="E108" s="143" t="s">
        <v>575</v>
      </c>
      <c r="F108" s="21" t="s">
        <v>381</v>
      </c>
      <c r="G108" s="143" t="s">
        <v>388</v>
      </c>
      <c r="H108" s="21" t="s">
        <v>389</v>
      </c>
      <c r="I108" s="21" t="s">
        <v>384</v>
      </c>
      <c r="J108" s="143" t="s">
        <v>576</v>
      </c>
    </row>
    <row r="109" ht="18" customHeight="1" spans="1:10">
      <c r="A109" s="142" t="s">
        <v>304</v>
      </c>
      <c r="B109" s="21" t="s">
        <v>572</v>
      </c>
      <c r="C109" s="21" t="s">
        <v>378</v>
      </c>
      <c r="D109" s="21" t="s">
        <v>386</v>
      </c>
      <c r="E109" s="143" t="s">
        <v>577</v>
      </c>
      <c r="F109" s="21" t="s">
        <v>381</v>
      </c>
      <c r="G109" s="143" t="s">
        <v>388</v>
      </c>
      <c r="H109" s="21" t="s">
        <v>389</v>
      </c>
      <c r="I109" s="21" t="s">
        <v>384</v>
      </c>
      <c r="J109" s="143" t="s">
        <v>578</v>
      </c>
    </row>
    <row r="110" ht="18" customHeight="1" spans="1:10">
      <c r="A110" s="142" t="s">
        <v>304</v>
      </c>
      <c r="B110" s="21" t="s">
        <v>572</v>
      </c>
      <c r="C110" s="21" t="s">
        <v>378</v>
      </c>
      <c r="D110" s="21" t="s">
        <v>386</v>
      </c>
      <c r="E110" s="143" t="s">
        <v>579</v>
      </c>
      <c r="F110" s="21" t="s">
        <v>405</v>
      </c>
      <c r="G110" s="143" t="s">
        <v>414</v>
      </c>
      <c r="H110" s="21" t="s">
        <v>389</v>
      </c>
      <c r="I110" s="21" t="s">
        <v>384</v>
      </c>
      <c r="J110" s="143" t="s">
        <v>580</v>
      </c>
    </row>
    <row r="111" ht="18" customHeight="1" spans="1:10">
      <c r="A111" s="142" t="s">
        <v>304</v>
      </c>
      <c r="B111" s="21" t="s">
        <v>572</v>
      </c>
      <c r="C111" s="21" t="s">
        <v>378</v>
      </c>
      <c r="D111" s="21" t="s">
        <v>386</v>
      </c>
      <c r="E111" s="143" t="s">
        <v>581</v>
      </c>
      <c r="F111" s="21" t="s">
        <v>405</v>
      </c>
      <c r="G111" s="143" t="s">
        <v>414</v>
      </c>
      <c r="H111" s="21" t="s">
        <v>389</v>
      </c>
      <c r="I111" s="21" t="s">
        <v>384</v>
      </c>
      <c r="J111" s="143" t="s">
        <v>582</v>
      </c>
    </row>
    <row r="112" ht="18" customHeight="1" spans="1:10">
      <c r="A112" s="142" t="s">
        <v>304</v>
      </c>
      <c r="B112" s="21" t="s">
        <v>572</v>
      </c>
      <c r="C112" s="21" t="s">
        <v>378</v>
      </c>
      <c r="D112" s="21" t="s">
        <v>399</v>
      </c>
      <c r="E112" s="143" t="s">
        <v>583</v>
      </c>
      <c r="F112" s="21" t="s">
        <v>381</v>
      </c>
      <c r="G112" s="143" t="s">
        <v>388</v>
      </c>
      <c r="H112" s="21" t="s">
        <v>389</v>
      </c>
      <c r="I112" s="21" t="s">
        <v>384</v>
      </c>
      <c r="J112" s="143" t="s">
        <v>584</v>
      </c>
    </row>
    <row r="113" ht="18" customHeight="1" spans="1:10">
      <c r="A113" s="142" t="s">
        <v>304</v>
      </c>
      <c r="B113" s="21" t="s">
        <v>572</v>
      </c>
      <c r="C113" s="21" t="s">
        <v>402</v>
      </c>
      <c r="D113" s="21" t="s">
        <v>403</v>
      </c>
      <c r="E113" s="143" t="s">
        <v>585</v>
      </c>
      <c r="F113" s="21" t="s">
        <v>405</v>
      </c>
      <c r="G113" s="143" t="s">
        <v>388</v>
      </c>
      <c r="H113" s="21" t="s">
        <v>389</v>
      </c>
      <c r="I113" s="21" t="s">
        <v>384</v>
      </c>
      <c r="J113" s="143" t="s">
        <v>586</v>
      </c>
    </row>
    <row r="114" ht="18" customHeight="1" spans="1:10">
      <c r="A114" s="142" t="s">
        <v>304</v>
      </c>
      <c r="B114" s="21" t="s">
        <v>572</v>
      </c>
      <c r="C114" s="21" t="s">
        <v>411</v>
      </c>
      <c r="D114" s="21" t="s">
        <v>412</v>
      </c>
      <c r="E114" s="143" t="s">
        <v>441</v>
      </c>
      <c r="F114" s="21" t="s">
        <v>405</v>
      </c>
      <c r="G114" s="143" t="s">
        <v>442</v>
      </c>
      <c r="H114" s="21" t="s">
        <v>389</v>
      </c>
      <c r="I114" s="21" t="s">
        <v>384</v>
      </c>
      <c r="J114" s="143" t="s">
        <v>443</v>
      </c>
    </row>
  </sheetData>
  <mergeCells count="34">
    <mergeCell ref="A3:J3"/>
    <mergeCell ref="A4:H4"/>
    <mergeCell ref="A8:A16"/>
    <mergeCell ref="A17:A19"/>
    <mergeCell ref="A20:A27"/>
    <mergeCell ref="A28:A30"/>
    <mergeCell ref="A31:A35"/>
    <mergeCell ref="A36:A40"/>
    <mergeCell ref="A41:A54"/>
    <mergeCell ref="A55:A59"/>
    <mergeCell ref="A60:A65"/>
    <mergeCell ref="A66:A72"/>
    <mergeCell ref="A73:A83"/>
    <mergeCell ref="A84:A88"/>
    <mergeCell ref="A89:A96"/>
    <mergeCell ref="A97:A101"/>
    <mergeCell ref="A102:A106"/>
    <mergeCell ref="A107:A114"/>
    <mergeCell ref="B8:B16"/>
    <mergeCell ref="B17:B19"/>
    <mergeCell ref="B20:B27"/>
    <mergeCell ref="B28:B30"/>
    <mergeCell ref="B31:B35"/>
    <mergeCell ref="B36:B40"/>
    <mergeCell ref="B41:B54"/>
    <mergeCell ref="B55:B59"/>
    <mergeCell ref="B60:B65"/>
    <mergeCell ref="B66:B72"/>
    <mergeCell ref="B73:B83"/>
    <mergeCell ref="B84:B88"/>
    <mergeCell ref="B89:B96"/>
    <mergeCell ref="B97:B101"/>
    <mergeCell ref="B102:B106"/>
    <mergeCell ref="B107:B11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C23" sqref="C23"/>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5">
        <v>1</v>
      </c>
      <c r="B2" s="126">
        <v>0</v>
      </c>
      <c r="C2" s="125">
        <v>1</v>
      </c>
      <c r="D2" s="127"/>
      <c r="E2" s="127"/>
      <c r="F2" s="124" t="s">
        <v>587</v>
      </c>
    </row>
    <row r="3" ht="42" customHeight="1" spans="1:6">
      <c r="A3" s="128" t="str">
        <f>"2025"&amp;"年部门政府性基金预算支出预算表"</f>
        <v>2025年部门政府性基金预算支出预算表</v>
      </c>
      <c r="B3" s="128" t="s">
        <v>588</v>
      </c>
      <c r="C3" s="129"/>
      <c r="D3" s="130"/>
      <c r="E3" s="130"/>
      <c r="F3" s="130"/>
    </row>
    <row r="4" ht="13.5" customHeight="1" spans="1:6">
      <c r="A4" s="5" t="s">
        <v>1</v>
      </c>
      <c r="B4" s="5"/>
      <c r="C4" s="125"/>
      <c r="D4" s="127"/>
      <c r="E4" s="127"/>
      <c r="F4" s="124" t="s">
        <v>2</v>
      </c>
    </row>
    <row r="5" ht="19.5" customHeight="1" spans="1:6">
      <c r="A5" s="131" t="s">
        <v>188</v>
      </c>
      <c r="B5" s="132" t="s">
        <v>73</v>
      </c>
      <c r="C5" s="131" t="s">
        <v>74</v>
      </c>
      <c r="D5" s="11" t="s">
        <v>589</v>
      </c>
      <c r="E5" s="12"/>
      <c r="F5" s="13"/>
    </row>
    <row r="6" ht="18.75" customHeight="1" spans="1:6">
      <c r="A6" s="133"/>
      <c r="B6" s="134"/>
      <c r="C6" s="133"/>
      <c r="D6" s="16" t="s">
        <v>56</v>
      </c>
      <c r="E6" s="11" t="s">
        <v>76</v>
      </c>
      <c r="F6" s="16" t="s">
        <v>77</v>
      </c>
    </row>
    <row r="7" ht="18.75" customHeight="1" spans="1:6">
      <c r="A7" s="74">
        <v>1</v>
      </c>
      <c r="B7" s="135" t="s">
        <v>396</v>
      </c>
      <c r="C7" s="74">
        <v>3</v>
      </c>
      <c r="D7" s="136">
        <v>4</v>
      </c>
      <c r="E7" s="136">
        <v>5</v>
      </c>
      <c r="F7" s="136">
        <v>6</v>
      </c>
    </row>
    <row r="8" ht="21" customHeight="1" spans="1:6">
      <c r="A8" s="34"/>
      <c r="B8" s="34"/>
      <c r="C8" s="34"/>
      <c r="D8" s="86"/>
      <c r="E8" s="86"/>
      <c r="F8" s="86"/>
    </row>
    <row r="9" ht="21" customHeight="1" spans="1:6">
      <c r="A9" s="34"/>
      <c r="B9" s="34"/>
      <c r="C9" s="34"/>
      <c r="D9" s="86"/>
      <c r="E9" s="86"/>
      <c r="F9" s="86"/>
    </row>
    <row r="10" ht="18.75" customHeight="1" spans="1:6">
      <c r="A10" s="137" t="s">
        <v>177</v>
      </c>
      <c r="B10" s="137" t="s">
        <v>177</v>
      </c>
      <c r="C10" s="138" t="s">
        <v>177</v>
      </c>
      <c r="D10" s="86"/>
      <c r="E10" s="86"/>
      <c r="F10" s="86"/>
    </row>
    <row r="12" customHeight="1" spans="1:6">
      <c r="A12" s="41" t="s">
        <v>590</v>
      </c>
      <c r="B12" s="41"/>
      <c r="C12" s="41"/>
      <c r="D12" s="41"/>
      <c r="E12" s="41"/>
      <c r="F12" s="41"/>
    </row>
  </sheetData>
  <mergeCells count="8">
    <mergeCell ref="A3:F3"/>
    <mergeCell ref="A4:C4"/>
    <mergeCell ref="D5:F5"/>
    <mergeCell ref="A10:C10"/>
    <mergeCell ref="A12:F12"/>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3" sqref="A3:S3"/>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90"/>
      <c r="C2" s="90"/>
      <c r="R2" s="3"/>
      <c r="S2" s="3" t="s">
        <v>591</v>
      </c>
    </row>
    <row r="3" ht="41.25" customHeight="1" spans="1:19">
      <c r="A3" s="79" t="str">
        <f>"2025"&amp;"年部门政府采购预算表"</f>
        <v>2025年部门政府采购预算表</v>
      </c>
      <c r="B3" s="72"/>
      <c r="C3" s="72"/>
      <c r="D3" s="4"/>
      <c r="E3" s="4"/>
      <c r="F3" s="4"/>
      <c r="G3" s="4"/>
      <c r="H3" s="4"/>
      <c r="I3" s="4"/>
      <c r="J3" s="4"/>
      <c r="K3" s="4"/>
      <c r="L3" s="4"/>
      <c r="M3" s="72"/>
      <c r="N3" s="4"/>
      <c r="O3" s="4"/>
      <c r="P3" s="72"/>
      <c r="Q3" s="4"/>
      <c r="R3" s="72"/>
      <c r="S3" s="72"/>
    </row>
    <row r="4" ht="18.75" customHeight="1" spans="1:19">
      <c r="A4" s="117" t="s">
        <v>1</v>
      </c>
      <c r="B4" s="92"/>
      <c r="C4" s="92"/>
      <c r="D4" s="7"/>
      <c r="E4" s="7"/>
      <c r="F4" s="7"/>
      <c r="G4" s="7"/>
      <c r="H4" s="7"/>
      <c r="I4" s="7"/>
      <c r="J4" s="7"/>
      <c r="K4" s="7"/>
      <c r="L4" s="7"/>
      <c r="R4" s="8"/>
      <c r="S4" s="124" t="s">
        <v>2</v>
      </c>
    </row>
    <row r="5" ht="15.75" customHeight="1" spans="1:19">
      <c r="A5" s="10" t="s">
        <v>187</v>
      </c>
      <c r="B5" s="93" t="s">
        <v>188</v>
      </c>
      <c r="C5" s="93" t="s">
        <v>592</v>
      </c>
      <c r="D5" s="94" t="s">
        <v>593</v>
      </c>
      <c r="E5" s="94" t="s">
        <v>594</v>
      </c>
      <c r="F5" s="94" t="s">
        <v>595</v>
      </c>
      <c r="G5" s="94" t="s">
        <v>596</v>
      </c>
      <c r="H5" s="94" t="s">
        <v>597</v>
      </c>
      <c r="I5" s="107" t="s">
        <v>195</v>
      </c>
      <c r="J5" s="107"/>
      <c r="K5" s="107"/>
      <c r="L5" s="107"/>
      <c r="M5" s="108"/>
      <c r="N5" s="107"/>
      <c r="O5" s="107"/>
      <c r="P5" s="87"/>
      <c r="Q5" s="107"/>
      <c r="R5" s="108"/>
      <c r="S5" s="88"/>
    </row>
    <row r="6" ht="17.25" customHeight="1" spans="1:19">
      <c r="A6" s="15"/>
      <c r="B6" s="95"/>
      <c r="C6" s="95"/>
      <c r="D6" s="96"/>
      <c r="E6" s="96"/>
      <c r="F6" s="96"/>
      <c r="G6" s="96"/>
      <c r="H6" s="96"/>
      <c r="I6" s="96" t="s">
        <v>56</v>
      </c>
      <c r="J6" s="96" t="s">
        <v>59</v>
      </c>
      <c r="K6" s="96" t="s">
        <v>598</v>
      </c>
      <c r="L6" s="96" t="s">
        <v>599</v>
      </c>
      <c r="M6" s="109" t="s">
        <v>600</v>
      </c>
      <c r="N6" s="110" t="s">
        <v>601</v>
      </c>
      <c r="O6" s="110"/>
      <c r="P6" s="115"/>
      <c r="Q6" s="110"/>
      <c r="R6" s="116"/>
      <c r="S6" s="97"/>
    </row>
    <row r="7" ht="54" customHeight="1" spans="1:19">
      <c r="A7" s="18"/>
      <c r="B7" s="97"/>
      <c r="C7" s="97"/>
      <c r="D7" s="98"/>
      <c r="E7" s="98"/>
      <c r="F7" s="98"/>
      <c r="G7" s="98"/>
      <c r="H7" s="98"/>
      <c r="I7" s="98"/>
      <c r="J7" s="98" t="s">
        <v>58</v>
      </c>
      <c r="K7" s="98"/>
      <c r="L7" s="98"/>
      <c r="M7" s="111"/>
      <c r="N7" s="98" t="s">
        <v>58</v>
      </c>
      <c r="O7" s="98" t="s">
        <v>65</v>
      </c>
      <c r="P7" s="97" t="s">
        <v>66</v>
      </c>
      <c r="Q7" s="98" t="s">
        <v>67</v>
      </c>
      <c r="R7" s="111" t="s">
        <v>68</v>
      </c>
      <c r="S7" s="97" t="s">
        <v>69</v>
      </c>
    </row>
    <row r="8" ht="18" customHeight="1" spans="1:19">
      <c r="A8" s="118">
        <v>1</v>
      </c>
      <c r="B8" s="118" t="s">
        <v>396</v>
      </c>
      <c r="C8" s="119">
        <v>3</v>
      </c>
      <c r="D8" s="119">
        <v>4</v>
      </c>
      <c r="E8" s="118">
        <v>5</v>
      </c>
      <c r="F8" s="118">
        <v>6</v>
      </c>
      <c r="G8" s="118">
        <v>7</v>
      </c>
      <c r="H8" s="118">
        <v>8</v>
      </c>
      <c r="I8" s="118">
        <v>9</v>
      </c>
      <c r="J8" s="118">
        <v>10</v>
      </c>
      <c r="K8" s="118">
        <v>11</v>
      </c>
      <c r="L8" s="118">
        <v>12</v>
      </c>
      <c r="M8" s="118">
        <v>13</v>
      </c>
      <c r="N8" s="118">
        <v>14</v>
      </c>
      <c r="O8" s="118">
        <v>15</v>
      </c>
      <c r="P8" s="118">
        <v>16</v>
      </c>
      <c r="Q8" s="118">
        <v>17</v>
      </c>
      <c r="R8" s="118">
        <v>18</v>
      </c>
      <c r="S8" s="118">
        <v>19</v>
      </c>
    </row>
    <row r="9" ht="21" customHeight="1" spans="1:19">
      <c r="A9" s="99"/>
      <c r="B9" s="100"/>
      <c r="C9" s="100"/>
      <c r="D9" s="101"/>
      <c r="E9" s="101"/>
      <c r="F9" s="101"/>
      <c r="G9" s="120"/>
      <c r="H9" s="86"/>
      <c r="I9" s="86"/>
      <c r="J9" s="86"/>
      <c r="K9" s="86"/>
      <c r="L9" s="86"/>
      <c r="M9" s="86"/>
      <c r="N9" s="86"/>
      <c r="O9" s="86"/>
      <c r="P9" s="86"/>
      <c r="Q9" s="86"/>
      <c r="R9" s="86"/>
      <c r="S9" s="86"/>
    </row>
    <row r="10" ht="21" customHeight="1" spans="1:19">
      <c r="A10" s="102" t="s">
        <v>177</v>
      </c>
      <c r="B10" s="103"/>
      <c r="C10" s="103"/>
      <c r="D10" s="104"/>
      <c r="E10" s="104"/>
      <c r="F10" s="104"/>
      <c r="G10" s="121"/>
      <c r="H10" s="86"/>
      <c r="I10" s="86"/>
      <c r="J10" s="86"/>
      <c r="K10" s="86"/>
      <c r="L10" s="86"/>
      <c r="M10" s="86"/>
      <c r="N10" s="86"/>
      <c r="O10" s="86"/>
      <c r="P10" s="86"/>
      <c r="Q10" s="86"/>
      <c r="R10" s="86"/>
      <c r="S10" s="86"/>
    </row>
    <row r="11" ht="21" customHeight="1" spans="1:19">
      <c r="A11" s="117" t="s">
        <v>602</v>
      </c>
      <c r="B11" s="5"/>
      <c r="C11" s="5"/>
      <c r="D11" s="117"/>
      <c r="E11" s="117"/>
      <c r="F11" s="117"/>
      <c r="G11" s="122"/>
      <c r="H11" s="123"/>
      <c r="I11" s="123"/>
      <c r="J11" s="123"/>
      <c r="K11" s="123"/>
      <c r="L11" s="123"/>
      <c r="M11" s="123"/>
      <c r="N11" s="123"/>
      <c r="O11" s="123"/>
      <c r="P11" s="123"/>
      <c r="Q11" s="123"/>
      <c r="R11" s="123"/>
      <c r="S11" s="123"/>
    </row>
    <row r="12" customHeight="1" spans="1:6">
      <c r="A12" s="41" t="s">
        <v>603</v>
      </c>
      <c r="B12" s="41"/>
      <c r="C12" s="41"/>
      <c r="D12" s="41"/>
      <c r="E12" s="41"/>
      <c r="F12" s="41"/>
    </row>
  </sheetData>
  <mergeCells count="20">
    <mergeCell ref="A3:S3"/>
    <mergeCell ref="A4:H4"/>
    <mergeCell ref="I5:S5"/>
    <mergeCell ref="N6:S6"/>
    <mergeCell ref="A10:G10"/>
    <mergeCell ref="A11:S11"/>
    <mergeCell ref="A12:F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B34" sqref="B3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3"/>
      <c r="B2" s="90"/>
      <c r="C2" s="90"/>
      <c r="D2" s="90"/>
      <c r="E2" s="90"/>
      <c r="F2" s="90"/>
      <c r="G2" s="90"/>
      <c r="H2" s="83"/>
      <c r="I2" s="83"/>
      <c r="J2" s="83"/>
      <c r="K2" s="83"/>
      <c r="L2" s="83"/>
      <c r="M2" s="83"/>
      <c r="N2" s="105"/>
      <c r="O2" s="83"/>
      <c r="P2" s="83"/>
      <c r="Q2" s="90"/>
      <c r="R2" s="83"/>
      <c r="S2" s="113"/>
      <c r="T2" s="113" t="s">
        <v>604</v>
      </c>
    </row>
    <row r="3" ht="41.25" customHeight="1" spans="1:20">
      <c r="A3" s="79" t="str">
        <f>"2025"&amp;"年部门政府购买服务预算表"</f>
        <v>2025年部门政府购买服务预算表</v>
      </c>
      <c r="B3" s="72"/>
      <c r="C3" s="72"/>
      <c r="D3" s="72"/>
      <c r="E3" s="72"/>
      <c r="F3" s="72"/>
      <c r="G3" s="72"/>
      <c r="H3" s="91"/>
      <c r="I3" s="91"/>
      <c r="J3" s="91"/>
      <c r="K3" s="91"/>
      <c r="L3" s="91"/>
      <c r="M3" s="91"/>
      <c r="N3" s="106"/>
      <c r="O3" s="91"/>
      <c r="P3" s="91"/>
      <c r="Q3" s="72"/>
      <c r="R3" s="91"/>
      <c r="S3" s="106"/>
      <c r="T3" s="72"/>
    </row>
    <row r="4" ht="22.5" customHeight="1" spans="1:20">
      <c r="A4" s="80" t="s">
        <v>1</v>
      </c>
      <c r="B4" s="92"/>
      <c r="C4" s="92"/>
      <c r="D4" s="92"/>
      <c r="E4" s="92"/>
      <c r="F4" s="92"/>
      <c r="G4" s="92"/>
      <c r="H4" s="81"/>
      <c r="I4" s="81"/>
      <c r="J4" s="81"/>
      <c r="K4" s="81"/>
      <c r="L4" s="81"/>
      <c r="M4" s="81"/>
      <c r="N4" s="105"/>
      <c r="O4" s="83"/>
      <c r="P4" s="83"/>
      <c r="Q4" s="90"/>
      <c r="R4" s="83"/>
      <c r="S4" s="114"/>
      <c r="T4" s="113" t="s">
        <v>2</v>
      </c>
    </row>
    <row r="5" ht="24" customHeight="1" spans="1:20">
      <c r="A5" s="10" t="s">
        <v>187</v>
      </c>
      <c r="B5" s="93" t="s">
        <v>188</v>
      </c>
      <c r="C5" s="93" t="s">
        <v>592</v>
      </c>
      <c r="D5" s="93" t="s">
        <v>605</v>
      </c>
      <c r="E5" s="93" t="s">
        <v>606</v>
      </c>
      <c r="F5" s="93" t="s">
        <v>607</v>
      </c>
      <c r="G5" s="93" t="s">
        <v>608</v>
      </c>
      <c r="H5" s="94" t="s">
        <v>609</v>
      </c>
      <c r="I5" s="94" t="s">
        <v>610</v>
      </c>
      <c r="J5" s="107" t="s">
        <v>195</v>
      </c>
      <c r="K5" s="107"/>
      <c r="L5" s="107"/>
      <c r="M5" s="107"/>
      <c r="N5" s="108"/>
      <c r="O5" s="107"/>
      <c r="P5" s="107"/>
      <c r="Q5" s="87"/>
      <c r="R5" s="107"/>
      <c r="S5" s="108"/>
      <c r="T5" s="88"/>
    </row>
    <row r="6" ht="24" customHeight="1" spans="1:20">
      <c r="A6" s="15"/>
      <c r="B6" s="95"/>
      <c r="C6" s="95"/>
      <c r="D6" s="95"/>
      <c r="E6" s="95"/>
      <c r="F6" s="95"/>
      <c r="G6" s="95"/>
      <c r="H6" s="96"/>
      <c r="I6" s="96"/>
      <c r="J6" s="96" t="s">
        <v>56</v>
      </c>
      <c r="K6" s="96" t="s">
        <v>59</v>
      </c>
      <c r="L6" s="96" t="s">
        <v>598</v>
      </c>
      <c r="M6" s="96" t="s">
        <v>599</v>
      </c>
      <c r="N6" s="109" t="s">
        <v>600</v>
      </c>
      <c r="O6" s="110" t="s">
        <v>601</v>
      </c>
      <c r="P6" s="110"/>
      <c r="Q6" s="115"/>
      <c r="R6" s="110"/>
      <c r="S6" s="116"/>
      <c r="T6" s="97"/>
    </row>
    <row r="7" ht="54" customHeight="1" spans="1:20">
      <c r="A7" s="18"/>
      <c r="B7" s="97"/>
      <c r="C7" s="97"/>
      <c r="D7" s="97"/>
      <c r="E7" s="97"/>
      <c r="F7" s="97"/>
      <c r="G7" s="97"/>
      <c r="H7" s="98"/>
      <c r="I7" s="98"/>
      <c r="J7" s="98"/>
      <c r="K7" s="98" t="s">
        <v>58</v>
      </c>
      <c r="L7" s="98"/>
      <c r="M7" s="98"/>
      <c r="N7" s="111"/>
      <c r="O7" s="98" t="s">
        <v>58</v>
      </c>
      <c r="P7" s="98" t="s">
        <v>65</v>
      </c>
      <c r="Q7" s="97" t="s">
        <v>66</v>
      </c>
      <c r="R7" s="98" t="s">
        <v>67</v>
      </c>
      <c r="S7" s="111" t="s">
        <v>68</v>
      </c>
      <c r="T7" s="97" t="s">
        <v>69</v>
      </c>
    </row>
    <row r="8" ht="17.25" customHeight="1" spans="1:20">
      <c r="A8" s="19">
        <v>1</v>
      </c>
      <c r="B8" s="97">
        <v>2</v>
      </c>
      <c r="C8" s="19">
        <v>3</v>
      </c>
      <c r="D8" s="19">
        <v>4</v>
      </c>
      <c r="E8" s="97">
        <v>5</v>
      </c>
      <c r="F8" s="19">
        <v>6</v>
      </c>
      <c r="G8" s="19">
        <v>7</v>
      </c>
      <c r="H8" s="97">
        <v>8</v>
      </c>
      <c r="I8" s="19">
        <v>9</v>
      </c>
      <c r="J8" s="19">
        <v>10</v>
      </c>
      <c r="K8" s="97">
        <v>11</v>
      </c>
      <c r="L8" s="19">
        <v>12</v>
      </c>
      <c r="M8" s="19">
        <v>13</v>
      </c>
      <c r="N8" s="97">
        <v>14</v>
      </c>
      <c r="O8" s="19">
        <v>15</v>
      </c>
      <c r="P8" s="19">
        <v>16</v>
      </c>
      <c r="Q8" s="97">
        <v>17</v>
      </c>
      <c r="R8" s="19">
        <v>18</v>
      </c>
      <c r="S8" s="19">
        <v>19</v>
      </c>
      <c r="T8" s="19">
        <v>20</v>
      </c>
    </row>
    <row r="9" ht="21" customHeight="1" spans="1:20">
      <c r="A9" s="99"/>
      <c r="B9" s="100"/>
      <c r="C9" s="100"/>
      <c r="D9" s="100"/>
      <c r="E9" s="100"/>
      <c r="F9" s="100"/>
      <c r="G9" s="100"/>
      <c r="H9" s="101"/>
      <c r="I9" s="101"/>
      <c r="J9" s="86"/>
      <c r="K9" s="86"/>
      <c r="L9" s="86"/>
      <c r="M9" s="86"/>
      <c r="N9" s="86"/>
      <c r="O9" s="86"/>
      <c r="P9" s="86"/>
      <c r="Q9" s="86"/>
      <c r="R9" s="86"/>
      <c r="S9" s="86"/>
      <c r="T9" s="86"/>
    </row>
    <row r="10" ht="21" customHeight="1" spans="1:20">
      <c r="A10" s="102" t="s">
        <v>177</v>
      </c>
      <c r="B10" s="103"/>
      <c r="C10" s="103"/>
      <c r="D10" s="103"/>
      <c r="E10" s="103"/>
      <c r="F10" s="103"/>
      <c r="G10" s="103"/>
      <c r="H10" s="104"/>
      <c r="I10" s="112"/>
      <c r="J10" s="86"/>
      <c r="K10" s="86"/>
      <c r="L10" s="86"/>
      <c r="M10" s="86"/>
      <c r="N10" s="86"/>
      <c r="O10" s="86"/>
      <c r="P10" s="86"/>
      <c r="Q10" s="86"/>
      <c r="R10" s="86"/>
      <c r="S10" s="86"/>
      <c r="T10" s="86"/>
    </row>
    <row r="12" customHeight="1" spans="1:11">
      <c r="A12" s="41" t="s">
        <v>611</v>
      </c>
      <c r="B12" s="41"/>
      <c r="C12" s="41"/>
      <c r="D12" s="41"/>
      <c r="E12" s="41"/>
      <c r="F12" s="41"/>
      <c r="G12" s="41"/>
      <c r="H12" s="41"/>
      <c r="I12" s="41"/>
      <c r="J12" s="41"/>
      <c r="K12" s="41"/>
    </row>
  </sheetData>
  <mergeCells count="20">
    <mergeCell ref="A3:T3"/>
    <mergeCell ref="A4:I4"/>
    <mergeCell ref="J5:T5"/>
    <mergeCell ref="O6:T6"/>
    <mergeCell ref="A10:I10"/>
    <mergeCell ref="A12:K1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A3" sqref="A3:X3"/>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8"/>
      <c r="W2" s="3"/>
      <c r="X2" s="3" t="s">
        <v>612</v>
      </c>
    </row>
    <row r="3" ht="41.25" customHeight="1" spans="1:24">
      <c r="A3" s="79" t="str">
        <f>"2025"&amp;"年县对下转移支付预算表"</f>
        <v>2025年县对下转移支付预算表</v>
      </c>
      <c r="B3" s="4"/>
      <c r="C3" s="4"/>
      <c r="D3" s="4"/>
      <c r="E3" s="4"/>
      <c r="F3" s="4"/>
      <c r="G3" s="4"/>
      <c r="H3" s="4"/>
      <c r="I3" s="4"/>
      <c r="J3" s="4"/>
      <c r="K3" s="4"/>
      <c r="L3" s="4"/>
      <c r="M3" s="4"/>
      <c r="N3" s="4"/>
      <c r="O3" s="4"/>
      <c r="P3" s="4"/>
      <c r="Q3" s="4"/>
      <c r="R3" s="4"/>
      <c r="S3" s="4"/>
      <c r="T3" s="4"/>
      <c r="U3" s="4"/>
      <c r="V3" s="4"/>
      <c r="W3" s="72"/>
      <c r="X3" s="72"/>
    </row>
    <row r="4" ht="18" customHeight="1" spans="1:24">
      <c r="A4" s="80" t="s">
        <v>1</v>
      </c>
      <c r="B4" s="81"/>
      <c r="C4" s="81"/>
      <c r="D4" s="82"/>
      <c r="E4" s="83"/>
      <c r="F4" s="83"/>
      <c r="G4" s="83"/>
      <c r="H4" s="83"/>
      <c r="I4" s="83"/>
      <c r="W4" s="8"/>
      <c r="X4" s="8" t="s">
        <v>2</v>
      </c>
    </row>
    <row r="5" ht="19.5" customHeight="1" spans="1:24">
      <c r="A5" s="31" t="s">
        <v>613</v>
      </c>
      <c r="B5" s="11" t="s">
        <v>195</v>
      </c>
      <c r="C5" s="12"/>
      <c r="D5" s="12"/>
      <c r="E5" s="11" t="s">
        <v>614</v>
      </c>
      <c r="F5" s="12"/>
      <c r="G5" s="12"/>
      <c r="H5" s="12"/>
      <c r="I5" s="12"/>
      <c r="J5" s="12"/>
      <c r="K5" s="12"/>
      <c r="L5" s="12"/>
      <c r="M5" s="12"/>
      <c r="N5" s="12"/>
      <c r="O5" s="12"/>
      <c r="P5" s="12"/>
      <c r="Q5" s="12"/>
      <c r="R5" s="12"/>
      <c r="S5" s="12"/>
      <c r="T5" s="12"/>
      <c r="U5" s="12"/>
      <c r="V5" s="12"/>
      <c r="W5" s="87"/>
      <c r="X5" s="88"/>
    </row>
    <row r="6" ht="40.5" customHeight="1" spans="1:24">
      <c r="A6" s="19"/>
      <c r="B6" s="32" t="s">
        <v>56</v>
      </c>
      <c r="C6" s="10" t="s">
        <v>59</v>
      </c>
      <c r="D6" s="84" t="s">
        <v>598</v>
      </c>
      <c r="E6" s="54" t="s">
        <v>615</v>
      </c>
      <c r="F6" s="54" t="s">
        <v>616</v>
      </c>
      <c r="G6" s="54" t="s">
        <v>617</v>
      </c>
      <c r="H6" s="54" t="s">
        <v>618</v>
      </c>
      <c r="I6" s="54" t="s">
        <v>619</v>
      </c>
      <c r="J6" s="54" t="s">
        <v>620</v>
      </c>
      <c r="K6" s="54" t="s">
        <v>621</v>
      </c>
      <c r="L6" s="54" t="s">
        <v>622</v>
      </c>
      <c r="M6" s="54" t="s">
        <v>623</v>
      </c>
      <c r="N6" s="54" t="s">
        <v>624</v>
      </c>
      <c r="O6" s="54" t="s">
        <v>625</v>
      </c>
      <c r="P6" s="54" t="s">
        <v>626</v>
      </c>
      <c r="Q6" s="54" t="s">
        <v>627</v>
      </c>
      <c r="R6" s="54" t="s">
        <v>628</v>
      </c>
      <c r="S6" s="54" t="s">
        <v>629</v>
      </c>
      <c r="T6" s="54" t="s">
        <v>630</v>
      </c>
      <c r="U6" s="54" t="s">
        <v>631</v>
      </c>
      <c r="V6" s="54" t="s">
        <v>632</v>
      </c>
      <c r="W6" s="54" t="s">
        <v>633</v>
      </c>
      <c r="X6" s="89" t="s">
        <v>634</v>
      </c>
    </row>
    <row r="7" ht="19.5" customHeight="1" spans="1:24">
      <c r="A7" s="20">
        <v>1</v>
      </c>
      <c r="B7" s="20">
        <v>2</v>
      </c>
      <c r="C7" s="20">
        <v>3</v>
      </c>
      <c r="D7" s="85">
        <v>4</v>
      </c>
      <c r="E7" s="42">
        <v>5</v>
      </c>
      <c r="F7" s="20">
        <v>6</v>
      </c>
      <c r="G7" s="20">
        <v>7</v>
      </c>
      <c r="H7" s="85">
        <v>8</v>
      </c>
      <c r="I7" s="20">
        <v>9</v>
      </c>
      <c r="J7" s="20">
        <v>10</v>
      </c>
      <c r="K7" s="20">
        <v>11</v>
      </c>
      <c r="L7" s="85">
        <v>12</v>
      </c>
      <c r="M7" s="20">
        <v>13</v>
      </c>
      <c r="N7" s="20">
        <v>14</v>
      </c>
      <c r="O7" s="20">
        <v>15</v>
      </c>
      <c r="P7" s="85">
        <v>16</v>
      </c>
      <c r="Q7" s="20">
        <v>17</v>
      </c>
      <c r="R7" s="20">
        <v>18</v>
      </c>
      <c r="S7" s="20">
        <v>19</v>
      </c>
      <c r="T7" s="85">
        <v>20</v>
      </c>
      <c r="U7" s="85">
        <v>21</v>
      </c>
      <c r="V7" s="85">
        <v>22</v>
      </c>
      <c r="W7" s="42">
        <v>23</v>
      </c>
      <c r="X7" s="42">
        <v>24</v>
      </c>
    </row>
    <row r="8" ht="19.5" customHeight="1" spans="1:24">
      <c r="A8" s="33"/>
      <c r="B8" s="86"/>
      <c r="C8" s="86"/>
      <c r="D8" s="86"/>
      <c r="E8" s="86"/>
      <c r="F8" s="86"/>
      <c r="G8" s="86"/>
      <c r="H8" s="86"/>
      <c r="I8" s="86"/>
      <c r="J8" s="86"/>
      <c r="K8" s="86"/>
      <c r="L8" s="86"/>
      <c r="M8" s="86"/>
      <c r="N8" s="86"/>
      <c r="O8" s="86"/>
      <c r="P8" s="86"/>
      <c r="Q8" s="86"/>
      <c r="R8" s="86"/>
      <c r="S8" s="86"/>
      <c r="T8" s="86"/>
      <c r="U8" s="86"/>
      <c r="V8" s="86"/>
      <c r="W8" s="86"/>
      <c r="X8" s="86"/>
    </row>
    <row r="9" ht="19.5" customHeight="1" spans="1:24">
      <c r="A9" s="75"/>
      <c r="B9" s="86"/>
      <c r="C9" s="86"/>
      <c r="D9" s="86"/>
      <c r="E9" s="86"/>
      <c r="F9" s="86"/>
      <c r="G9" s="86"/>
      <c r="H9" s="86"/>
      <c r="I9" s="86"/>
      <c r="J9" s="86"/>
      <c r="K9" s="86"/>
      <c r="L9" s="86"/>
      <c r="M9" s="86"/>
      <c r="N9" s="86"/>
      <c r="O9" s="86"/>
      <c r="P9" s="86"/>
      <c r="Q9" s="86"/>
      <c r="R9" s="86"/>
      <c r="S9" s="86"/>
      <c r="T9" s="86"/>
      <c r="U9" s="86"/>
      <c r="V9" s="86"/>
      <c r="W9" s="86"/>
      <c r="X9" s="86"/>
    </row>
    <row r="11" customHeight="1" spans="1:12">
      <c r="A11" s="41" t="s">
        <v>635</v>
      </c>
      <c r="B11" s="41"/>
      <c r="C11" s="41"/>
      <c r="D11" s="41"/>
      <c r="E11" s="41"/>
      <c r="F11" s="41"/>
      <c r="G11" s="41"/>
      <c r="H11" s="41"/>
      <c r="I11" s="41"/>
      <c r="J11" s="41"/>
      <c r="K11" s="41"/>
      <c r="L11" s="41"/>
    </row>
  </sheetData>
  <mergeCells count="6">
    <mergeCell ref="A3:X3"/>
    <mergeCell ref="A4:I4"/>
    <mergeCell ref="B5:D5"/>
    <mergeCell ref="E5:X5"/>
    <mergeCell ref="A11:L11"/>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pane ySplit="1" topLeftCell="A2" activePane="bottomLeft" state="frozen"/>
      <selection/>
      <selection pane="bottomLeft" activeCell="A3" sqref="A3:J3"/>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636</v>
      </c>
    </row>
    <row r="3" ht="41.25" customHeight="1" spans="1:10">
      <c r="A3" s="71" t="str">
        <f>"2025"&amp;"年县对下转移支付绩效目标表"</f>
        <v>2025年县对下转移支付绩效目标表</v>
      </c>
      <c r="B3" s="4"/>
      <c r="C3" s="4"/>
      <c r="D3" s="4"/>
      <c r="E3" s="4"/>
      <c r="F3" s="72"/>
      <c r="G3" s="4"/>
      <c r="H3" s="72"/>
      <c r="I3" s="72"/>
      <c r="J3" s="4"/>
    </row>
    <row r="4" ht="17.25" customHeight="1" spans="1:1">
      <c r="A4" s="5" t="s">
        <v>1</v>
      </c>
    </row>
    <row r="5" ht="44.25" customHeight="1" spans="1:10">
      <c r="A5" s="73" t="s">
        <v>613</v>
      </c>
      <c r="B5" s="73" t="s">
        <v>368</v>
      </c>
      <c r="C5" s="73" t="s">
        <v>369</v>
      </c>
      <c r="D5" s="73" t="s">
        <v>370</v>
      </c>
      <c r="E5" s="73" t="s">
        <v>371</v>
      </c>
      <c r="F5" s="74" t="s">
        <v>372</v>
      </c>
      <c r="G5" s="73" t="s">
        <v>373</v>
      </c>
      <c r="H5" s="74" t="s">
        <v>374</v>
      </c>
      <c r="I5" s="74" t="s">
        <v>375</v>
      </c>
      <c r="J5" s="73" t="s">
        <v>376</v>
      </c>
    </row>
    <row r="6" ht="14.25" customHeight="1" spans="1:10">
      <c r="A6" s="73">
        <v>1</v>
      </c>
      <c r="B6" s="73">
        <v>2</v>
      </c>
      <c r="C6" s="73">
        <v>3</v>
      </c>
      <c r="D6" s="73">
        <v>4</v>
      </c>
      <c r="E6" s="73">
        <v>5</v>
      </c>
      <c r="F6" s="74">
        <v>6</v>
      </c>
      <c r="G6" s="73">
        <v>7</v>
      </c>
      <c r="H6" s="74">
        <v>8</v>
      </c>
      <c r="I6" s="74">
        <v>9</v>
      </c>
      <c r="J6" s="73">
        <v>10</v>
      </c>
    </row>
    <row r="7" ht="42" customHeight="1" spans="1:10">
      <c r="A7" s="33"/>
      <c r="B7" s="75"/>
      <c r="C7" s="75"/>
      <c r="D7" s="75"/>
      <c r="E7" s="76"/>
      <c r="F7" s="77"/>
      <c r="G7" s="76"/>
      <c r="H7" s="77"/>
      <c r="I7" s="77"/>
      <c r="J7" s="76"/>
    </row>
    <row r="8" ht="42" customHeight="1" spans="1:10">
      <c r="A8" s="33"/>
      <c r="B8" s="34"/>
      <c r="C8" s="34"/>
      <c r="D8" s="34"/>
      <c r="E8" s="33"/>
      <c r="F8" s="34"/>
      <c r="G8" s="33"/>
      <c r="H8" s="34"/>
      <c r="I8" s="34"/>
      <c r="J8" s="33"/>
    </row>
    <row r="10" customHeight="1" spans="1:11">
      <c r="A10" s="41" t="s">
        <v>637</v>
      </c>
      <c r="B10" s="41"/>
      <c r="C10" s="41"/>
      <c r="D10" s="41"/>
      <c r="E10" s="41"/>
      <c r="F10" s="41"/>
      <c r="G10" s="41"/>
      <c r="H10" s="41"/>
      <c r="I10" s="41"/>
      <c r="J10" s="41"/>
      <c r="K10" s="41"/>
    </row>
  </sheetData>
  <mergeCells count="3">
    <mergeCell ref="A3:J3"/>
    <mergeCell ref="A4:H4"/>
    <mergeCell ref="A10:K10"/>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A3" sqref="A3:I3"/>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44" t="s">
        <v>638</v>
      </c>
      <c r="B2" s="45"/>
      <c r="C2" s="45"/>
      <c r="D2" s="46"/>
      <c r="E2" s="46"/>
      <c r="F2" s="46"/>
      <c r="G2" s="45"/>
      <c r="H2" s="45"/>
      <c r="I2" s="46"/>
    </row>
    <row r="3" ht="41.25" customHeight="1" spans="1:9">
      <c r="A3" s="47" t="str">
        <f>"2025"&amp;"年新增资产配置预算表"</f>
        <v>2025年新增资产配置预算表</v>
      </c>
      <c r="B3" s="48"/>
      <c r="C3" s="48"/>
      <c r="D3" s="49"/>
      <c r="E3" s="49"/>
      <c r="F3" s="49"/>
      <c r="G3" s="48"/>
      <c r="H3" s="48"/>
      <c r="I3" s="49"/>
    </row>
    <row r="4" customHeight="1" spans="1:9">
      <c r="A4" s="50" t="s">
        <v>1</v>
      </c>
      <c r="B4" s="51"/>
      <c r="C4" s="51"/>
      <c r="D4" s="52"/>
      <c r="F4" s="49"/>
      <c r="G4" s="48"/>
      <c r="H4" s="48"/>
      <c r="I4" s="70" t="s">
        <v>2</v>
      </c>
    </row>
    <row r="5" ht="28.5" customHeight="1" spans="1:9">
      <c r="A5" s="53" t="s">
        <v>187</v>
      </c>
      <c r="B5" s="54" t="s">
        <v>188</v>
      </c>
      <c r="C5" s="55" t="s">
        <v>639</v>
      </c>
      <c r="D5" s="53" t="s">
        <v>640</v>
      </c>
      <c r="E5" s="53" t="s">
        <v>641</v>
      </c>
      <c r="F5" s="53" t="s">
        <v>642</v>
      </c>
      <c r="G5" s="54" t="s">
        <v>643</v>
      </c>
      <c r="H5" s="42"/>
      <c r="I5" s="53"/>
    </row>
    <row r="6" ht="21" customHeight="1" spans="1:9">
      <c r="A6" s="55"/>
      <c r="B6" s="56"/>
      <c r="C6" s="56"/>
      <c r="D6" s="57"/>
      <c r="E6" s="56"/>
      <c r="F6" s="56"/>
      <c r="G6" s="54" t="s">
        <v>596</v>
      </c>
      <c r="H6" s="54" t="s">
        <v>644</v>
      </c>
      <c r="I6" s="54" t="s">
        <v>645</v>
      </c>
    </row>
    <row r="7" ht="17.25" customHeight="1" spans="1:9">
      <c r="A7" s="58" t="s">
        <v>83</v>
      </c>
      <c r="B7" s="59">
        <v>2</v>
      </c>
      <c r="C7" s="60">
        <v>3</v>
      </c>
      <c r="D7" s="58">
        <v>4</v>
      </c>
      <c r="E7" s="61">
        <v>5</v>
      </c>
      <c r="F7" s="58">
        <v>6</v>
      </c>
      <c r="G7" s="60">
        <v>7</v>
      </c>
      <c r="H7" s="62">
        <v>8</v>
      </c>
      <c r="I7" s="61">
        <v>9</v>
      </c>
    </row>
    <row r="8" ht="19.5" customHeight="1" spans="1:9">
      <c r="A8" s="63"/>
      <c r="B8" s="36"/>
      <c r="C8" s="36"/>
      <c r="D8" s="33"/>
      <c r="E8" s="34"/>
      <c r="F8" s="62"/>
      <c r="G8" s="64"/>
      <c r="H8" s="65"/>
      <c r="I8" s="65"/>
    </row>
    <row r="9" ht="19.5" customHeight="1" spans="1:9">
      <c r="A9" s="66" t="s">
        <v>56</v>
      </c>
      <c r="B9" s="67"/>
      <c r="C9" s="67"/>
      <c r="D9" s="68"/>
      <c r="E9" s="69"/>
      <c r="F9" s="69"/>
      <c r="G9" s="64"/>
      <c r="H9" s="65"/>
      <c r="I9" s="65"/>
    </row>
    <row r="11" customHeight="1" spans="1:11">
      <c r="A11" s="41" t="s">
        <v>646</v>
      </c>
      <c r="B11" s="41"/>
      <c r="C11" s="41"/>
      <c r="D11" s="41"/>
      <c r="E11" s="41"/>
      <c r="F11" s="41"/>
      <c r="G11" s="41"/>
      <c r="H11" s="41"/>
      <c r="I11" s="41"/>
      <c r="J11" s="41"/>
      <c r="K11" s="41"/>
    </row>
  </sheetData>
  <mergeCells count="12">
    <mergeCell ref="A2:I2"/>
    <mergeCell ref="A3:I3"/>
    <mergeCell ref="A4:C4"/>
    <mergeCell ref="G5:I5"/>
    <mergeCell ref="A9:F9"/>
    <mergeCell ref="A11:K11"/>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L13"/>
  <sheetViews>
    <sheetView showZeros="0" workbookViewId="0">
      <pane ySplit="1" topLeftCell="A2" activePane="bottomLeft" state="frozen"/>
      <selection/>
      <selection pane="bottomLeft" activeCell="B5" sqref="B5:B7"/>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647</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258</v>
      </c>
      <c r="B5" s="9" t="s">
        <v>190</v>
      </c>
      <c r="C5" s="9" t="s">
        <v>259</v>
      </c>
      <c r="D5" s="10" t="s">
        <v>191</v>
      </c>
      <c r="E5" s="10" t="s">
        <v>192</v>
      </c>
      <c r="F5" s="10" t="s">
        <v>260</v>
      </c>
      <c r="G5" s="10" t="s">
        <v>261</v>
      </c>
      <c r="H5" s="31" t="s">
        <v>56</v>
      </c>
      <c r="I5" s="11" t="s">
        <v>648</v>
      </c>
      <c r="J5" s="12"/>
      <c r="K5" s="13"/>
    </row>
    <row r="6" ht="21.75" customHeight="1" spans="1:11">
      <c r="A6" s="14"/>
      <c r="B6" s="14"/>
      <c r="C6" s="14"/>
      <c r="D6" s="15"/>
      <c r="E6" s="15"/>
      <c r="F6" s="15"/>
      <c r="G6" s="15"/>
      <c r="H6" s="32"/>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42">
        <v>10</v>
      </c>
      <c r="K8" s="42">
        <v>11</v>
      </c>
    </row>
    <row r="9" ht="18.75" customHeight="1" spans="1:11">
      <c r="A9" s="33"/>
      <c r="B9" s="34"/>
      <c r="C9" s="33"/>
      <c r="D9" s="33"/>
      <c r="E9" s="33"/>
      <c r="F9" s="33"/>
      <c r="G9" s="33"/>
      <c r="H9" s="35"/>
      <c r="I9" s="43"/>
      <c r="J9" s="43"/>
      <c r="K9" s="35"/>
    </row>
    <row r="10" ht="18.75" customHeight="1" spans="1:11">
      <c r="A10" s="36"/>
      <c r="B10" s="34"/>
      <c r="C10" s="34"/>
      <c r="D10" s="34"/>
      <c r="E10" s="34"/>
      <c r="F10" s="34"/>
      <c r="G10" s="34"/>
      <c r="H10" s="37"/>
      <c r="I10" s="37"/>
      <c r="J10" s="37"/>
      <c r="K10" s="35"/>
    </row>
    <row r="11" ht="18.75" customHeight="1" spans="1:11">
      <c r="A11" s="38" t="s">
        <v>177</v>
      </c>
      <c r="B11" s="39"/>
      <c r="C11" s="39"/>
      <c r="D11" s="39"/>
      <c r="E11" s="39"/>
      <c r="F11" s="39"/>
      <c r="G11" s="40"/>
      <c r="H11" s="37"/>
      <c r="I11" s="37"/>
      <c r="J11" s="37"/>
      <c r="K11" s="35"/>
    </row>
    <row r="13" customHeight="1" spans="1:12">
      <c r="A13" s="41" t="s">
        <v>649</v>
      </c>
      <c r="B13" s="41"/>
      <c r="C13" s="41"/>
      <c r="D13" s="41"/>
      <c r="E13" s="41"/>
      <c r="F13" s="41"/>
      <c r="G13" s="41"/>
      <c r="H13" s="41"/>
      <c r="I13" s="41"/>
      <c r="J13" s="41"/>
      <c r="K13" s="41"/>
      <c r="L13" s="41"/>
    </row>
  </sheetData>
  <mergeCells count="16">
    <mergeCell ref="A3:K3"/>
    <mergeCell ref="A4:G4"/>
    <mergeCell ref="I5:K5"/>
    <mergeCell ref="A11:G11"/>
    <mergeCell ref="A13:L13"/>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C14" sqref="C14"/>
    </sheetView>
  </sheetViews>
  <sheetFormatPr defaultColWidth="9.14166666666667" defaultRowHeight="14.25" customHeight="1" outlineLevelCol="6"/>
  <cols>
    <col min="1" max="1" width="25.875" customWidth="1"/>
    <col min="2" max="2" width="17.5" customWidth="1"/>
    <col min="3" max="3" width="70" customWidth="1"/>
    <col min="4" max="4" width="12.25" customWidth="1"/>
    <col min="5" max="5" width="14" customWidth="1"/>
    <col min="6" max="6" width="11.875" customWidth="1"/>
    <col min="7" max="7" width="12.75" customWidth="1"/>
  </cols>
  <sheetData>
    <row r="1" customHeight="1" spans="1:7">
      <c r="A1" s="1"/>
      <c r="B1" s="1"/>
      <c r="C1" s="1"/>
      <c r="D1" s="1"/>
      <c r="E1" s="1"/>
      <c r="F1" s="1"/>
      <c r="G1" s="1"/>
    </row>
    <row r="2" ht="13.5" customHeight="1" spans="4:7">
      <c r="D2" s="2"/>
      <c r="G2" s="3" t="s">
        <v>650</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259</v>
      </c>
      <c r="B5" s="9" t="s">
        <v>258</v>
      </c>
      <c r="C5" s="9" t="s">
        <v>190</v>
      </c>
      <c r="D5" s="10" t="s">
        <v>651</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t="s">
        <v>71</v>
      </c>
      <c r="B9" s="22"/>
      <c r="C9" s="22"/>
      <c r="D9" s="21"/>
      <c r="E9" s="23">
        <v>7619386.25</v>
      </c>
      <c r="F9" s="24"/>
      <c r="G9" s="24"/>
    </row>
    <row r="10" ht="20" customHeight="1" spans="1:7">
      <c r="A10" s="21"/>
      <c r="B10" s="21" t="s">
        <v>652</v>
      </c>
      <c r="C10" s="25" t="s">
        <v>284</v>
      </c>
      <c r="D10" s="26" t="s">
        <v>653</v>
      </c>
      <c r="E10" s="23">
        <v>21000</v>
      </c>
      <c r="F10" s="24"/>
      <c r="G10" s="24"/>
    </row>
    <row r="11" ht="20" customHeight="1" spans="1:7">
      <c r="A11" s="27"/>
      <c r="B11" s="21" t="s">
        <v>652</v>
      </c>
      <c r="C11" s="25" t="s">
        <v>286</v>
      </c>
      <c r="D11" s="26" t="s">
        <v>653</v>
      </c>
      <c r="E11" s="23">
        <v>1265125</v>
      </c>
      <c r="F11" s="24"/>
      <c r="G11" s="24"/>
    </row>
    <row r="12" ht="20" customHeight="1" spans="1:7">
      <c r="A12" s="27"/>
      <c r="B12" s="21" t="s">
        <v>652</v>
      </c>
      <c r="C12" s="25" t="s">
        <v>296</v>
      </c>
      <c r="D12" s="26" t="s">
        <v>653</v>
      </c>
      <c r="E12" s="23">
        <v>3314.5</v>
      </c>
      <c r="F12" s="24"/>
      <c r="G12" s="24"/>
    </row>
    <row r="13" ht="20" customHeight="1" spans="1:7">
      <c r="A13" s="27"/>
      <c r="B13" s="21" t="s">
        <v>652</v>
      </c>
      <c r="C13" s="25" t="s">
        <v>298</v>
      </c>
      <c r="D13" s="26" t="s">
        <v>653</v>
      </c>
      <c r="E13" s="23">
        <v>13201.61</v>
      </c>
      <c r="F13" s="24"/>
      <c r="G13" s="24"/>
    </row>
    <row r="14" ht="20" customHeight="1" spans="1:7">
      <c r="A14" s="27"/>
      <c r="B14" s="21" t="s">
        <v>652</v>
      </c>
      <c r="C14" s="25" t="s">
        <v>300</v>
      </c>
      <c r="D14" s="26" t="s">
        <v>653</v>
      </c>
      <c r="E14" s="23">
        <v>492137.02</v>
      </c>
      <c r="F14" s="24"/>
      <c r="G14" s="24"/>
    </row>
    <row r="15" ht="20" customHeight="1" spans="1:7">
      <c r="A15" s="27"/>
      <c r="B15" s="21" t="s">
        <v>652</v>
      </c>
      <c r="C15" s="25" t="s">
        <v>302</v>
      </c>
      <c r="D15" s="26" t="s">
        <v>653</v>
      </c>
      <c r="E15" s="23">
        <v>15900</v>
      </c>
      <c r="F15" s="24"/>
      <c r="G15" s="24"/>
    </row>
    <row r="16" ht="20" customHeight="1" spans="1:7">
      <c r="A16" s="27"/>
      <c r="B16" s="21" t="s">
        <v>652</v>
      </c>
      <c r="C16" s="25" t="s">
        <v>304</v>
      </c>
      <c r="D16" s="26" t="s">
        <v>653</v>
      </c>
      <c r="E16" s="23">
        <v>225207</v>
      </c>
      <c r="F16" s="24"/>
      <c r="G16" s="24"/>
    </row>
    <row r="17" ht="20" customHeight="1" spans="1:7">
      <c r="A17" s="27"/>
      <c r="B17" s="21" t="s">
        <v>652</v>
      </c>
      <c r="C17" s="25" t="s">
        <v>306</v>
      </c>
      <c r="D17" s="26" t="s">
        <v>653</v>
      </c>
      <c r="E17" s="23">
        <v>439512</v>
      </c>
      <c r="F17" s="24"/>
      <c r="G17" s="24"/>
    </row>
    <row r="18" ht="20" customHeight="1" spans="1:7">
      <c r="A18" s="27"/>
      <c r="B18" s="21" t="s">
        <v>652</v>
      </c>
      <c r="C18" s="25" t="s">
        <v>308</v>
      </c>
      <c r="D18" s="26" t="s">
        <v>653</v>
      </c>
      <c r="E18" s="23">
        <v>143600</v>
      </c>
      <c r="F18" s="24"/>
      <c r="G18" s="24"/>
    </row>
    <row r="19" ht="20" customHeight="1" spans="1:7">
      <c r="A19" s="27"/>
      <c r="B19" s="21" t="s">
        <v>654</v>
      </c>
      <c r="C19" s="25" t="s">
        <v>345</v>
      </c>
      <c r="D19" s="26" t="s">
        <v>653</v>
      </c>
      <c r="E19" s="23">
        <v>285582</v>
      </c>
      <c r="F19" s="24"/>
      <c r="G19" s="24"/>
    </row>
    <row r="20" ht="20" customHeight="1" spans="1:7">
      <c r="A20" s="27"/>
      <c r="B20" s="21" t="s">
        <v>654</v>
      </c>
      <c r="C20" s="25" t="s">
        <v>347</v>
      </c>
      <c r="D20" s="26" t="s">
        <v>653</v>
      </c>
      <c r="E20" s="23">
        <v>1228000</v>
      </c>
      <c r="F20" s="24"/>
      <c r="G20" s="24"/>
    </row>
    <row r="21" ht="20" customHeight="1" spans="1:7">
      <c r="A21" s="27"/>
      <c r="B21" s="21" t="s">
        <v>654</v>
      </c>
      <c r="C21" s="25" t="s">
        <v>351</v>
      </c>
      <c r="D21" s="26" t="s">
        <v>653</v>
      </c>
      <c r="E21" s="23">
        <v>4866</v>
      </c>
      <c r="F21" s="24"/>
      <c r="G21" s="24"/>
    </row>
    <row r="22" ht="20" customHeight="1" spans="1:7">
      <c r="A22" s="27"/>
      <c r="B22" s="21" t="s">
        <v>654</v>
      </c>
      <c r="C22" s="25" t="s">
        <v>353</v>
      </c>
      <c r="D22" s="26" t="s">
        <v>653</v>
      </c>
      <c r="E22" s="23">
        <v>27259.1</v>
      </c>
      <c r="F22" s="24"/>
      <c r="G22" s="24"/>
    </row>
    <row r="23" ht="20" customHeight="1" spans="1:7">
      <c r="A23" s="27"/>
      <c r="B23" s="21" t="s">
        <v>654</v>
      </c>
      <c r="C23" s="25" t="s">
        <v>355</v>
      </c>
      <c r="D23" s="26" t="s">
        <v>653</v>
      </c>
      <c r="E23" s="23">
        <v>72634.02</v>
      </c>
      <c r="F23" s="24"/>
      <c r="G23" s="24"/>
    </row>
    <row r="24" ht="20" customHeight="1" spans="1:7">
      <c r="A24" s="27"/>
      <c r="B24" s="21" t="s">
        <v>654</v>
      </c>
      <c r="C24" s="25" t="s">
        <v>357</v>
      </c>
      <c r="D24" s="26" t="s">
        <v>653</v>
      </c>
      <c r="E24" s="23">
        <v>132048</v>
      </c>
      <c r="F24" s="24"/>
      <c r="G24" s="24"/>
    </row>
    <row r="25" ht="20" customHeight="1" spans="1:7">
      <c r="A25" s="27"/>
      <c r="B25" s="21" t="s">
        <v>655</v>
      </c>
      <c r="C25" s="25" t="s">
        <v>366</v>
      </c>
      <c r="D25" s="26" t="s">
        <v>653</v>
      </c>
      <c r="E25" s="23">
        <v>3250000</v>
      </c>
      <c r="F25" s="24"/>
      <c r="G25" s="24"/>
    </row>
    <row r="26" ht="20" customHeight="1" spans="1:7">
      <c r="A26" s="28" t="s">
        <v>56</v>
      </c>
      <c r="B26" s="29" t="s">
        <v>656</v>
      </c>
      <c r="C26" s="29"/>
      <c r="D26" s="30"/>
      <c r="E26" s="23">
        <v>7619386.25</v>
      </c>
      <c r="F26" s="24"/>
      <c r="G26" s="24"/>
    </row>
  </sheetData>
  <mergeCells count="11">
    <mergeCell ref="A3:G3"/>
    <mergeCell ref="A4:D4"/>
    <mergeCell ref="E5:G5"/>
    <mergeCell ref="A26:D2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华</cp:lastModifiedBy>
  <dcterms:created xsi:type="dcterms:W3CDTF">2025-02-06T07:09:00Z</dcterms:created>
  <dcterms:modified xsi:type="dcterms:W3CDTF">2025-03-19T06:57:51Z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A4F6311FEF0E45069BEE1C2631788AB5_13</vt:lpwstr>
  </property>
  <property fmtid="{D5CDD505-2E9C-101B-9397-08002B2CF9AE}" pid="3" name="KSOProductBuildVer">
    <vt:lpwstr>2052-12.1.0.20305</vt:lpwstr>
  </property>
</Properties>
</file>