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4" firstSheet="1"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'县对下转移支付绩效目标表09-2'!$A:$A,'县对下转移支付绩效目标表09-2'!$1:$1</definedName>
    <definedName name="_xlnm.Print_Titles" localSheetId="12">'县对下转移支付预算表09-1'!$A:$A,'县对下转移支付预算表09-1'!$1:$1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<sst xmlns="http://schemas.openxmlformats.org/spreadsheetml/2006/main" count="1577" uniqueCount="552">
  <si>
    <t>预算01-1表</t>
  </si>
  <si>
    <t>单位名称：寻甸回族彝族自治县凤合镇初级中学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</si>
  <si>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</si>
  <si>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</si>
  <si>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</si>
  <si>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</si>
  <si>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</si>
  <si>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</si>
  <si>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</si>
  <si>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</si>
  <si>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</si>
  <si>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</si>
  <si>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</si>
  <si>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</si>
  <si>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</si>
  <si>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</si>
  <si>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</si>
  <si>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</si>
  <si>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</si>
  <si>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</si>
  <si>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</si>
  <si>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</si>
  <si>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</si>
  <si>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</si>
  <si>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</si>
  <si>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</si>
  <si>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</si>
  <si>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</si>
  <si>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</si>
  <si>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</si>
  <si>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</si>
  <si>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</si>
  <si>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</si>
  <si>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</si>
  <si>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</si>
  <si>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</si>
  <si>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</si>
  <si>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</si>
  <si>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</si>
  <si>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</si>
  <si>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</si>
  <si>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</si>
  <si>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</si>
  <si>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</si>
  <si>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</si>
  <si>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</si>
  <si>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</si>
  <si>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</si>
  <si>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</si>
  <si>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</si>
  <si>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</si>
  <si>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</si>
  <si>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</si>
  <si>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132678.530000001</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</si>
  <si>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</si>
  <si>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</si>
  <si>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</si>
  <si>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</si>
  <si>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</si>
  <si>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</si>
  <si>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</si>
  <si>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</si>
  <si>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</si>
  <si>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</si>
  <si>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</si>
  <si>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</si>
  <si>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</si>
  <si>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</si>
  <si>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</si>
  <si>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</si>
  <si>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</si>
  <si>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105029</t>
  </si>
  <si>
    <t>寻甸回族彝族自治县凤合镇初级中学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</si>
  <si>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</si>
  <si>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</si>
  <si>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</si>
  <si>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</si>
  <si>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</si>
  <si>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</si>
  <si>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</si>
  <si>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</si>
  <si>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</si>
  <si>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</si>
  <si>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</si>
  <si>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</si>
  <si>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</si>
  <si>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</si>
  <si>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</si>
  <si>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</si>
  <si>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</si>
  <si>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</si>
  <si>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</si>
  <si>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</si>
  <si>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</si>
  <si>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</si>
  <si>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205</t>
  </si>
  <si>
    <t>教育支出</t>
  </si>
  <si>
    <t>20502</t>
  </si>
  <si>
    <t>普通教育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</si>
  <si>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</si>
  <si>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</si>
  <si>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</si>
  <si>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</si>
  <si>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</si>
  <si>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</si>
  <si>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</si>
  <si>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</si>
  <si>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</si>
  <si>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</si>
  <si>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</si>
  <si>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</si>
  <si>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</si>
  <si>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</si>
  <si>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</si>
  <si>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</si>
  <si>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</si>
  <si>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</si>
  <si>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</si>
  <si>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</si>
  <si>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</si>
  <si>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</si>
  <si>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</si>
  <si>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</si>
  <si>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</si>
  <si>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</si>
  <si>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</si>
  <si>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</si>
  <si>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</si>
  <si>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</si>
  <si>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</si>
  <si>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</si>
  <si>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</si>
  <si>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</si>
  <si>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</si>
  <si>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</si>
  <si>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</si>
  <si>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</si>
  <si>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</si>
  <si>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</si>
  <si>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</si>
  <si>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</si>
  <si>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</si>
  <si>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</si>
  <si>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</si>
  <si>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</si>
  <si>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</si>
  <si>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</si>
  <si>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</si>
  <si>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</si>
  <si>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</si>
  <si>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</si>
  <si>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</si>
  <si>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</si>
  <si>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</si>
  <si>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</si>
  <si>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</si>
  <si>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</si>
  <si>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</si>
  <si>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</si>
  <si>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</si>
  <si>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</si>
  <si>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</si>
  <si>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</si>
  <si>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</si>
  <si>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</si>
  <si>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</si>
  <si>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</si>
  <si>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</si>
  <si>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</si>
  <si>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</si>
  <si>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</si>
  <si>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</si>
  <si>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</si>
  <si>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</si>
  <si>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</si>
  <si>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</si>
  <si>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</si>
  <si>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</si>
  <si>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</si>
  <si>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</si>
  <si>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</si>
  <si>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</si>
  <si>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</si>
  <si>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</si>
  <si>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</si>
  <si>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备注：本单位2025年无一般公共预算“三公”经费支出预算支出预算，本表无数据。</t>
  </si>
  <si>
    <t>预算04表</t>
  </si>
  <si>
    <t>主管部门</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</si>
  <si>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</si>
  <si>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</si>
  <si>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</si>
  <si>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</si>
  <si>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</si>
  <si>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</si>
  <si>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</si>
  <si>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</si>
  <si>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</si>
  <si>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</si>
  <si>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</si>
  <si>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</si>
  <si>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</si>
  <si>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</si>
  <si>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</si>
  <si>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</si>
  <si>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</si>
  <si>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530129210000000003286</t>
  </si>
  <si>
    <t>事业人员支出工资</t>
  </si>
  <si>
    <t>30101</t>
  </si>
  <si>
    <t>基本工资</t>
  </si>
  <si>
    <t>30102</t>
  </si>
  <si>
    <t>津贴补贴</t>
  </si>
  <si>
    <t>30107</t>
  </si>
  <si>
    <t>绩效工资</t>
  </si>
  <si>
    <t>530129210000000003287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</si>
  <si>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</si>
  <si>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</si>
  <si>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</si>
  <si>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</si>
  <si>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</si>
  <si>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</si>
  <si>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</si>
  <si>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</si>
  <si>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</si>
  <si>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</si>
  <si>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</si>
  <si>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530129210000000003288</t>
  </si>
  <si>
    <t>30113</t>
  </si>
  <si>
    <t>530129210000000003289</t>
  </si>
  <si>
    <t>对个人和家庭的补助</t>
  </si>
  <si>
    <t>30308</t>
  </si>
  <si>
    <t>助学金</t>
  </si>
  <si>
    <t>530129210000000003293</t>
  </si>
  <si>
    <t>工会经费</t>
  </si>
  <si>
    <t>30228</t>
  </si>
  <si>
    <t>530129210000000003294</t>
  </si>
  <si>
    <t>一般公用经费支出</t>
  </si>
  <si>
    <t>30201</t>
  </si>
  <si>
    <t>办公费</t>
  </si>
  <si>
    <t>30299</t>
  </si>
  <si>
    <t>其他商品和服务支出</t>
  </si>
  <si>
    <t>530129231100001527404</t>
  </si>
  <si>
    <t>遗属补助</t>
  </si>
  <si>
    <t>30305</t>
  </si>
  <si>
    <t>生活补助</t>
  </si>
  <si>
    <t>530129231100001527418</t>
  </si>
  <si>
    <t>事业人员绩效奖励</t>
  </si>
  <si>
    <t>530129231100001527430</t>
  </si>
  <si>
    <t>学校学生公用经费</t>
  </si>
  <si>
    <t>530129241100002442652</t>
  </si>
  <si>
    <t>未在工资统发人员绩效工资</t>
  </si>
  <si>
    <t>530129241100002442662</t>
  </si>
  <si>
    <t>预算05-1表</t>
  </si>
  <si>
    <t>项目分类</t>
  </si>
  <si>
    <t>项目单位</t>
  </si>
  <si>
    <t>经济科目编码</t>
  </si>
  <si>
    <t>经济科目名称</t>
  </si>
  <si>
    <t>本年拨款</t>
  </si>
  <si>
    <t>其中：本次下达</t>
  </si>
  <si>
    <t>专项业务类</t>
  </si>
  <si>
    <t>530129251100003827288</t>
  </si>
  <si>
    <t>2025年国有资源有偿使用收入安排的补助资金</t>
  </si>
  <si>
    <t>30213</t>
  </si>
  <si>
    <t>维修（护）费</t>
  </si>
  <si>
    <t>530129251100004012807</t>
  </si>
  <si>
    <t>寻财教〔2024〕80号2024年名校长名班主任和名师工作室补助经费</t>
  </si>
  <si>
    <t>530129251100004013432</t>
  </si>
  <si>
    <t>寻财教〔2024〕131号2024年高考考务人员食宿补助经费</t>
  </si>
  <si>
    <t>30216</t>
  </si>
  <si>
    <t>培训费</t>
  </si>
  <si>
    <t>530129251100004013633</t>
  </si>
  <si>
    <t>昆财教〔2024〕174号寻财教〔2024〕134号2024年义务教育课后服务省级补助资金</t>
  </si>
  <si>
    <t>30226</t>
  </si>
  <si>
    <t>劳务费</t>
  </si>
  <si>
    <t>民生类</t>
  </si>
  <si>
    <t>530129241100002808613</t>
  </si>
  <si>
    <t>城乡义务教育学生营养改善计划补助经费</t>
  </si>
  <si>
    <t>530129241100002885002</t>
  </si>
  <si>
    <t>城乡义务教育补助经费（普通学校公用经费）中央直达资金</t>
  </si>
  <si>
    <t>30202</t>
  </si>
  <si>
    <t>印刷费</t>
  </si>
  <si>
    <t>30206</t>
  </si>
  <si>
    <t>电费</t>
  </si>
  <si>
    <t>30207</t>
  </si>
  <si>
    <t>邮电费</t>
  </si>
  <si>
    <t>30211</t>
  </si>
  <si>
    <t>差旅费</t>
  </si>
  <si>
    <t>530129241100003172756</t>
  </si>
  <si>
    <t>第二批城乡义务教育补助经费（乡村教师生活补助）中央直达资金</t>
  </si>
  <si>
    <t>530129241100003173249</t>
  </si>
  <si>
    <t>第二批城乡义务教育补助经费（普通学校公用经费）中央和省级直达资金</t>
  </si>
  <si>
    <t>30205</t>
  </si>
  <si>
    <t>水费</t>
  </si>
  <si>
    <t>31002</t>
  </si>
  <si>
    <t>办公设备购置</t>
  </si>
  <si>
    <t>530129241100003239043</t>
  </si>
  <si>
    <t>城乡义务教育公用经费（普通学校）市级配套资金</t>
  </si>
  <si>
    <t>530129241100003239153</t>
  </si>
  <si>
    <t>城乡义务教育公用经费（特殊教育）市级配套资金</t>
  </si>
  <si>
    <t>530129251100004011812</t>
  </si>
  <si>
    <t>寻财教〔2022〕75号寻甸县义务教育薄弱环节改善与能力提升市级县级补助资金</t>
  </si>
  <si>
    <t>30905</t>
  </si>
  <si>
    <t>基础设施建设</t>
  </si>
  <si>
    <t>530129251100004012913</t>
  </si>
  <si>
    <t>寻财预〔2024〕30号2023年城乡义务教育（普通学校）公用经费直达资金</t>
  </si>
  <si>
    <t>530129251100004013176</t>
  </si>
  <si>
    <t>寻财预〔2024〕30号2024年义务教育薄弱环节改善与能力提升项目补助资金</t>
  </si>
  <si>
    <t>30901</t>
  </si>
  <si>
    <t>房屋建筑物购建</t>
  </si>
  <si>
    <t>530129251100004014092</t>
  </si>
  <si>
    <t>昆财教〔2024〕231号寻财教〔2024〕140号2024年第三批乡村教师生活补助市级资金</t>
  </si>
  <si>
    <t>事业发展类</t>
  </si>
  <si>
    <t>530129231100002403761</t>
  </si>
  <si>
    <t>寻甸县义务教育薄弱环节改善与能力提升中央和省级补助资金</t>
  </si>
  <si>
    <t>31001</t>
  </si>
  <si>
    <t>预算05-2表</t>
  </si>
  <si>
    <t>项目年度绩效目标</t>
  </si>
  <si>
    <t>一级指标</t>
  </si>
  <si>
    <t>二级指标</t>
  </si>
  <si>
    <t>三级指标</t>
  </si>
  <si>
    <t>指标性质</t>
  </si>
  <si>
    <t>指标值</t>
  </si>
  <si>
    <t>度量单位</t>
  </si>
  <si>
    <t>指标属性</t>
  </si>
  <si>
    <t>指标内容</t>
  </si>
  <si>
    <t>2021年义务教育薄弱环节改善与能力提升省级专项资金按时下达，市县足额落实配套资金，各地按期完成项目规划年度目标任务，全市义务教育学校办学条件持续改善。</t>
  </si>
  <si>
    <t>产出指标</t>
  </si>
  <si>
    <t>数量指标</t>
  </si>
  <si>
    <t>资金到位率</t>
  </si>
  <si>
    <t>=</t>
  </si>
  <si>
    <t>100</t>
  </si>
  <si>
    <t>%</t>
  </si>
  <si>
    <t>定量指标</t>
  </si>
  <si>
    <t>反映资金到位率情况</t>
  </si>
  <si>
    <t>质量指标</t>
  </si>
  <si>
    <t>校舍建设项目开工率</t>
  </si>
  <si>
    <t>&gt;=</t>
  </si>
  <si>
    <t>50</t>
  </si>
  <si>
    <t>反映校舍建设项目开工率情况</t>
  </si>
  <si>
    <t>设备采购项目质量合格率</t>
  </si>
  <si>
    <t>反映设备采购项目质量合格率情况</t>
  </si>
  <si>
    <t>校舍建设项目质量合格率</t>
  </si>
  <si>
    <t>反映校舍建设项目质量合格率 情况</t>
  </si>
  <si>
    <t>效益指标</t>
  </si>
  <si>
    <t>社会效益</t>
  </si>
  <si>
    <t>补助对象对政策的知晓度</t>
  </si>
  <si>
    <t>90</t>
  </si>
  <si>
    <t>反映补助对象对政策的知晓度情况</t>
  </si>
  <si>
    <t>满意度指标</t>
  </si>
  <si>
    <t>服务对象满意度</t>
  </si>
  <si>
    <t>群众满意度</t>
  </si>
  <si>
    <t>80</t>
  </si>
  <si>
    <t>反映群众满意度情况</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</si>
  <si>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</si>
  <si>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小学阶段应补助人数</t>
  </si>
  <si>
    <t>33732</t>
  </si>
  <si>
    <t>人</t>
  </si>
  <si>
    <t>反映小学阶段应补助人数情况</t>
  </si>
  <si>
    <t>初中阶段应补助人数</t>
  </si>
  <si>
    <t>16473</t>
  </si>
  <si>
    <t>反映初中阶段应补助人数情况</t>
  </si>
  <si>
    <t>寄宿生应补助人数</t>
  </si>
  <si>
    <t>28369</t>
  </si>
  <si>
    <t>反映寄宿生应补助人数情况</t>
  </si>
  <si>
    <t>小学公用经费人均补助标准</t>
  </si>
  <si>
    <t>650</t>
  </si>
  <si>
    <t>元/人年</t>
  </si>
  <si>
    <t>反映小学公用经费人均补助标准情况</t>
  </si>
  <si>
    <t>初中公用经费人均补助标准</t>
  </si>
  <si>
    <t>850</t>
  </si>
  <si>
    <t>反映初中公用经费人均补助标准情况</t>
  </si>
  <si>
    <t>寄宿生公用经费在基础标准上人均增加额度</t>
  </si>
  <si>
    <t>200</t>
  </si>
  <si>
    <t>反映寄宿生公用经费在基础标准上人均增加额度情况</t>
  </si>
  <si>
    <t>补助范围占在校学生数比例</t>
  </si>
  <si>
    <t>反映补助范围占在校学生数比例情况</t>
  </si>
  <si>
    <t>教师培训费占学校年度公用经费的比例</t>
  </si>
  <si>
    <t>反映教师培训费占学校年度公用经费的比例情况</t>
  </si>
  <si>
    <t>时效指标</t>
  </si>
  <si>
    <t>补助资金当年到位率</t>
  </si>
  <si>
    <t>反映补助资金当年到位率情况</t>
  </si>
  <si>
    <t>九年义务教育巩固率</t>
  </si>
  <si>
    <t>93</t>
  </si>
  <si>
    <t>反映九年义务教育巩固率情况</t>
  </si>
  <si>
    <t>补助对象政策的知晓度</t>
  </si>
  <si>
    <t>反映补助对象政策的知晓度情况</t>
  </si>
  <si>
    <t>可持续影响</t>
  </si>
  <si>
    <t>义务教育免费年限</t>
  </si>
  <si>
    <t>年</t>
  </si>
  <si>
    <t>反映义务教育免费年限情况</t>
  </si>
  <si>
    <t>学生满意度</t>
  </si>
  <si>
    <t>95</t>
  </si>
  <si>
    <t>反映学生满意度情况</t>
  </si>
  <si>
    <t>家长满意度</t>
  </si>
  <si>
    <t>反映家长满意度情况</t>
  </si>
  <si>
    <t>完成2024年高考考务工作，保证高考考试顺利完成。</t>
  </si>
  <si>
    <t>补助经费</t>
  </si>
  <si>
    <t>153630</t>
  </si>
  <si>
    <t>元</t>
  </si>
  <si>
    <t>反映补助经费情况</t>
  </si>
  <si>
    <t>划拨完成度</t>
  </si>
  <si>
    <t>反映划拨完成度情况</t>
  </si>
  <si>
    <t>2024年12月底前</t>
  </si>
  <si>
    <t>反映2024年12月底前情况</t>
  </si>
  <si>
    <t>利于教育可持续发展度</t>
  </si>
  <si>
    <t>反映利于教育可持续发展度情况</t>
  </si>
  <si>
    <t>考务人员满意度</t>
  </si>
  <si>
    <t>反映考务人员满意度情况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</si>
  <si>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</si>
  <si>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</si>
  <si>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</si>
  <si>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</si>
  <si>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</si>
  <si>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</si>
  <si>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</si>
  <si>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</si>
  <si>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</si>
  <si>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</si>
  <si>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</si>
  <si>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</si>
  <si>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</si>
  <si>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</si>
  <si>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元/人*月</t>
  </si>
  <si>
    <t>反映人均月增资额度（元）情况</t>
  </si>
  <si>
    <t>教师满意度</t>
  </si>
  <si>
    <t>反映教师满意度情况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</si>
  <si>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</si>
  <si>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缴存财政完成率</t>
  </si>
  <si>
    <t>反映缴存财政完成率情况</t>
  </si>
  <si>
    <t>当年支出完成率</t>
  </si>
  <si>
    <t>反映当年支出完成率情况</t>
  </si>
  <si>
    <t>学校正常运转</t>
  </si>
  <si>
    <t>长期</t>
  </si>
  <si>
    <t>定性指标</t>
  </si>
  <si>
    <t>反映学校正常运转情况</t>
  </si>
  <si>
    <t>教育可持续发展</t>
  </si>
  <si>
    <t>反映教育可持续发展情况</t>
  </si>
  <si>
    <t>师生满意度</t>
  </si>
  <si>
    <t>85</t>
  </si>
  <si>
    <t>反映师生满意度情况</t>
  </si>
  <si>
    <t>城乡义务教育学校学位基本满足学生人学需求，全市义务教育阶段56人以上大班额比例降低至1.5％以内；义务教育学校办学条件持续改善。</t>
  </si>
  <si>
    <t>资金落实到位金额</t>
  </si>
  <si>
    <t>校舍建设项目验收合格率</t>
  </si>
  <si>
    <t>工程项目建设质量合格率</t>
  </si>
  <si>
    <t>设备采购项目合格率</t>
  </si>
  <si>
    <t>项目资金按时下达</t>
  </si>
  <si>
    <t>项目建设资金按时下达</t>
  </si>
  <si>
    <t>校舍建设项目开工情况</t>
  </si>
  <si>
    <t>义务教育巩固率</t>
  </si>
  <si>
    <t>家长及学生满意度</t>
  </si>
  <si>
    <t>满意度</t>
  </si>
  <si>
    <t>工作室主持人及成员遵章守纪，尽职尽责，凝心聚力，砥砺奋进，充分发挥引领、示范及辐射作用，加快推进骨干教师队伍和后备干部队伍建设，努力提升全县教师队伍整体水平，为推动全县教育优质均衡高质量发展提供坚实的师资保障。</t>
  </si>
  <si>
    <t>名校长工作室</t>
  </si>
  <si>
    <t>个</t>
  </si>
  <si>
    <t>反映名校长工作室数量情况</t>
  </si>
  <si>
    <t>名班主任工作室</t>
  </si>
  <si>
    <t>反映名班主任工作室数量情况</t>
  </si>
  <si>
    <t>学科名师工作室</t>
  </si>
  <si>
    <t>35</t>
  </si>
  <si>
    <t>反映学科名师工作室数量情况</t>
  </si>
  <si>
    <t>工作室补助经费到位率</t>
  </si>
  <si>
    <t>反映工作室补助经费到位率情况</t>
  </si>
  <si>
    <t>工作室补助经费当年支出率</t>
  </si>
  <si>
    <t>反映补助经费当年支出率情况</t>
  </si>
  <si>
    <t>推动全县教育优质均衡高质量发展提供坚实的师资保障</t>
  </si>
  <si>
    <t>中长期</t>
  </si>
  <si>
    <t>反映工作室可持续影响情况</t>
  </si>
  <si>
    <t>工作室主持人、校点项目负责人、成员满意度</t>
  </si>
  <si>
    <t>反映工作室主持人、校点项目负责人、成员满意度情况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</si>
  <si>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</si>
  <si>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</si>
  <si>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</si>
  <si>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</si>
  <si>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</si>
  <si>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课后服务补助覆盖率</t>
  </si>
  <si>
    <t>反映课后服务补助覆盖率情况</t>
  </si>
  <si>
    <t>课后服务时间达标率</t>
  </si>
  <si>
    <t>反映课后服务时间达标率情况</t>
  </si>
  <si>
    <t>教师获补率</t>
  </si>
  <si>
    <t>反映教师获补率情况</t>
  </si>
  <si>
    <t>补助资金发放及时率</t>
  </si>
  <si>
    <t>反映补助资金发放及时率情况</t>
  </si>
  <si>
    <t>受益学生率</t>
  </si>
  <si>
    <t>反映受益学生率情况</t>
  </si>
  <si>
    <t>预算06表</t>
  </si>
  <si>
    <t>政府性基金预算支出预算表</t>
  </si>
  <si>
    <t>单位名称：昆明市发展和改革委员会</t>
  </si>
  <si>
    <t>单位名称</t>
  </si>
  <si>
    <t>政府性基金预算支出</t>
  </si>
  <si>
    <t>备注：本单位2025年无政府性基金预算支出预算，本表无数据。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</si>
  <si>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</si>
  <si>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</si>
  <si>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</si>
  <si>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</si>
  <si>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</si>
  <si>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</si>
  <si>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</si>
  <si>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</si>
  <si>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</si>
  <si>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</si>
  <si>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</si>
  <si>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备注：本单位2025年无部门政府采购预算，本表无数据。</t>
  </si>
  <si>
    <t>预算08表</t>
  </si>
  <si>
    <t>政府购买服务项目</t>
  </si>
  <si>
    <t>政府购买服务指导性目录代码</t>
  </si>
  <si>
    <t>基本支出/项目支出</t>
  </si>
  <si>
    <t>所属服务类别</t>
  </si>
  <si>
    <t>所属服务领域</t>
  </si>
  <si>
    <t>购买内容简述</t>
  </si>
  <si>
    <t>备注：本单位2025年无政府购买服务预算，本表无数据。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</si>
  <si>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</si>
  <si>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</si>
  <si>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</si>
  <si>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</si>
  <si>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</si>
  <si>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</si>
  <si>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</si>
  <si>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</si>
  <si>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</si>
  <si>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</si>
  <si>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</si>
  <si>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</si>
  <si>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</si>
  <si>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</si>
  <si>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</si>
  <si>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</si>
  <si>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</si>
  <si>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</si>
  <si>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</si>
  <si>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</si>
  <si>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</si>
  <si>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</si>
  <si>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</si>
  <si>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备注：本单位2025年无对下转移支付预算，本表无数据。</t>
  </si>
  <si>
    <t>预算09-2表</t>
  </si>
  <si>
    <t xml:space="preserve">预算10表
</t>
  </si>
  <si>
    <t>资产类别</t>
  </si>
  <si>
    <t>资产分类代码.名称</t>
  </si>
  <si>
    <t>资产名称</t>
  </si>
  <si>
    <t>计量单位</t>
  </si>
  <si>
    <t>财政部门批复数（元）</t>
  </si>
  <si>
    <t>单价</t>
  </si>
  <si>
    <t>金额</t>
  </si>
  <si>
    <t>备注：本单位2025年无新增资产配置预算，本表无数据。</t>
  </si>
  <si>
    <t>预算11表</t>
  </si>
  <si>
    <t>上级补助</t>
  </si>
  <si>
    <t>备注：本单位2025年无上级转移支付预算，本表无数据。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</si>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</sst>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2"/>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4" fillId="0" borderId="0" applyNumberFormat="0" applyFill="0" applyBorder="0" applyAlignment="0" applyProtection="0">
      <alignment vertical="center"/>
    </xf>
    <xf numFmtId="0" fontId="25" fillId="4" borderId="23" applyNumberFormat="0" applyAlignment="0" applyProtection="0">
      <alignment vertical="center"/>
    </xf>
    <xf numFmtId="0" fontId="26" fillId="5" borderId="24" applyNumberFormat="0" applyAlignment="0" applyProtection="0">
      <alignment vertical="center"/>
    </xf>
    <xf numFmtId="0" fontId="27" fillId="5" borderId="23" applyNumberFormat="0" applyAlignment="0" applyProtection="0">
      <alignment vertical="center"/>
    </xf>
    <xf numFmtId="0" fontId="28" fillId="6" borderId="25" applyNumberFormat="0" applyAlignment="0" applyProtection="0">
      <alignment vertical="center"/>
    </xf>
    <xf numFmtId="0" fontId="29" fillId="0" borderId="26" applyNumberFormat="0" applyFill="0" applyAlignment="0" applyProtection="0">
      <alignment vertical="center"/>
    </xf>
    <xf numFmtId="0" fontId="30" fillId="0" borderId="27"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79" fontId="36" fillId="0" borderId="7">
      <alignment horizontal="right" vertical="center"/>
    </xf>
    <xf numFmtId="10" fontId="36" fillId="0" borderId="7">
      <alignment horizontal="right" vertical="center"/>
    </xf>
    <xf numFmtId="49" fontId="36" fillId="0" borderId="7">
      <alignment horizontal="left" vertical="center" wrapText="1"/>
    </xf>
    <xf numFmtId="180" fontId="36" fillId="0" borderId="7">
      <alignment horizontal="right" vertical="center"/>
    </xf>
    <xf numFmtId="0" fontId="36" fillId="0" borderId="0">
      <alignment vertical="top"/>
      <protection locked="0"/>
    </xf>
    <xf numFmtId="0" fontId="6" fillId="0" borderId="0"/>
  </cellStyleXfs>
  <cellXfs count="21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wrapText="1"/>
      <protection locked="0"/>
    </xf>
    <xf numFmtId="49" fontId="5" fillId="0" borderId="7" xfId="55" applyFont="1">
      <alignment horizontal="left" vertical="center" wrapText="1"/>
    </xf>
    <xf numFmtId="0" fontId="0" fillId="0" borderId="8" xfId="0" applyFont="1" applyBorder="1"/>
    <xf numFmtId="0" fontId="0" fillId="0" borderId="9" xfId="0" applyFont="1" applyBorder="1"/>
    <xf numFmtId="0" fontId="0" fillId="0" borderId="10" xfId="0" applyFont="1" applyBorder="1"/>
    <xf numFmtId="0" fontId="0" fillId="0" borderId="11" xfId="0" applyFont="1" applyBorder="1"/>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0" fillId="0" borderId="0" xfId="0" applyFill="1" applyBorder="1" applyAlignment="1"/>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2" fillId="0" borderId="3" xfId="0" applyFont="1" applyFill="1" applyBorder="1" applyAlignment="1">
      <alignment horizontal="left" vertical="center"/>
    </xf>
    <xf numFmtId="0" fontId="6" fillId="0" borderId="0" xfId="57" applyFont="1" applyFill="1" applyBorder="1" applyAlignment="1" applyProtection="1"/>
    <xf numFmtId="0" fontId="1" fillId="0" borderId="7" xfId="0" applyFont="1" applyBorder="1" applyAlignment="1" applyProtection="1">
      <alignment horizontal="center" vertical="center"/>
      <protection locked="0"/>
    </xf>
    <xf numFmtId="4" fontId="5" fillId="0" borderId="7" xfId="52"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7" applyFont="1" applyFill="1" applyBorder="1" applyAlignment="1" applyProtection="1">
      <alignment horizontal="left"/>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2" xfId="0" applyFont="1" applyBorder="1" applyAlignment="1">
      <alignment horizontal="center" vertical="center" wrapText="1"/>
    </xf>
    <xf numFmtId="0" fontId="1" fillId="0" borderId="7" xfId="0" applyFont="1" applyFill="1" applyBorder="1" applyAlignment="1">
      <alignment horizontal="center" vertical="center"/>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2" fillId="0" borderId="6" xfId="0" applyFont="1"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pplyProtection="1">
      <alignment horizontal="left" vertical="center"/>
      <protection locked="0"/>
    </xf>
    <xf numFmtId="0" fontId="2" fillId="0" borderId="17" xfId="0" applyFont="1" applyBorder="1" applyAlignment="1">
      <alignment horizontal="left" vertical="center"/>
    </xf>
    <xf numFmtId="0" fontId="0" fillId="0" borderId="0" xfId="0" applyFont="1" applyFill="1" applyBorder="1" applyAlignment="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2" fillId="2" borderId="15"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1"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5" xfId="0" applyNumberFormat="1" applyFont="1" applyBorder="1" applyAlignment="1">
      <alignment horizontal="right" vertical="center"/>
    </xf>
    <xf numFmtId="0" fontId="2" fillId="2" borderId="15"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2" borderId="4" xfId="0" applyFont="1" applyFill="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15" xfId="0" applyFont="1" applyBorder="1" applyAlignment="1">
      <alignment horizontal="center" vertical="center"/>
    </xf>
    <xf numFmtId="179" fontId="5" fillId="0" borderId="7" xfId="52" applyFont="1">
      <alignment horizontal="right" vertical="center"/>
    </xf>
    <xf numFmtId="179"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0" fontId="13" fillId="0" borderId="0" xfId="57" applyFont="1" applyFill="1" applyBorder="1" applyAlignment="1" applyProtection="1">
      <alignment horizontal="center" wrapText="1"/>
    </xf>
    <xf numFmtId="0" fontId="2" fillId="0" borderId="0" xfId="0" applyFont="1" applyAlignment="1" applyProtection="1">
      <alignment horizontal="left" vertical="center"/>
      <protection locked="0"/>
    </xf>
    <xf numFmtId="49" fontId="4" fillId="0" borderId="16"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indent="2"/>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9" fontId="16" fillId="0" borderId="7" xfId="0" applyNumberFormat="1" applyFont="1" applyFill="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0" fillId="0" borderId="18" xfId="0" applyFill="1" applyBorder="1" applyAlignment="1"/>
    <xf numFmtId="0" fontId="0" fillId="0" borderId="19" xfId="0" applyFill="1" applyBorder="1" applyAlignment="1"/>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17"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 fillId="2" borderId="15"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0" fillId="0" borderId="0" xfId="0" applyFont="1" applyBorder="1" quotePrefix="1"/>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40"/>
  <sheetViews>
    <sheetView showGridLines="0" showZeros="0" workbookViewId="0">
      <pane ySplit="1" topLeftCell="A2" activePane="bottomLeft" state="frozen"/>
      <selection/>
      <selection pane="bottomLeft" activeCell="A4" sqref="A4:B4"/>
    </sheetView>
  </sheetViews>
  <sheetFormatPr defaultColWidth="8.625" defaultRowHeight="12.75" customHeight="1" outlineLevelCol="3"/>
  <cols>
    <col min="1" max="4" width="41" customWidth="1"/>
  </cols>
  <sheetData>
    <row r="1" customHeight="1" spans="1:4">
      <c r="A1" s="1"/>
      <c r="B1" s="1"/>
      <c r="C1" s="1"/>
      <c r="D1" s="1"/>
    </row>
    <row r="2" ht="15" customHeight="1" spans="1:4">
      <c r="A2" s="51"/>
      <c r="B2" s="51"/>
      <c r="C2" s="51"/>
      <c r="D2" s="70" t="s">
        <v>0</v>
      </c>
    </row>
    <row r="3" ht="41.25" customHeight="1" spans="1:1">
      <c r="A3" s="46" t="str">
        <f>"2025"&amp;"年部门财务收支预算总表"</f>
        <v>2025年部门财务收支预算总表</v>
      </c>
    </row>
    <row r="4" ht="17.25" customHeight="1" spans="1:4">
      <c r="A4" s="49" t="s">
        <v>1</v>
      </c>
      <c r="B4" s="178"/>
      <c r="D4" s="154" t="s">
        <v>2</v>
      </c>
    </row>
    <row r="5" ht="23.25" customHeight="1" spans="1:4">
      <c r="A5" s="179" t="s">
        <v>3</v>
      </c>
      <c r="B5" s="180"/>
      <c r="C5" s="179" t="s">
        <v>4</v>
      </c>
      <c r="D5" s="180"/>
    </row>
    <row r="6" ht="24" customHeight="1" spans="1:4">
      <c r="A6" s="179" t="s">
        <v>5</v>
      </c>
      <c r="B6" s="179" t="s">
        <v>6</v>
      </c>
      <c r="C6" s="179" t="s">
        <v>7</v>
      </c>
      <c r="D6" s="179" t="s">
        <v>6</v>
      </c>
    </row>
    <row r="7" ht="17.25" customHeight="1" spans="1:4">
      <c r="A7" s="181" t="s">
        <v>8</v>
      </c>
      <c r="B7" s="152">
        <v>22750901.99</v>
      </c>
      <c r="C7" s="181" t="s">
        <v>9</v>
      </c>
      <c r="D7" s="88"/>
    </row>
    <row r="8" ht="17.25" customHeight="1" spans="1:4">
      <c r="A8" s="181" t="s">
        <v>10</v>
      </c>
      <c r="B8" s="88"/>
      <c r="C8" s="181" t="s">
        <v>11</v>
      </c>
      <c r="D8" s="88"/>
    </row>
    <row r="9" ht="17.25" customHeight="1" spans="1:4">
      <c r="A9" s="181" t="s">
        <v>12</v>
      </c>
      <c r="B9" s="88"/>
      <c r="C9" s="216" t="s">
        <v>13</v>
      </c>
      <c r="D9" s="88"/>
    </row>
    <row r="10" ht="17.25" customHeight="1" spans="1:4">
      <c r="A10" s="181" t="s">
        <v>14</v>
      </c>
      <c r="B10" s="88"/>
      <c r="C10" s="216" t="s">
        <v>15</v>
      </c>
      <c r="D10" s="88"/>
    </row>
    <row r="11" ht="17.25" customHeight="1" spans="1:4">
      <c r="A11" s="181" t="s">
        <v>16</v>
      </c>
      <c r="B11" s="88"/>
      <c r="C11" s="216" t="s">
        <v>17</v>
      </c>
      <c r="D11" s="152">
        <v>17749755.74</v>
      </c>
    </row>
    <row r="12" ht="17.25" customHeight="1" spans="1:4">
      <c r="A12" s="181" t="s">
        <v>18</v>
      </c>
      <c r="B12" s="88"/>
      <c r="C12" s="216" t="s">
        <v>19</v>
      </c>
      <c r="D12" s="152"/>
    </row>
    <row r="13" ht="17.25" customHeight="1" spans="1:4">
      <c r="A13" s="181" t="s">
        <v>20</v>
      </c>
      <c r="B13" s="88"/>
      <c r="C13" s="38" t="s">
        <v>21</v>
      </c>
      <c r="D13" s="152"/>
    </row>
    <row r="14" ht="17.25" customHeight="1" spans="1:4">
      <c r="A14" s="181" t="s">
        <v>22</v>
      </c>
      <c r="B14" s="88"/>
      <c r="C14" s="38" t="s">
        <v>23</v>
      </c>
      <c r="D14" s="152">
        <v>2441776.01</v>
      </c>
    </row>
    <row r="15" ht="17.25" customHeight="1" spans="1:4">
      <c r="A15" s="181" t="s">
        <v>24</v>
      </c>
      <c r="B15" s="88"/>
      <c r="C15" s="38" t="s">
        <v>25</v>
      </c>
      <c r="D15" s="152">
        <v>2105844.09</v>
      </c>
    </row>
    <row r="16" ht="17.25" customHeight="1" spans="1:4">
      <c r="A16" s="181" t="s">
        <v>26</v>
      </c>
      <c r="B16" s="88"/>
      <c r="C16" s="38" t="s">
        <v>27</v>
      </c>
      <c r="D16" s="152"/>
    </row>
    <row r="17" ht="17.25" customHeight="1" spans="1:4">
      <c r="A17" s="182"/>
      <c r="B17" s="88"/>
      <c r="C17" s="38" t="s">
        <v>28</v>
      </c>
      <c r="D17" s="152"/>
    </row>
    <row r="18" ht="17.25" customHeight="1" spans="1:4">
      <c r="A18" s="183"/>
      <c r="B18" s="88"/>
      <c r="C18" s="38" t="s">
        <v>29</v>
      </c>
      <c r="D18" s="152"/>
    </row>
    <row r="19" ht="17.25" customHeight="1" spans="1:4">
      <c r="A19" s="183"/>
      <c r="B19" s="88"/>
      <c r="C19" s="38" t="s">
        <v>30</v>
      </c>
      <c r="D19" s="152"/>
    </row>
    <row r="20" ht="17.25" customHeight="1" spans="1:4">
      <c r="A20" s="183"/>
      <c r="B20" s="88"/>
      <c r="C20" s="38" t="s">
        <v>31</v>
      </c>
      <c r="D20" s="152"/>
    </row>
    <row r="21" ht="17.25" customHeight="1" spans="1:4">
      <c r="A21" s="183"/>
      <c r="B21" s="88"/>
      <c r="C21" s="38" t="s">
        <v>32</v>
      </c>
      <c r="D21" s="152"/>
    </row>
    <row r="22" ht="17.25" customHeight="1" spans="1:4">
      <c r="A22" s="183"/>
      <c r="B22" s="88"/>
      <c r="C22" s="38" t="s">
        <v>33</v>
      </c>
      <c r="D22" s="152"/>
    </row>
    <row r="23" ht="17.25" customHeight="1" spans="1:4">
      <c r="A23" s="183"/>
      <c r="B23" s="88"/>
      <c r="C23" s="38" t="s">
        <v>34</v>
      </c>
      <c r="D23" s="152"/>
    </row>
    <row r="24" ht="17.25" customHeight="1" spans="1:4">
      <c r="A24" s="183"/>
      <c r="B24" s="88"/>
      <c r="C24" s="38" t="s">
        <v>35</v>
      </c>
      <c r="D24" s="152"/>
    </row>
    <row r="25" ht="17.25" customHeight="1" spans="1:4">
      <c r="A25" s="183"/>
      <c r="B25" s="88"/>
      <c r="C25" s="38" t="s">
        <v>36</v>
      </c>
      <c r="D25" s="152">
        <v>1661694</v>
      </c>
    </row>
    <row r="26" ht="17.25" customHeight="1" spans="1:4">
      <c r="A26" s="183"/>
      <c r="B26" s="88"/>
      <c r="C26" s="38" t="s">
        <v>37</v>
      </c>
      <c r="D26" s="152"/>
    </row>
    <row r="27" ht="17.25" customHeight="1" spans="1:4">
      <c r="A27" s="183"/>
      <c r="B27" s="88"/>
      <c r="C27" s="182" t="s">
        <v>38</v>
      </c>
      <c r="D27" s="152"/>
    </row>
    <row r="28" ht="17.25" customHeight="1" spans="1:4">
      <c r="A28" s="183"/>
      <c r="B28" s="88"/>
      <c r="C28" s="38" t="s">
        <v>39</v>
      </c>
      <c r="D28" s="152"/>
    </row>
    <row r="29" ht="16.5" customHeight="1" spans="1:4">
      <c r="A29" s="183"/>
      <c r="B29" s="88"/>
      <c r="C29" s="38" t="s">
        <v>40</v>
      </c>
      <c r="D29" s="152"/>
    </row>
    <row r="30" ht="16.5" customHeight="1" spans="1:4">
      <c r="A30" s="183"/>
      <c r="B30" s="88"/>
      <c r="C30" s="182" t="s">
        <v>41</v>
      </c>
      <c r="D30" s="152"/>
    </row>
    <row r="31" ht="17.25" customHeight="1" spans="1:4">
      <c r="A31" s="183"/>
      <c r="B31" s="88"/>
      <c r="C31" s="182" t="s">
        <v>42</v>
      </c>
      <c r="D31" s="152"/>
    </row>
    <row r="32" ht="17.25" customHeight="1" spans="1:4">
      <c r="A32" s="183"/>
      <c r="B32" s="88"/>
      <c r="C32" s="38" t="s">
        <v>43</v>
      </c>
      <c r="D32" s="152"/>
    </row>
    <row r="33" ht="16.5" customHeight="1" spans="1:4">
      <c r="A33" s="183" t="s">
        <v>44</v>
      </c>
      <c r="B33" s="152">
        <v>22750901.99</v>
      </c>
      <c r="C33" s="183" t="s">
        <v>45</v>
      </c>
      <c r="D33" s="152">
        <v>23959069.84</v>
      </c>
    </row>
    <row r="34" ht="16.5" customHeight="1" spans="1:4">
      <c r="A34" s="182" t="s">
        <v>46</v>
      </c>
      <c r="B34" s="152">
        <v>1208167.85</v>
      </c>
      <c r="C34" s="182" t="s">
        <v>47</v>
      </c>
      <c r="D34" s="152"/>
    </row>
    <row r="35" ht="16.5" customHeight="1" spans="1:4">
      <c r="A35" s="38" t="s">
        <v>48</v>
      </c>
      <c r="B35" s="153">
        <v>1208167.85</v>
      </c>
      <c r="C35" s="38" t="s">
        <v>48</v>
      </c>
      <c r="D35" s="153"/>
    </row>
    <row r="36" ht="16.5" customHeight="1" spans="1:4">
      <c r="A36" s="38" t="s">
        <v>49</v>
      </c>
      <c r="B36" s="153"/>
      <c r="C36" s="38" t="s">
        <v>50</v>
      </c>
      <c r="D36" s="153"/>
    </row>
    <row r="37" ht="16.5" customHeight="1" spans="1:4">
      <c r="A37" s="184" t="s">
        <v>51</v>
      </c>
      <c r="B37" s="152">
        <v>23959069.84</v>
      </c>
      <c r="C37" s="184" t="s">
        <v>52</v>
      </c>
      <c r="D37" s="152">
        <v>23959069.84</v>
      </c>
    </row>
    <row r="39" customHeight="1" spans="2:2">
      <c r="B39">
        <v>23826391.31</v>
      </c>
    </row>
    <row r="40" customHeight="1" spans="2:2">
      <c r="B40" s="217" t="s">
        <v>53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37"/>
  <sheetViews>
    <sheetView showGridLines="0" showZeros="0" workbookViewId="0">
      <pane ySplit="1" topLeftCell="A3" activePane="bottomLeft" state="frozen"/>
      <selection/>
      <selection pane="bottomLeft" activeCell="A4" sqref="A4:B4"/>
    </sheetView>
  </sheetViews>
  <sheetFormatPr defaultColWidth="8.625" defaultRowHeight="12.75" customHeight="1"/>
  <cols>
    <col min="1" max="1" width="15.875"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0" t="s">
        <v>54</v>
      </c>
    </row>
    <row r="3" ht="41.25" customHeight="1" spans="1:1">
      <c r="A3" s="46" t="str">
        <f>"2025"&amp;"年部门收入预算表"</f>
        <v>2025年部门收入预算表</v>
      </c>
    </row>
    <row r="4" ht="17.25" customHeight="1" spans="1:19">
      <c r="A4" s="49" t="s">
        <v>1</v>
      </c>
      <c r="S4" s="51" t="s">
        <v>2</v>
      </c>
    </row>
    <row r="5" ht="21.75" customHeight="1" spans="1:19">
      <c r="A5" s="200" t="s">
        <v>55</v>
      </c>
      <c r="B5" s="201" t="s">
        <v>56</v>
      </c>
      <c r="C5" s="201" t="s">
        <v>57</v>
      </c>
      <c r="D5" s="202" t="s">
        <v>58</v>
      </c>
      <c r="E5" s="202"/>
      <c r="F5" s="202"/>
      <c r="G5" s="202"/>
      <c r="H5" s="202"/>
      <c r="I5" s="139"/>
      <c r="J5" s="202"/>
      <c r="K5" s="202"/>
      <c r="L5" s="202"/>
      <c r="M5" s="202"/>
      <c r="N5" s="211"/>
      <c r="O5" s="202" t="s">
        <v>46</v>
      </c>
      <c r="P5" s="202"/>
      <c r="Q5" s="202"/>
      <c r="R5" s="202"/>
      <c r="S5" s="211"/>
    </row>
    <row r="6" ht="27" customHeight="1" spans="1:19">
      <c r="A6" s="203"/>
      <c r="B6" s="204"/>
      <c r="C6" s="204"/>
      <c r="D6" s="204" t="s">
        <v>59</v>
      </c>
      <c r="E6" s="204" t="s">
        <v>60</v>
      </c>
      <c r="F6" s="204" t="s">
        <v>61</v>
      </c>
      <c r="G6" s="204" t="s">
        <v>62</v>
      </c>
      <c r="H6" s="204" t="s">
        <v>63</v>
      </c>
      <c r="I6" s="212" t="s">
        <v>64</v>
      </c>
      <c r="J6" s="213"/>
      <c r="K6" s="213"/>
      <c r="L6" s="213"/>
      <c r="M6" s="213"/>
      <c r="N6" s="214"/>
      <c r="O6" s="204" t="s">
        <v>59</v>
      </c>
      <c r="P6" s="204" t="s">
        <v>60</v>
      </c>
      <c r="Q6" s="204" t="s">
        <v>61</v>
      </c>
      <c r="R6" s="204" t="s">
        <v>62</v>
      </c>
      <c r="S6" s="204" t="s">
        <v>65</v>
      </c>
    </row>
    <row r="7" ht="30" customHeight="1" spans="1:19">
      <c r="A7" s="205"/>
      <c r="B7" s="115"/>
      <c r="C7" s="124"/>
      <c r="D7" s="124"/>
      <c r="E7" s="124"/>
      <c r="F7" s="124"/>
      <c r="G7" s="124"/>
      <c r="H7" s="124"/>
      <c r="I7" s="78" t="s">
        <v>59</v>
      </c>
      <c r="J7" s="214" t="s">
        <v>66</v>
      </c>
      <c r="K7" s="214" t="s">
        <v>67</v>
      </c>
      <c r="L7" s="214" t="s">
        <v>68</v>
      </c>
      <c r="M7" s="214" t="s">
        <v>69</v>
      </c>
      <c r="N7" s="214" t="s">
        <v>70</v>
      </c>
      <c r="O7" s="215"/>
      <c r="P7" s="215"/>
      <c r="Q7" s="215"/>
      <c r="R7" s="215"/>
      <c r="S7" s="124"/>
    </row>
    <row r="8" ht="15" customHeight="1" spans="1:19">
      <c r="A8" s="206">
        <v>1</v>
      </c>
      <c r="B8" s="206">
        <v>2</v>
      </c>
      <c r="C8" s="206">
        <v>3</v>
      </c>
      <c r="D8" s="206">
        <v>4</v>
      </c>
      <c r="E8" s="206">
        <v>5</v>
      </c>
      <c r="F8" s="206">
        <v>6</v>
      </c>
      <c r="G8" s="206">
        <v>7</v>
      </c>
      <c r="H8" s="206">
        <v>8</v>
      </c>
      <c r="I8" s="78">
        <v>9</v>
      </c>
      <c r="J8" s="206">
        <v>10</v>
      </c>
      <c r="K8" s="206">
        <v>11</v>
      </c>
      <c r="L8" s="206">
        <v>12</v>
      </c>
      <c r="M8" s="206">
        <v>13</v>
      </c>
      <c r="N8" s="206">
        <v>14</v>
      </c>
      <c r="O8" s="206">
        <v>15</v>
      </c>
      <c r="P8" s="206">
        <v>16</v>
      </c>
      <c r="Q8" s="206">
        <v>17</v>
      </c>
      <c r="R8" s="206">
        <v>18</v>
      </c>
      <c r="S8" s="206">
        <v>19</v>
      </c>
    </row>
    <row r="9" s="33" customFormat="1" ht="18" customHeight="1" spans="1:19">
      <c r="A9" s="21" t="s">
        <v>71</v>
      </c>
      <c r="B9" s="21" t="s">
        <v>72</v>
      </c>
      <c r="C9" s="153">
        <v>23959069.84</v>
      </c>
      <c r="D9" s="152">
        <v>22750901.99</v>
      </c>
      <c r="E9" s="152">
        <v>22750901.99</v>
      </c>
      <c r="F9" s="152"/>
      <c r="G9" s="152"/>
      <c r="H9" s="152"/>
      <c r="I9" s="152"/>
      <c r="J9" s="152"/>
      <c r="K9" s="152"/>
      <c r="L9" s="152"/>
      <c r="M9" s="152"/>
      <c r="N9" s="152"/>
      <c r="O9" s="152">
        <v>1208167.85</v>
      </c>
      <c r="P9" s="152">
        <v>1208167.85</v>
      </c>
      <c r="Q9" s="152"/>
      <c r="R9" s="152"/>
      <c r="S9" s="152"/>
    </row>
    <row r="10" ht="18" customHeight="1" spans="1:19">
      <c r="A10" s="207"/>
      <c r="B10" s="207"/>
      <c r="C10" s="88"/>
      <c r="D10" s="88"/>
      <c r="E10" s="88"/>
      <c r="F10" s="88"/>
      <c r="G10" s="88"/>
      <c r="H10" s="88"/>
      <c r="I10" s="88"/>
      <c r="J10" s="88"/>
      <c r="K10" s="88"/>
      <c r="L10" s="88"/>
      <c r="M10" s="88"/>
      <c r="N10" s="88"/>
      <c r="O10" s="88"/>
      <c r="P10" s="88"/>
      <c r="Q10" s="88"/>
      <c r="R10" s="88"/>
      <c r="S10" s="88"/>
    </row>
    <row r="11" ht="18" customHeight="1" spans="1:19">
      <c r="A11" s="207"/>
      <c r="B11" s="207"/>
      <c r="C11" s="88"/>
      <c r="D11" s="208"/>
      <c r="E11" s="88"/>
      <c r="F11" s="88"/>
      <c r="G11" s="88"/>
      <c r="H11" s="88"/>
      <c r="I11" s="88"/>
      <c r="J11" s="88"/>
      <c r="K11" s="88"/>
      <c r="L11" s="88"/>
      <c r="M11" s="88"/>
      <c r="N11" s="88"/>
      <c r="O11" s="88"/>
      <c r="P11" s="88"/>
      <c r="Q11" s="88"/>
      <c r="R11" s="88"/>
      <c r="S11" s="88"/>
    </row>
    <row r="12" ht="18" customHeight="1" spans="1:19">
      <c r="A12" s="207"/>
      <c r="B12" s="207"/>
      <c r="C12" s="88"/>
      <c r="D12" s="209"/>
      <c r="E12" s="88"/>
      <c r="F12" s="88"/>
      <c r="G12" s="88"/>
      <c r="H12" s="88"/>
      <c r="I12" s="88"/>
      <c r="J12" s="88"/>
      <c r="K12" s="88"/>
      <c r="L12" s="88"/>
      <c r="M12" s="88"/>
      <c r="N12" s="88"/>
      <c r="O12" s="88"/>
      <c r="P12" s="88"/>
      <c r="Q12" s="88"/>
      <c r="R12" s="88"/>
      <c r="S12" s="88"/>
    </row>
    <row r="13" ht="18" customHeight="1" spans="1:19">
      <c r="A13" s="54" t="s">
        <v>57</v>
      </c>
      <c r="B13" s="210"/>
      <c r="C13" s="152">
        <v>23959069.84</v>
      </c>
      <c r="D13" s="152">
        <v>22750901.99</v>
      </c>
      <c r="E13" s="152">
        <v>22750901.99</v>
      </c>
      <c r="F13" s="152"/>
      <c r="G13" s="152"/>
      <c r="H13" s="152"/>
      <c r="I13" s="152"/>
      <c r="J13" s="152"/>
      <c r="K13" s="152"/>
      <c r="L13" s="152"/>
      <c r="M13" s="152"/>
      <c r="N13" s="152"/>
      <c r="O13" s="152">
        <v>1208167.85</v>
      </c>
      <c r="P13" s="152">
        <v>1208167.85</v>
      </c>
      <c r="Q13" s="88"/>
      <c r="R13" s="88"/>
      <c r="S13" s="88"/>
    </row>
    <row r="14" customHeight="1" spans="4:4">
      <c r="D14" s="33"/>
    </row>
    <row r="15" customHeight="1" spans="4:4">
      <c r="D15" s="33"/>
    </row>
    <row r="16" customHeight="1" spans="4:4">
      <c r="D16" s="33"/>
    </row>
    <row r="17" customHeight="1" spans="4:4">
      <c r="D17" s="33"/>
    </row>
    <row r="18" customHeight="1" spans="4:4">
      <c r="D18" s="33"/>
    </row>
    <row r="19" customHeight="1" spans="4:4">
      <c r="D19" s="33"/>
    </row>
    <row r="20" customHeight="1" spans="4:4">
      <c r="D20" s="33"/>
    </row>
    <row r="21" customHeight="1" spans="4:4">
      <c r="D21" s="33"/>
    </row>
    <row r="22" customHeight="1" spans="4:4">
      <c r="D22" s="33"/>
    </row>
    <row r="23" customHeight="1" spans="4:4">
      <c r="D23" s="33"/>
    </row>
    <row r="24" customHeight="1" spans="4:4">
      <c r="D24" s="33"/>
    </row>
    <row r="25" customHeight="1" spans="4:4">
      <c r="D25" s="33"/>
    </row>
    <row r="26" customHeight="1" spans="4:4">
      <c r="D26" s="33"/>
    </row>
    <row r="27" customHeight="1" spans="4:4">
      <c r="D27" s="33"/>
    </row>
    <row r="28" customHeight="1" spans="4:4">
      <c r="D28" s="33"/>
    </row>
    <row r="29" customHeight="1" spans="4:4">
      <c r="D29" s="33"/>
    </row>
    <row r="30" customHeight="1" spans="4:4">
      <c r="D30" s="33"/>
    </row>
    <row r="31" customHeight="1" spans="4:4">
      <c r="D31" s="33"/>
    </row>
    <row r="32" customHeight="1" spans="4:4">
      <c r="D32" s="33"/>
    </row>
    <row r="33" customHeight="1" spans="2:4">
      <c r="B33" s="33"/>
      <c r="D33" s="33"/>
    </row>
    <row r="34" customHeight="1" spans="2:4">
      <c r="B34" s="33"/>
      <c r="D34" s="33"/>
    </row>
    <row r="35" customHeight="1" spans="2:4">
      <c r="B35" s="33"/>
      <c r="D35" s="33"/>
    </row>
    <row r="36" customHeight="1" spans="2:4">
      <c r="B36" s="33"/>
      <c r="D36" s="33"/>
    </row>
    <row r="37" customHeight="1" spans="2:4">
      <c r="B37" s="33"/>
      <c r="D37" s="33"/>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56"/>
  <sheetViews>
    <sheetView showGridLines="0" showZeros="0" workbookViewId="0">
      <pane ySplit="1" topLeftCell="A2" activePane="bottomLeft" state="frozen"/>
      <selection/>
      <selection pane="bottomLeft" activeCell="A4" sqref="A4:B4"/>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customHeight="1" spans="1:15">
      <c r="A1" s="1"/>
      <c r="B1" s="1"/>
      <c r="C1" s="1"/>
      <c r="D1" s="1"/>
      <c r="E1" s="1"/>
      <c r="F1" s="1"/>
      <c r="G1" s="1"/>
      <c r="H1" s="1"/>
      <c r="I1" s="1"/>
      <c r="J1" s="1"/>
      <c r="K1" s="1"/>
      <c r="L1" s="1"/>
      <c r="M1" s="1"/>
      <c r="N1" s="1"/>
      <c r="O1" s="1"/>
    </row>
    <row r="2" ht="17.25" customHeight="1" spans="1:1">
      <c r="A2" s="51" t="s">
        <v>73</v>
      </c>
    </row>
    <row r="3" ht="41.25" customHeight="1" spans="1:1">
      <c r="A3" s="46" t="str">
        <f>"2025"&amp;"年部门支出预算表"</f>
        <v>2025年部门支出预算表</v>
      </c>
    </row>
    <row r="4" ht="17.25" customHeight="1" spans="1:15">
      <c r="A4" s="49" t="s">
        <v>1</v>
      </c>
      <c r="O4" s="51" t="s">
        <v>2</v>
      </c>
    </row>
    <row r="5" ht="27" customHeight="1" spans="1:15">
      <c r="A5" s="186" t="s">
        <v>74</v>
      </c>
      <c r="B5" s="186" t="s">
        <v>75</v>
      </c>
      <c r="C5" s="186" t="s">
        <v>57</v>
      </c>
      <c r="D5" s="187" t="s">
        <v>60</v>
      </c>
      <c r="E5" s="188"/>
      <c r="F5" s="189"/>
      <c r="G5" s="190" t="s">
        <v>61</v>
      </c>
      <c r="H5" s="190" t="s">
        <v>62</v>
      </c>
      <c r="I5" s="190" t="s">
        <v>76</v>
      </c>
      <c r="J5" s="187" t="s">
        <v>64</v>
      </c>
      <c r="K5" s="188"/>
      <c r="L5" s="188"/>
      <c r="M5" s="188"/>
      <c r="N5" s="197"/>
      <c r="O5" s="198"/>
    </row>
    <row r="6" ht="42" customHeight="1" spans="1:15">
      <c r="A6" s="191"/>
      <c r="B6" s="191"/>
      <c r="C6" s="192"/>
      <c r="D6" s="193" t="s">
        <v>59</v>
      </c>
      <c r="E6" s="193" t="s">
        <v>77</v>
      </c>
      <c r="F6" s="193" t="s">
        <v>78</v>
      </c>
      <c r="G6" s="192"/>
      <c r="H6" s="192"/>
      <c r="I6" s="199"/>
      <c r="J6" s="193" t="s">
        <v>59</v>
      </c>
      <c r="K6" s="179" t="s">
        <v>79</v>
      </c>
      <c r="L6" s="179" t="s">
        <v>80</v>
      </c>
      <c r="M6" s="179" t="s">
        <v>81</v>
      </c>
      <c r="N6" s="179" t="s">
        <v>82</v>
      </c>
      <c r="O6" s="179" t="s">
        <v>83</v>
      </c>
    </row>
    <row r="7" ht="18" customHeight="1" spans="1:15">
      <c r="A7" s="57" t="s">
        <v>84</v>
      </c>
      <c r="B7" s="57" t="s">
        <v>85</v>
      </c>
      <c r="C7" s="57">
        <v>3</v>
      </c>
      <c r="D7" s="61">
        <v>4</v>
      </c>
      <c r="E7" s="61">
        <v>5</v>
      </c>
      <c r="F7" s="61">
        <v>6</v>
      </c>
      <c r="G7" s="61" t="s">
        <v>86</v>
      </c>
      <c r="H7" s="61" t="s">
        <v>87</v>
      </c>
      <c r="I7" s="61" t="s">
        <v>88</v>
      </c>
      <c r="J7" s="61" t="s">
        <v>89</v>
      </c>
      <c r="K7" s="61" t="s">
        <v>90</v>
      </c>
      <c r="L7" s="61" t="s">
        <v>91</v>
      </c>
      <c r="M7" s="61" t="s">
        <v>92</v>
      </c>
      <c r="N7" s="57" t="s">
        <v>93</v>
      </c>
      <c r="O7" s="61" t="s">
        <v>94</v>
      </c>
    </row>
    <row r="8" ht="18" customHeight="1" spans="1:15">
      <c r="A8" s="62" t="s">
        <v>95</v>
      </c>
      <c r="B8" s="62" t="s">
        <v>96</v>
      </c>
      <c r="C8" s="152">
        <v>17749755.74</v>
      </c>
      <c r="D8" s="152">
        <v>17749755.74</v>
      </c>
      <c r="E8" s="152">
        <v>15832424.25</v>
      </c>
      <c r="F8" s="152">
        <v>1917331.49</v>
      </c>
      <c r="G8" s="61"/>
      <c r="H8" s="61"/>
      <c r="I8" s="61"/>
      <c r="J8" s="61"/>
      <c r="K8" s="61"/>
      <c r="L8" s="61"/>
      <c r="M8" s="61"/>
      <c r="N8" s="57"/>
      <c r="O8" s="61"/>
    </row>
    <row r="9" ht="18" customHeight="1" spans="1:15">
      <c r="A9" s="194" t="s">
        <v>97</v>
      </c>
      <c r="B9" s="194" t="s">
        <v>98</v>
      </c>
      <c r="C9" s="152">
        <v>17745147.13</v>
      </c>
      <c r="D9" s="152">
        <v>17745147.13</v>
      </c>
      <c r="E9" s="152">
        <v>15831608.25</v>
      </c>
      <c r="F9" s="152">
        <v>1913538.88</v>
      </c>
      <c r="G9" s="61"/>
      <c r="H9" s="61"/>
      <c r="I9" s="61"/>
      <c r="J9" s="61"/>
      <c r="K9" s="61"/>
      <c r="L9" s="61"/>
      <c r="M9" s="61"/>
      <c r="N9" s="57"/>
      <c r="O9" s="61"/>
    </row>
    <row r="10" ht="18" customHeight="1" spans="1:15">
      <c r="A10" s="195" t="s">
        <v>99</v>
      </c>
      <c r="B10" s="195" t="s">
        <v>100</v>
      </c>
      <c r="C10" s="152">
        <v>17153147.13</v>
      </c>
      <c r="D10" s="152">
        <v>17153147.13</v>
      </c>
      <c r="E10" s="152">
        <v>15831608.25</v>
      </c>
      <c r="F10" s="152">
        <v>1321538.88</v>
      </c>
      <c r="G10" s="61"/>
      <c r="H10" s="61"/>
      <c r="I10" s="61"/>
      <c r="J10" s="61"/>
      <c r="K10" s="61"/>
      <c r="L10" s="61"/>
      <c r="M10" s="61"/>
      <c r="N10" s="57"/>
      <c r="O10" s="61"/>
    </row>
    <row r="11" ht="18" customHeight="1" spans="1:15">
      <c r="A11" s="195" t="s">
        <v>101</v>
      </c>
      <c r="B11" s="195" t="s">
        <v>102</v>
      </c>
      <c r="C11" s="152">
        <v>592000</v>
      </c>
      <c r="D11" s="152">
        <v>592000</v>
      </c>
      <c r="E11" s="152"/>
      <c r="F11" s="152">
        <v>592000</v>
      </c>
      <c r="G11" s="61"/>
      <c r="H11" s="61"/>
      <c r="I11" s="61"/>
      <c r="J11" s="61"/>
      <c r="K11" s="61"/>
      <c r="L11" s="61"/>
      <c r="M11" s="61"/>
      <c r="N11" s="57"/>
      <c r="O11" s="61"/>
    </row>
    <row r="12" ht="18" customHeight="1" spans="1:15">
      <c r="A12" s="194" t="s">
        <v>103</v>
      </c>
      <c r="B12" s="194" t="s">
        <v>104</v>
      </c>
      <c r="C12" s="152">
        <v>4608.61</v>
      </c>
      <c r="D12" s="152">
        <v>4608.61</v>
      </c>
      <c r="E12" s="152">
        <v>816</v>
      </c>
      <c r="F12" s="152">
        <v>3792.61</v>
      </c>
      <c r="G12" s="61"/>
      <c r="H12" s="61"/>
      <c r="I12" s="61"/>
      <c r="J12" s="61"/>
      <c r="K12" s="61"/>
      <c r="L12" s="61"/>
      <c r="M12" s="61"/>
      <c r="N12" s="57"/>
      <c r="O12" s="61"/>
    </row>
    <row r="13" ht="18" customHeight="1" spans="1:15">
      <c r="A13" s="195" t="s">
        <v>105</v>
      </c>
      <c r="B13" s="195" t="s">
        <v>106</v>
      </c>
      <c r="C13" s="152">
        <v>4608.61</v>
      </c>
      <c r="D13" s="152">
        <v>4608.61</v>
      </c>
      <c r="E13" s="152">
        <v>816</v>
      </c>
      <c r="F13" s="152">
        <v>3792.61</v>
      </c>
      <c r="G13" s="61"/>
      <c r="H13" s="61"/>
      <c r="I13" s="61"/>
      <c r="J13" s="61"/>
      <c r="K13" s="61"/>
      <c r="L13" s="61"/>
      <c r="M13" s="61"/>
      <c r="N13" s="57"/>
      <c r="O13" s="61"/>
    </row>
    <row r="14" ht="18" customHeight="1" spans="1:15">
      <c r="A14" s="62" t="s">
        <v>107</v>
      </c>
      <c r="B14" s="62" t="s">
        <v>108</v>
      </c>
      <c r="C14" s="152">
        <v>2441776.01</v>
      </c>
      <c r="D14" s="152">
        <v>2441776.01</v>
      </c>
      <c r="E14" s="152">
        <v>2441776.01</v>
      </c>
      <c r="F14" s="152"/>
      <c r="G14" s="61"/>
      <c r="H14" s="61"/>
      <c r="I14" s="61"/>
      <c r="J14" s="61"/>
      <c r="K14" s="61"/>
      <c r="L14" s="61"/>
      <c r="M14" s="61"/>
      <c r="N14" s="57"/>
      <c r="O14" s="61"/>
    </row>
    <row r="15" ht="18" customHeight="1" spans="1:15">
      <c r="A15" s="194" t="s">
        <v>109</v>
      </c>
      <c r="B15" s="194" t="s">
        <v>110</v>
      </c>
      <c r="C15" s="152">
        <v>2415592.01</v>
      </c>
      <c r="D15" s="152">
        <v>2415592.01</v>
      </c>
      <c r="E15" s="152">
        <v>2415592.01</v>
      </c>
      <c r="F15" s="152"/>
      <c r="G15" s="61"/>
      <c r="H15" s="61"/>
      <c r="I15" s="61"/>
      <c r="J15" s="61"/>
      <c r="K15" s="61"/>
      <c r="L15" s="61"/>
      <c r="M15" s="61"/>
      <c r="N15" s="57"/>
      <c r="O15" s="61"/>
    </row>
    <row r="16" ht="18" customHeight="1" spans="1:15">
      <c r="A16" s="195" t="s">
        <v>111</v>
      </c>
      <c r="B16" s="195" t="s">
        <v>112</v>
      </c>
      <c r="C16" s="152">
        <v>2215592.01</v>
      </c>
      <c r="D16" s="152">
        <v>2215592.01</v>
      </c>
      <c r="E16" s="152">
        <v>2215592.01</v>
      </c>
      <c r="F16" s="152"/>
      <c r="G16" s="61"/>
      <c r="H16" s="61"/>
      <c r="I16" s="61"/>
      <c r="J16" s="61"/>
      <c r="K16" s="61"/>
      <c r="L16" s="61"/>
      <c r="M16" s="61"/>
      <c r="N16" s="57"/>
      <c r="O16" s="61"/>
    </row>
    <row r="17" ht="18" customHeight="1" spans="1:15">
      <c r="A17" s="195" t="s">
        <v>113</v>
      </c>
      <c r="B17" s="195" t="s">
        <v>114</v>
      </c>
      <c r="C17" s="152">
        <v>200000</v>
      </c>
      <c r="D17" s="152">
        <v>200000</v>
      </c>
      <c r="E17" s="152">
        <v>200000</v>
      </c>
      <c r="F17" s="152"/>
      <c r="G17" s="61"/>
      <c r="H17" s="61"/>
      <c r="I17" s="61"/>
      <c r="J17" s="61"/>
      <c r="K17" s="61"/>
      <c r="L17" s="61"/>
      <c r="M17" s="61"/>
      <c r="N17" s="57"/>
      <c r="O17" s="61"/>
    </row>
    <row r="18" ht="18" customHeight="1" spans="1:15">
      <c r="A18" s="194" t="s">
        <v>115</v>
      </c>
      <c r="B18" s="194" t="s">
        <v>116</v>
      </c>
      <c r="C18" s="152">
        <v>26184</v>
      </c>
      <c r="D18" s="152">
        <v>26184</v>
      </c>
      <c r="E18" s="152">
        <v>26184</v>
      </c>
      <c r="F18" s="152"/>
      <c r="G18" s="61"/>
      <c r="H18" s="61"/>
      <c r="I18" s="61"/>
      <c r="J18" s="61"/>
      <c r="K18" s="61"/>
      <c r="L18" s="61"/>
      <c r="M18" s="61"/>
      <c r="N18" s="57"/>
      <c r="O18" s="61"/>
    </row>
    <row r="19" ht="18" customHeight="1" spans="1:15">
      <c r="A19" s="195" t="s">
        <v>117</v>
      </c>
      <c r="B19" s="195" t="s">
        <v>118</v>
      </c>
      <c r="C19" s="152">
        <v>26184</v>
      </c>
      <c r="D19" s="152">
        <v>26184</v>
      </c>
      <c r="E19" s="152">
        <v>26184</v>
      </c>
      <c r="F19" s="152"/>
      <c r="G19" s="61"/>
      <c r="H19" s="61"/>
      <c r="I19" s="61"/>
      <c r="J19" s="61"/>
      <c r="K19" s="61"/>
      <c r="L19" s="61"/>
      <c r="M19" s="61"/>
      <c r="N19" s="57"/>
      <c r="O19" s="61"/>
    </row>
    <row r="20" ht="18" customHeight="1" spans="1:15">
      <c r="A20" s="62" t="s">
        <v>119</v>
      </c>
      <c r="B20" s="62" t="s">
        <v>120</v>
      </c>
      <c r="C20" s="152">
        <v>2105844.09</v>
      </c>
      <c r="D20" s="152">
        <v>2105844.09</v>
      </c>
      <c r="E20" s="152">
        <v>2105844.09</v>
      </c>
      <c r="F20" s="152"/>
      <c r="G20" s="61"/>
      <c r="H20" s="61"/>
      <c r="I20" s="61"/>
      <c r="J20" s="61"/>
      <c r="K20" s="61"/>
      <c r="L20" s="61"/>
      <c r="M20" s="61"/>
      <c r="N20" s="57"/>
      <c r="O20" s="61"/>
    </row>
    <row r="21" ht="18" customHeight="1" spans="1:15">
      <c r="A21" s="194" t="s">
        <v>121</v>
      </c>
      <c r="B21" s="194" t="s">
        <v>122</v>
      </c>
      <c r="C21" s="152">
        <v>2105844.09</v>
      </c>
      <c r="D21" s="152">
        <v>2105844.09</v>
      </c>
      <c r="E21" s="152">
        <v>2105844.09</v>
      </c>
      <c r="F21" s="152"/>
      <c r="G21" s="61"/>
      <c r="H21" s="61"/>
      <c r="I21" s="61"/>
      <c r="J21" s="61"/>
      <c r="K21" s="61"/>
      <c r="L21" s="61"/>
      <c r="M21" s="61"/>
      <c r="N21" s="57"/>
      <c r="O21" s="61"/>
    </row>
    <row r="22" ht="18" customHeight="1" spans="1:15">
      <c r="A22" s="195" t="s">
        <v>123</v>
      </c>
      <c r="B22" s="195" t="s">
        <v>124</v>
      </c>
      <c r="C22" s="152">
        <v>1286905.95</v>
      </c>
      <c r="D22" s="152">
        <v>1286905.95</v>
      </c>
      <c r="E22" s="152">
        <v>1286905.95</v>
      </c>
      <c r="F22" s="152"/>
      <c r="G22" s="61"/>
      <c r="H22" s="61"/>
      <c r="I22" s="61"/>
      <c r="J22" s="61"/>
      <c r="K22" s="61"/>
      <c r="L22" s="61"/>
      <c r="M22" s="61"/>
      <c r="N22" s="57"/>
      <c r="O22" s="61"/>
    </row>
    <row r="23" ht="18" customHeight="1" spans="1:15">
      <c r="A23" s="195" t="s">
        <v>125</v>
      </c>
      <c r="B23" s="195" t="s">
        <v>126</v>
      </c>
      <c r="C23" s="152">
        <v>721952.5</v>
      </c>
      <c r="D23" s="152">
        <v>721952.5</v>
      </c>
      <c r="E23" s="152">
        <v>721952.5</v>
      </c>
      <c r="F23" s="152"/>
      <c r="G23" s="61"/>
      <c r="H23" s="61"/>
      <c r="I23" s="61"/>
      <c r="J23" s="61"/>
      <c r="K23" s="61"/>
      <c r="L23" s="61"/>
      <c r="M23" s="61"/>
      <c r="N23" s="57"/>
      <c r="O23" s="61"/>
    </row>
    <row r="24" ht="18" customHeight="1" spans="1:15">
      <c r="A24" s="195" t="s">
        <v>127</v>
      </c>
      <c r="B24" s="195" t="s">
        <v>128</v>
      </c>
      <c r="C24" s="152">
        <v>96985.64</v>
      </c>
      <c r="D24" s="152">
        <v>96985.64</v>
      </c>
      <c r="E24" s="152">
        <v>96985.64</v>
      </c>
      <c r="F24" s="152"/>
      <c r="G24" s="61"/>
      <c r="H24" s="61"/>
      <c r="I24" s="61"/>
      <c r="J24" s="61"/>
      <c r="K24" s="61"/>
      <c r="L24" s="61"/>
      <c r="M24" s="61"/>
      <c r="N24" s="57"/>
      <c r="O24" s="61"/>
    </row>
    <row r="25" ht="18" customHeight="1" spans="1:15">
      <c r="A25" s="62" t="s">
        <v>129</v>
      </c>
      <c r="B25" s="62" t="s">
        <v>130</v>
      </c>
      <c r="C25" s="152">
        <v>1661694</v>
      </c>
      <c r="D25" s="152">
        <v>1661694</v>
      </c>
      <c r="E25" s="152">
        <v>1661694</v>
      </c>
      <c r="F25" s="152"/>
      <c r="G25" s="61"/>
      <c r="H25" s="61"/>
      <c r="I25" s="61"/>
      <c r="J25" s="61"/>
      <c r="K25" s="61"/>
      <c r="L25" s="61"/>
      <c r="M25" s="61"/>
      <c r="N25" s="57"/>
      <c r="O25" s="61"/>
    </row>
    <row r="26" ht="18" customHeight="1" spans="1:15">
      <c r="A26" s="194" t="s">
        <v>131</v>
      </c>
      <c r="B26" s="194" t="s">
        <v>132</v>
      </c>
      <c r="C26" s="152">
        <v>1661694</v>
      </c>
      <c r="D26" s="152">
        <v>1661694</v>
      </c>
      <c r="E26" s="152">
        <v>1661694</v>
      </c>
      <c r="F26" s="152"/>
      <c r="G26" s="61"/>
      <c r="H26" s="61"/>
      <c r="I26" s="61"/>
      <c r="J26" s="61"/>
      <c r="K26" s="61"/>
      <c r="L26" s="61"/>
      <c r="M26" s="61"/>
      <c r="N26" s="57"/>
      <c r="O26" s="61"/>
    </row>
    <row r="27" ht="18" customHeight="1" spans="1:15">
      <c r="A27" s="195" t="s">
        <v>133</v>
      </c>
      <c r="B27" s="195" t="s">
        <v>134</v>
      </c>
      <c r="C27" s="152">
        <v>1661694</v>
      </c>
      <c r="D27" s="152">
        <v>1661694</v>
      </c>
      <c r="E27" s="152">
        <v>1661694</v>
      </c>
      <c r="F27" s="152"/>
      <c r="G27" s="61"/>
      <c r="H27" s="61"/>
      <c r="I27" s="61"/>
      <c r="J27" s="61"/>
      <c r="K27" s="61"/>
      <c r="L27" s="61"/>
      <c r="M27" s="61"/>
      <c r="N27" s="57"/>
      <c r="O27" s="61"/>
    </row>
    <row r="28" ht="21" customHeight="1" spans="1:15">
      <c r="A28" s="196" t="s">
        <v>57</v>
      </c>
      <c r="B28" s="147"/>
      <c r="C28" s="152">
        <v>23959069.84</v>
      </c>
      <c r="D28" s="152">
        <v>23959069.84</v>
      </c>
      <c r="E28" s="152">
        <v>22041738.35</v>
      </c>
      <c r="F28" s="152">
        <v>1917331.49</v>
      </c>
      <c r="G28" s="88"/>
      <c r="H28" s="88"/>
      <c r="I28" s="88"/>
      <c r="J28" s="88"/>
      <c r="K28" s="88"/>
      <c r="L28" s="88"/>
      <c r="M28" s="88"/>
      <c r="N28" s="88"/>
      <c r="O28" s="88"/>
    </row>
    <row r="29" customHeight="1" spans="4:4">
      <c r="D29" s="33"/>
    </row>
    <row r="30" customHeight="1" spans="4:4">
      <c r="D30" s="33"/>
    </row>
    <row r="31" customHeight="1" spans="4:4">
      <c r="D31" s="33"/>
    </row>
    <row r="32" customHeight="1" spans="4:4">
      <c r="D32" s="33"/>
    </row>
    <row r="33" customHeight="1" spans="4:4">
      <c r="D33" s="33"/>
    </row>
    <row r="34" customHeight="1" spans="4:4">
      <c r="D34" s="33"/>
    </row>
    <row r="35" customHeight="1" spans="4:4">
      <c r="D35" s="33"/>
    </row>
    <row r="52" customHeight="1" spans="2:2">
      <c r="B52" s="33"/>
    </row>
    <row r="53" customHeight="1" spans="2:2">
      <c r="B53" s="33"/>
    </row>
    <row r="54" customHeight="1" spans="2:2">
      <c r="B54" s="33"/>
    </row>
    <row r="55" customHeight="1" spans="2:2">
      <c r="B55" s="33"/>
    </row>
    <row r="56" customHeight="1" spans="2:2">
      <c r="B56" s="33"/>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37"/>
  <sheetViews>
    <sheetView showGridLines="0" showZeros="0" workbookViewId="0">
      <pane ySplit="1" topLeftCell="A13" activePane="bottomLeft" state="frozen"/>
      <selection/>
      <selection pane="bottomLeft" activeCell="A4" sqref="A4:B4"/>
    </sheetView>
  </sheetViews>
  <sheetFormatPr defaultColWidth="8.625" defaultRowHeight="12.75" customHeight="1" outlineLevelCol="3"/>
  <cols>
    <col min="1" max="4" width="35.625" customWidth="1"/>
  </cols>
  <sheetData>
    <row r="1" customHeight="1" spans="1:4">
      <c r="A1" s="1"/>
      <c r="B1" s="1"/>
      <c r="C1" s="1"/>
      <c r="D1" s="1"/>
    </row>
    <row r="2" ht="15" customHeight="1" spans="1:4">
      <c r="A2" s="47"/>
      <c r="B2" s="51"/>
      <c r="C2" s="51"/>
      <c r="D2" s="51" t="s">
        <v>135</v>
      </c>
    </row>
    <row r="3" ht="41.25" customHeight="1" spans="1:1">
      <c r="A3" s="46" t="str">
        <f>"2025"&amp;"年部门财政拨款收支预算总表"</f>
        <v>2025年部门财政拨款收支预算总表</v>
      </c>
    </row>
    <row r="4" ht="17.25" customHeight="1" spans="1:4">
      <c r="A4" s="49" t="s">
        <v>1</v>
      </c>
      <c r="B4" s="178"/>
      <c r="D4" s="51" t="s">
        <v>2</v>
      </c>
    </row>
    <row r="5" ht="17.25" customHeight="1" spans="1:4">
      <c r="A5" s="179" t="s">
        <v>3</v>
      </c>
      <c r="B5" s="180"/>
      <c r="C5" s="179" t="s">
        <v>4</v>
      </c>
      <c r="D5" s="180"/>
    </row>
    <row r="6" ht="18.75" customHeight="1" spans="1:4">
      <c r="A6" s="179" t="s">
        <v>5</v>
      </c>
      <c r="B6" s="179" t="s">
        <v>6</v>
      </c>
      <c r="C6" s="179" t="s">
        <v>7</v>
      </c>
      <c r="D6" s="179" t="s">
        <v>6</v>
      </c>
    </row>
    <row r="7" ht="16.5" customHeight="1" spans="1:4">
      <c r="A7" s="181" t="s">
        <v>136</v>
      </c>
      <c r="B7" s="152">
        <v>22750901.99</v>
      </c>
      <c r="C7" s="181" t="s">
        <v>137</v>
      </c>
      <c r="D7" s="88"/>
    </row>
    <row r="8" ht="16.5" customHeight="1" spans="1:4">
      <c r="A8" s="181" t="s">
        <v>138</v>
      </c>
      <c r="B8" s="152">
        <v>22750901.99</v>
      </c>
      <c r="C8" s="181" t="s">
        <v>139</v>
      </c>
      <c r="D8" s="88"/>
    </row>
    <row r="9" ht="16.5" customHeight="1" spans="1:4">
      <c r="A9" s="181" t="s">
        <v>140</v>
      </c>
      <c r="B9" s="152">
        <v>22750901.99</v>
      </c>
      <c r="C9" s="181" t="s">
        <v>141</v>
      </c>
      <c r="D9" s="88"/>
    </row>
    <row r="10" ht="16.5" customHeight="1" spans="1:4">
      <c r="A10" s="181" t="s">
        <v>142</v>
      </c>
      <c r="B10" s="152"/>
      <c r="C10" s="181" t="s">
        <v>143</v>
      </c>
      <c r="D10" s="88"/>
    </row>
    <row r="11" ht="16.5" customHeight="1" spans="1:4">
      <c r="A11" s="181" t="s">
        <v>144</v>
      </c>
      <c r="B11" s="152"/>
      <c r="C11" s="181" t="s">
        <v>145</v>
      </c>
      <c r="D11" s="153"/>
    </row>
    <row r="12" ht="16.5" customHeight="1" spans="1:4">
      <c r="A12" s="181" t="s">
        <v>138</v>
      </c>
      <c r="B12" s="152">
        <v>1208167.85</v>
      </c>
      <c r="C12" s="181" t="s">
        <v>146</v>
      </c>
      <c r="D12" s="153">
        <v>17749755.74</v>
      </c>
    </row>
    <row r="13" ht="16.5" customHeight="1" spans="1:4">
      <c r="A13" s="182" t="s">
        <v>140</v>
      </c>
      <c r="B13" s="152">
        <v>1208167.85</v>
      </c>
      <c r="C13" s="76" t="s">
        <v>147</v>
      </c>
      <c r="D13" s="153"/>
    </row>
    <row r="14" ht="16.5" customHeight="1" spans="1:4">
      <c r="A14" s="182" t="s">
        <v>142</v>
      </c>
      <c r="B14" s="88"/>
      <c r="C14" s="76" t="s">
        <v>148</v>
      </c>
      <c r="D14" s="153"/>
    </row>
    <row r="15" ht="16.5" customHeight="1" spans="1:4">
      <c r="A15" s="183"/>
      <c r="B15" s="88"/>
      <c r="C15" s="76" t="s">
        <v>149</v>
      </c>
      <c r="D15" s="153">
        <v>2441776.01</v>
      </c>
    </row>
    <row r="16" ht="16.5" customHeight="1" spans="1:4">
      <c r="A16" s="183"/>
      <c r="B16" s="88"/>
      <c r="C16" s="76" t="s">
        <v>150</v>
      </c>
      <c r="D16" s="153">
        <v>2105844.09</v>
      </c>
    </row>
    <row r="17" ht="16.5" customHeight="1" spans="1:4">
      <c r="A17" s="183"/>
      <c r="B17" s="88"/>
      <c r="C17" s="76" t="s">
        <v>151</v>
      </c>
      <c r="D17" s="153"/>
    </row>
    <row r="18" ht="16.5" customHeight="1" spans="1:4">
      <c r="A18" s="183"/>
      <c r="B18" s="88"/>
      <c r="C18" s="76" t="s">
        <v>152</v>
      </c>
      <c r="D18" s="153"/>
    </row>
    <row r="19" ht="16.5" customHeight="1" spans="1:4">
      <c r="A19" s="183"/>
      <c r="B19" s="88"/>
      <c r="C19" s="76" t="s">
        <v>153</v>
      </c>
      <c r="D19" s="153"/>
    </row>
    <row r="20" ht="16.5" customHeight="1" spans="1:4">
      <c r="A20" s="183"/>
      <c r="B20" s="88"/>
      <c r="C20" s="76" t="s">
        <v>154</v>
      </c>
      <c r="D20" s="153"/>
    </row>
    <row r="21" ht="16.5" customHeight="1" spans="1:4">
      <c r="A21" s="183"/>
      <c r="B21" s="88"/>
      <c r="C21" s="76" t="s">
        <v>155</v>
      </c>
      <c r="D21" s="153"/>
    </row>
    <row r="22" ht="16.5" customHeight="1" spans="1:4">
      <c r="A22" s="183"/>
      <c r="B22" s="88"/>
      <c r="C22" s="76" t="s">
        <v>156</v>
      </c>
      <c r="D22" s="153"/>
    </row>
    <row r="23" ht="16.5" customHeight="1" spans="1:4">
      <c r="A23" s="183"/>
      <c r="B23" s="88"/>
      <c r="C23" s="76" t="s">
        <v>157</v>
      </c>
      <c r="D23" s="153"/>
    </row>
    <row r="24" ht="16.5" customHeight="1" spans="1:4">
      <c r="A24" s="183"/>
      <c r="B24" s="88"/>
      <c r="C24" s="76" t="s">
        <v>158</v>
      </c>
      <c r="D24" s="153"/>
    </row>
    <row r="25" ht="16.5" customHeight="1" spans="1:4">
      <c r="A25" s="183"/>
      <c r="B25" s="88"/>
      <c r="C25" s="76" t="s">
        <v>159</v>
      </c>
      <c r="D25" s="153"/>
    </row>
    <row r="26" ht="16.5" customHeight="1" spans="1:4">
      <c r="A26" s="183"/>
      <c r="B26" s="88"/>
      <c r="C26" s="76" t="s">
        <v>160</v>
      </c>
      <c r="D26" s="153">
        <v>1661694</v>
      </c>
    </row>
    <row r="27" ht="16.5" customHeight="1" spans="1:4">
      <c r="A27" s="183"/>
      <c r="B27" s="88"/>
      <c r="C27" s="76" t="s">
        <v>161</v>
      </c>
      <c r="D27" s="153"/>
    </row>
    <row r="28" ht="16.5" customHeight="1" spans="1:4">
      <c r="A28" s="183"/>
      <c r="B28" s="88"/>
      <c r="C28" s="76" t="s">
        <v>162</v>
      </c>
      <c r="D28" s="153"/>
    </row>
    <row r="29" ht="16.5" customHeight="1" spans="1:4">
      <c r="A29" s="183"/>
      <c r="B29" s="88"/>
      <c r="C29" s="76" t="s">
        <v>163</v>
      </c>
      <c r="D29" s="153"/>
    </row>
    <row r="30" ht="16.5" customHeight="1" spans="1:4">
      <c r="A30" s="183"/>
      <c r="B30" s="88"/>
      <c r="C30" s="76" t="s">
        <v>164</v>
      </c>
      <c r="D30" s="153"/>
    </row>
    <row r="31" ht="16.5" customHeight="1" spans="1:4">
      <c r="A31" s="183"/>
      <c r="B31" s="88"/>
      <c r="C31" s="76" t="s">
        <v>165</v>
      </c>
      <c r="D31" s="153"/>
    </row>
    <row r="32" ht="16.5" customHeight="1" spans="1:4">
      <c r="A32" s="183"/>
      <c r="B32" s="88"/>
      <c r="C32" s="182" t="s">
        <v>166</v>
      </c>
      <c r="D32" s="153"/>
    </row>
    <row r="33" ht="16.5" customHeight="1" spans="1:4">
      <c r="A33" s="183"/>
      <c r="B33" s="152"/>
      <c r="C33" s="182" t="s">
        <v>167</v>
      </c>
      <c r="D33" s="153"/>
    </row>
    <row r="34" ht="16.5" customHeight="1" spans="1:4">
      <c r="A34" s="183"/>
      <c r="B34" s="152"/>
      <c r="C34" s="36" t="s">
        <v>168</v>
      </c>
      <c r="D34" s="153"/>
    </row>
    <row r="35" ht="15" customHeight="1" spans="1:4">
      <c r="A35" s="184" t="s">
        <v>51</v>
      </c>
      <c r="B35" s="185">
        <v>23959069.84</v>
      </c>
      <c r="C35" s="184" t="s">
        <v>52</v>
      </c>
      <c r="D35" s="185">
        <v>23959069.84</v>
      </c>
    </row>
    <row r="36" customHeight="1" spans="2:4">
      <c r="B36" s="33"/>
      <c r="D36" s="33"/>
    </row>
    <row r="37" customHeight="1" spans="2:4">
      <c r="B37" s="33"/>
      <c r="D37" s="33"/>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56"/>
  <sheetViews>
    <sheetView showZeros="0" workbookViewId="0">
      <pane ySplit="1" topLeftCell="A2" activePane="bottomLeft" state="frozen"/>
      <selection/>
      <selection pane="bottomLeft" activeCell="A4" sqref="A4:B4"/>
    </sheetView>
  </sheetViews>
  <sheetFormatPr defaultColWidth="9.125" defaultRowHeight="14.25" customHeight="1" outlineLevelCol="6"/>
  <cols>
    <col min="1" max="1" width="20.125" customWidth="1"/>
    <col min="2" max="2" width="44" customWidth="1"/>
    <col min="3" max="7" width="24.125" customWidth="1"/>
  </cols>
  <sheetData>
    <row r="1" customHeight="1" spans="1:7">
      <c r="A1" s="1"/>
      <c r="B1" s="1"/>
      <c r="C1" s="1"/>
      <c r="D1" s="1"/>
      <c r="E1" s="1"/>
      <c r="F1" s="1"/>
      <c r="G1" s="1"/>
    </row>
    <row r="2" customHeight="1" spans="4:7">
      <c r="D2" s="145"/>
      <c r="F2" s="79"/>
      <c r="G2" s="154" t="s">
        <v>169</v>
      </c>
    </row>
    <row r="3" ht="41.25" customHeight="1" spans="1:7">
      <c r="A3" s="132" t="str">
        <f>"2025"&amp;"年一般公共预算支出预算表（按功能科目分类）"</f>
        <v>2025年一般公共预算支出预算表（按功能科目分类）</v>
      </c>
      <c r="B3" s="132"/>
      <c r="C3" s="132"/>
      <c r="D3" s="132"/>
      <c r="E3" s="132"/>
      <c r="F3" s="132"/>
      <c r="G3" s="132"/>
    </row>
    <row r="4" ht="18" customHeight="1" spans="1:7">
      <c r="A4" s="171" t="s">
        <v>1</v>
      </c>
      <c r="B4" s="5"/>
      <c r="F4" s="129"/>
      <c r="G4" s="154" t="s">
        <v>2</v>
      </c>
    </row>
    <row r="5" ht="20.25" customHeight="1" spans="1:7">
      <c r="A5" s="172" t="s">
        <v>170</v>
      </c>
      <c r="B5" s="173"/>
      <c r="C5" s="133" t="s">
        <v>57</v>
      </c>
      <c r="D5" s="162" t="s">
        <v>77</v>
      </c>
      <c r="E5" s="12"/>
      <c r="F5" s="13"/>
      <c r="G5" s="149" t="s">
        <v>78</v>
      </c>
    </row>
    <row r="6" ht="20.25" customHeight="1" spans="1:7">
      <c r="A6" s="174" t="s">
        <v>74</v>
      </c>
      <c r="B6" s="174" t="s">
        <v>75</v>
      </c>
      <c r="C6" s="19"/>
      <c r="D6" s="138" t="s">
        <v>59</v>
      </c>
      <c r="E6" s="138" t="s">
        <v>171</v>
      </c>
      <c r="F6" s="138" t="s">
        <v>172</v>
      </c>
      <c r="G6" s="151"/>
    </row>
    <row r="7" ht="15" customHeight="1" spans="1:7">
      <c r="A7" s="65" t="s">
        <v>84</v>
      </c>
      <c r="B7" s="175" t="s">
        <v>85</v>
      </c>
      <c r="C7" s="65" t="s">
        <v>173</v>
      </c>
      <c r="D7" s="65" t="s">
        <v>174</v>
      </c>
      <c r="E7" s="65" t="s">
        <v>175</v>
      </c>
      <c r="F7" s="65" t="s">
        <v>176</v>
      </c>
      <c r="G7" s="65" t="s">
        <v>86</v>
      </c>
    </row>
    <row r="8" ht="15" customHeight="1" spans="1:7">
      <c r="A8" s="142" t="s">
        <v>95</v>
      </c>
      <c r="B8" s="142" t="s">
        <v>96</v>
      </c>
      <c r="C8" s="152">
        <v>17749755.74</v>
      </c>
      <c r="D8" s="152">
        <v>15832424.25</v>
      </c>
      <c r="E8" s="152">
        <v>15523707.77</v>
      </c>
      <c r="F8" s="152">
        <v>308716.48</v>
      </c>
      <c r="G8" s="152">
        <v>1917331.49</v>
      </c>
    </row>
    <row r="9" ht="15" customHeight="1" spans="1:7">
      <c r="A9" s="144" t="s">
        <v>97</v>
      </c>
      <c r="B9" s="144" t="s">
        <v>98</v>
      </c>
      <c r="C9" s="152">
        <v>17745147.13</v>
      </c>
      <c r="D9" s="152">
        <v>15831608.25</v>
      </c>
      <c r="E9" s="152">
        <v>15523707.77</v>
      </c>
      <c r="F9" s="152">
        <v>307900.48</v>
      </c>
      <c r="G9" s="152">
        <v>1913538.88</v>
      </c>
    </row>
    <row r="10" ht="15" customHeight="1" spans="1:7">
      <c r="A10" s="176" t="s">
        <v>99</v>
      </c>
      <c r="B10" s="176" t="s">
        <v>100</v>
      </c>
      <c r="C10" s="152">
        <v>17153147.13</v>
      </c>
      <c r="D10" s="152">
        <v>15831608.25</v>
      </c>
      <c r="E10" s="152">
        <v>15523707.77</v>
      </c>
      <c r="F10" s="152">
        <v>307900.48</v>
      </c>
      <c r="G10" s="152">
        <v>1321538.88</v>
      </c>
    </row>
    <row r="11" ht="15" customHeight="1" spans="1:7">
      <c r="A11" s="176" t="s">
        <v>101</v>
      </c>
      <c r="B11" s="176" t="s">
        <v>102</v>
      </c>
      <c r="C11" s="152">
        <v>592000</v>
      </c>
      <c r="D11" s="152"/>
      <c r="E11" s="152"/>
      <c r="F11" s="152"/>
      <c r="G11" s="152">
        <v>592000</v>
      </c>
    </row>
    <row r="12" ht="15" customHeight="1" spans="1:7">
      <c r="A12" s="144" t="s">
        <v>103</v>
      </c>
      <c r="B12" s="144" t="s">
        <v>104</v>
      </c>
      <c r="C12" s="152">
        <v>4608.61</v>
      </c>
      <c r="D12" s="152">
        <v>816</v>
      </c>
      <c r="E12" s="152"/>
      <c r="F12" s="152">
        <v>816</v>
      </c>
      <c r="G12" s="152">
        <v>3792.61</v>
      </c>
    </row>
    <row r="13" ht="15" customHeight="1" spans="1:7">
      <c r="A13" s="176" t="s">
        <v>105</v>
      </c>
      <c r="B13" s="176" t="s">
        <v>106</v>
      </c>
      <c r="C13" s="152">
        <v>4608.61</v>
      </c>
      <c r="D13" s="152">
        <v>816</v>
      </c>
      <c r="E13" s="152"/>
      <c r="F13" s="152">
        <v>816</v>
      </c>
      <c r="G13" s="152">
        <v>3792.61</v>
      </c>
    </row>
    <row r="14" ht="15" customHeight="1" spans="1:7">
      <c r="A14" s="142" t="s">
        <v>107</v>
      </c>
      <c r="B14" s="142" t="s">
        <v>108</v>
      </c>
      <c r="C14" s="152">
        <v>2441776.01</v>
      </c>
      <c r="D14" s="152">
        <v>2441776.01</v>
      </c>
      <c r="E14" s="152">
        <v>2441776.01</v>
      </c>
      <c r="F14" s="152"/>
      <c r="G14" s="152"/>
    </row>
    <row r="15" ht="15" customHeight="1" spans="1:7">
      <c r="A15" s="144" t="s">
        <v>109</v>
      </c>
      <c r="B15" s="144" t="s">
        <v>110</v>
      </c>
      <c r="C15" s="152">
        <v>2415592.01</v>
      </c>
      <c r="D15" s="152">
        <v>2415592.01</v>
      </c>
      <c r="E15" s="152">
        <v>2415592.01</v>
      </c>
      <c r="F15" s="152"/>
      <c r="G15" s="152"/>
    </row>
    <row r="16" ht="15" customHeight="1" spans="1:7">
      <c r="A16" s="176" t="s">
        <v>111</v>
      </c>
      <c r="B16" s="176" t="s">
        <v>112</v>
      </c>
      <c r="C16" s="152">
        <v>2215592.01</v>
      </c>
      <c r="D16" s="152">
        <v>2215592.01</v>
      </c>
      <c r="E16" s="152">
        <v>2215592.01</v>
      </c>
      <c r="F16" s="152"/>
      <c r="G16" s="152"/>
    </row>
    <row r="17" ht="15" customHeight="1" spans="1:7">
      <c r="A17" s="176" t="s">
        <v>113</v>
      </c>
      <c r="B17" s="176" t="s">
        <v>114</v>
      </c>
      <c r="C17" s="152">
        <v>200000</v>
      </c>
      <c r="D17" s="152">
        <v>200000</v>
      </c>
      <c r="E17" s="152">
        <v>200000</v>
      </c>
      <c r="F17" s="152"/>
      <c r="G17" s="152"/>
    </row>
    <row r="18" ht="15" customHeight="1" spans="1:7">
      <c r="A18" s="144" t="s">
        <v>115</v>
      </c>
      <c r="B18" s="144" t="s">
        <v>116</v>
      </c>
      <c r="C18" s="152">
        <v>26184</v>
      </c>
      <c r="D18" s="152">
        <v>26184</v>
      </c>
      <c r="E18" s="152">
        <v>26184</v>
      </c>
      <c r="F18" s="152"/>
      <c r="G18" s="152"/>
    </row>
    <row r="19" ht="15" customHeight="1" spans="1:7">
      <c r="A19" s="176" t="s">
        <v>117</v>
      </c>
      <c r="B19" s="176" t="s">
        <v>118</v>
      </c>
      <c r="C19" s="152">
        <v>26184</v>
      </c>
      <c r="D19" s="152">
        <v>26184</v>
      </c>
      <c r="E19" s="152">
        <v>26184</v>
      </c>
      <c r="F19" s="152"/>
      <c r="G19" s="152"/>
    </row>
    <row r="20" ht="15" customHeight="1" spans="1:7">
      <c r="A20" s="142" t="s">
        <v>119</v>
      </c>
      <c r="B20" s="142" t="s">
        <v>120</v>
      </c>
      <c r="C20" s="152">
        <v>2105844.09</v>
      </c>
      <c r="D20" s="152">
        <v>2105844.09</v>
      </c>
      <c r="E20" s="152">
        <v>2105844.09</v>
      </c>
      <c r="F20" s="152"/>
      <c r="G20" s="152"/>
    </row>
    <row r="21" ht="15" customHeight="1" spans="1:7">
      <c r="A21" s="144" t="s">
        <v>121</v>
      </c>
      <c r="B21" s="144" t="s">
        <v>122</v>
      </c>
      <c r="C21" s="152">
        <v>2105844.09</v>
      </c>
      <c r="D21" s="152">
        <v>2105844.09</v>
      </c>
      <c r="E21" s="152">
        <v>2105844.09</v>
      </c>
      <c r="F21" s="152"/>
      <c r="G21" s="152"/>
    </row>
    <row r="22" ht="15" customHeight="1" spans="1:7">
      <c r="A22" s="176" t="s">
        <v>123</v>
      </c>
      <c r="B22" s="176" t="s">
        <v>124</v>
      </c>
      <c r="C22" s="152">
        <v>1286905.95</v>
      </c>
      <c r="D22" s="152">
        <v>1286905.95</v>
      </c>
      <c r="E22" s="152">
        <v>1286905.95</v>
      </c>
      <c r="F22" s="152"/>
      <c r="G22" s="152"/>
    </row>
    <row r="23" ht="15" customHeight="1" spans="1:7">
      <c r="A23" s="176" t="s">
        <v>125</v>
      </c>
      <c r="B23" s="176" t="s">
        <v>126</v>
      </c>
      <c r="C23" s="152">
        <v>721952.5</v>
      </c>
      <c r="D23" s="152">
        <v>721952.5</v>
      </c>
      <c r="E23" s="152">
        <v>721952.5</v>
      </c>
      <c r="F23" s="152"/>
      <c r="G23" s="152"/>
    </row>
    <row r="24" ht="15" customHeight="1" spans="1:7">
      <c r="A24" s="176" t="s">
        <v>127</v>
      </c>
      <c r="B24" s="176" t="s">
        <v>128</v>
      </c>
      <c r="C24" s="152">
        <v>96985.64</v>
      </c>
      <c r="D24" s="152">
        <v>96985.64</v>
      </c>
      <c r="E24" s="152">
        <v>96985.64</v>
      </c>
      <c r="F24" s="152"/>
      <c r="G24" s="152"/>
    </row>
    <row r="25" ht="15" customHeight="1" spans="1:7">
      <c r="A25" s="142" t="s">
        <v>129</v>
      </c>
      <c r="B25" s="142" t="s">
        <v>130</v>
      </c>
      <c r="C25" s="152">
        <v>1661694</v>
      </c>
      <c r="D25" s="152">
        <v>1661694</v>
      </c>
      <c r="E25" s="152">
        <v>1661694</v>
      </c>
      <c r="F25" s="152"/>
      <c r="G25" s="152"/>
    </row>
    <row r="26" ht="15" customHeight="1" spans="1:7">
      <c r="A26" s="144" t="s">
        <v>131</v>
      </c>
      <c r="B26" s="144" t="s">
        <v>132</v>
      </c>
      <c r="C26" s="152">
        <v>1661694</v>
      </c>
      <c r="D26" s="152">
        <v>1661694</v>
      </c>
      <c r="E26" s="152">
        <v>1661694</v>
      </c>
      <c r="F26" s="152"/>
      <c r="G26" s="152"/>
    </row>
    <row r="27" ht="15" customHeight="1" spans="1:7">
      <c r="A27" s="176" t="s">
        <v>133</v>
      </c>
      <c r="B27" s="176" t="s">
        <v>134</v>
      </c>
      <c r="C27" s="152">
        <v>1661694</v>
      </c>
      <c r="D27" s="152">
        <v>1661694</v>
      </c>
      <c r="E27" s="152">
        <v>1661694</v>
      </c>
      <c r="F27" s="152"/>
      <c r="G27" s="152"/>
    </row>
    <row r="28" ht="18" customHeight="1" spans="1:7">
      <c r="A28" s="87" t="s">
        <v>177</v>
      </c>
      <c r="B28" s="177" t="s">
        <v>177</v>
      </c>
      <c r="C28" s="152">
        <v>23959069.84</v>
      </c>
      <c r="D28" s="152">
        <v>22041738.35</v>
      </c>
      <c r="E28" s="152">
        <v>21733021.87</v>
      </c>
      <c r="F28" s="152">
        <v>308716.48</v>
      </c>
      <c r="G28" s="152">
        <v>1917331.49</v>
      </c>
    </row>
    <row r="52" customHeight="1" spans="2:2">
      <c r="B52" s="33"/>
    </row>
    <row r="53" customHeight="1" spans="2:2">
      <c r="B53" s="33"/>
    </row>
    <row r="54" customHeight="1" spans="2:2">
      <c r="B54" s="33"/>
    </row>
    <row r="55" customHeight="1" spans="2:2">
      <c r="B55" s="33"/>
    </row>
    <row r="56" customHeight="1" spans="2:2">
      <c r="B56" s="33"/>
    </row>
  </sheetData>
  <mergeCells count="7">
    <mergeCell ref="A3:G3"/>
    <mergeCell ref="A4:B4"/>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37"/>
  <sheetViews>
    <sheetView showZeros="0" workbookViewId="0">
      <pane ySplit="1" topLeftCell="A2" activePane="bottomLeft" state="frozen"/>
      <selection/>
      <selection pane="bottomLeft" activeCell="C10" sqref="C10"/>
    </sheetView>
  </sheetViews>
  <sheetFormatPr defaultColWidth="10.375" defaultRowHeight="14.25" customHeight="1" outlineLevelCol="5"/>
  <cols>
    <col min="1" max="6" width="28.125" customWidth="1"/>
  </cols>
  <sheetData>
    <row r="1" customHeight="1" spans="1:6">
      <c r="A1" s="1"/>
      <c r="B1" s="1"/>
      <c r="C1" s="1"/>
      <c r="D1" s="1"/>
      <c r="E1" s="1"/>
      <c r="F1" s="1"/>
    </row>
    <row r="2" customHeight="1" spans="1:6">
      <c r="A2" s="48"/>
      <c r="B2" s="48"/>
      <c r="C2" s="48"/>
      <c r="D2" s="48"/>
      <c r="E2" s="47"/>
      <c r="F2" s="166" t="s">
        <v>178</v>
      </c>
    </row>
    <row r="3" ht="41.25" customHeight="1" spans="1:6">
      <c r="A3" s="167" t="str">
        <f>"2025"&amp;"年一般公共预算“三公”经费支出预算表"</f>
        <v>2025年一般公共预算“三公”经费支出预算表</v>
      </c>
      <c r="B3" s="48"/>
      <c r="C3" s="48"/>
      <c r="D3" s="48"/>
      <c r="E3" s="47"/>
      <c r="F3" s="48"/>
    </row>
    <row r="4" customHeight="1" spans="1:6">
      <c r="A4" s="120" t="s">
        <v>1</v>
      </c>
      <c r="B4" s="168"/>
      <c r="D4" s="48"/>
      <c r="E4" s="47"/>
      <c r="F4" s="70" t="s">
        <v>2</v>
      </c>
    </row>
    <row r="5" ht="27" customHeight="1" spans="1:6">
      <c r="A5" s="52" t="s">
        <v>179</v>
      </c>
      <c r="B5" s="52" t="s">
        <v>180</v>
      </c>
      <c r="C5" s="54" t="s">
        <v>181</v>
      </c>
      <c r="D5" s="52"/>
      <c r="E5" s="53"/>
      <c r="F5" s="52" t="s">
        <v>182</v>
      </c>
    </row>
    <row r="6" ht="28.5" customHeight="1" spans="1:6">
      <c r="A6" s="169"/>
      <c r="B6" s="56"/>
      <c r="C6" s="53" t="s">
        <v>59</v>
      </c>
      <c r="D6" s="53" t="s">
        <v>183</v>
      </c>
      <c r="E6" s="53" t="s">
        <v>184</v>
      </c>
      <c r="F6" s="55"/>
    </row>
    <row r="7" ht="17.25" customHeight="1" spans="1:6">
      <c r="A7" s="61" t="s">
        <v>84</v>
      </c>
      <c r="B7" s="61" t="s">
        <v>85</v>
      </c>
      <c r="C7" s="61" t="s">
        <v>173</v>
      </c>
      <c r="D7" s="61" t="s">
        <v>174</v>
      </c>
      <c r="E7" s="61" t="s">
        <v>175</v>
      </c>
      <c r="F7" s="61" t="s">
        <v>176</v>
      </c>
    </row>
    <row r="8" ht="17.25" customHeight="1" spans="1:6">
      <c r="A8" s="88"/>
      <c r="B8" s="88"/>
      <c r="C8" s="88"/>
      <c r="D8" s="88"/>
      <c r="E8" s="88"/>
      <c r="F8" s="88"/>
    </row>
    <row r="10" ht="42.75" spans="1:1">
      <c r="A10" s="170" t="s">
        <v>185</v>
      </c>
    </row>
    <row r="11" customHeight="1" spans="4:4">
      <c r="D11" s="33"/>
    </row>
    <row r="12" customHeight="1" spans="4:4">
      <c r="D12" s="33"/>
    </row>
    <row r="13" customHeight="1" spans="4:4">
      <c r="D13" s="33"/>
    </row>
    <row r="14" customHeight="1" spans="4:4">
      <c r="D14" s="33"/>
    </row>
    <row r="15" customHeight="1" spans="4:4">
      <c r="D15" s="33"/>
    </row>
    <row r="16" customHeight="1" spans="4:4">
      <c r="D16" s="33"/>
    </row>
    <row r="17" customHeight="1" spans="4:4">
      <c r="D17" s="33"/>
    </row>
    <row r="18" customHeight="1" spans="4:4">
      <c r="D18" s="33"/>
    </row>
    <row r="19" customHeight="1" spans="4:4">
      <c r="D19" s="33"/>
    </row>
    <row r="20" customHeight="1" spans="4:4">
      <c r="D20" s="33"/>
    </row>
    <row r="21" customHeight="1" spans="4:4">
      <c r="D21" s="33"/>
    </row>
    <row r="22" customHeight="1" spans="4:4">
      <c r="D22" s="33"/>
    </row>
    <row r="23" customHeight="1" spans="4:4">
      <c r="D23" s="33"/>
    </row>
    <row r="24" customHeight="1" spans="4:4">
      <c r="D24" s="33"/>
    </row>
    <row r="25" customHeight="1" spans="4:4">
      <c r="D25" s="33"/>
    </row>
    <row r="26" customHeight="1" spans="4:4">
      <c r="D26" s="33"/>
    </row>
    <row r="27" customHeight="1" spans="4:4">
      <c r="D27" s="33"/>
    </row>
    <row r="28" customHeight="1" spans="4:4">
      <c r="D28" s="33"/>
    </row>
    <row r="29" customHeight="1" spans="4:4">
      <c r="D29" s="33"/>
    </row>
    <row r="30" customHeight="1" spans="4:4">
      <c r="D30" s="33"/>
    </row>
    <row r="31" customHeight="1" spans="4:4">
      <c r="D31" s="33"/>
    </row>
    <row r="32" customHeight="1" spans="4:4">
      <c r="D32" s="33"/>
    </row>
    <row r="33" customHeight="1" spans="2:4">
      <c r="B33" s="33"/>
      <c r="D33" s="33"/>
    </row>
    <row r="34" customHeight="1" spans="2:4">
      <c r="B34" s="33"/>
      <c r="D34" s="33"/>
    </row>
    <row r="35" customHeight="1" spans="2:4">
      <c r="B35" s="33"/>
      <c r="D35" s="33"/>
    </row>
    <row r="36" customHeight="1" spans="2:4">
      <c r="B36" s="33"/>
      <c r="D36" s="33"/>
    </row>
    <row r="37" customHeight="1" spans="2:4">
      <c r="B37" s="33"/>
      <c r="D37" s="33"/>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X37"/>
  <sheetViews>
    <sheetView showZeros="0" workbookViewId="0">
      <pane ySplit="1" topLeftCell="A8" activePane="bottomLeft" state="frozen"/>
      <selection/>
      <selection pane="bottomLeft" activeCell="A4" sqref="A4:H4"/>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5"/>
      <c r="C2" s="155"/>
      <c r="E2" s="156"/>
      <c r="F2" s="156"/>
      <c r="G2" s="156"/>
      <c r="H2" s="156"/>
      <c r="I2" s="92"/>
      <c r="J2" s="92"/>
      <c r="K2" s="92"/>
      <c r="L2" s="92"/>
      <c r="M2" s="92"/>
      <c r="N2" s="92"/>
      <c r="R2" s="92"/>
      <c r="V2" s="155"/>
      <c r="X2" s="3" t="s">
        <v>186</v>
      </c>
    </row>
    <row r="3" ht="45.75" customHeight="1" spans="1:24">
      <c r="A3" s="72" t="str">
        <f>"2025"&amp;"年部门基本支出预算表"</f>
        <v>2025年部门基本支出预算表</v>
      </c>
      <c r="B3" s="4"/>
      <c r="C3" s="72"/>
      <c r="D3" s="72"/>
      <c r="E3" s="72"/>
      <c r="F3" s="72"/>
      <c r="G3" s="72"/>
      <c r="H3" s="72"/>
      <c r="I3" s="72"/>
      <c r="J3" s="72"/>
      <c r="K3" s="72"/>
      <c r="L3" s="72"/>
      <c r="M3" s="72"/>
      <c r="N3" s="72"/>
      <c r="O3" s="4"/>
      <c r="P3" s="4"/>
      <c r="Q3" s="4"/>
      <c r="R3" s="72"/>
      <c r="S3" s="72"/>
      <c r="T3" s="72"/>
      <c r="U3" s="72"/>
      <c r="V3" s="72"/>
      <c r="W3" s="72"/>
      <c r="X3" s="72"/>
    </row>
    <row r="4" ht="18.75" customHeight="1" spans="1:24">
      <c r="A4" s="5" t="s">
        <v>1</v>
      </c>
      <c r="B4" s="6"/>
      <c r="C4" s="157"/>
      <c r="D4" s="157"/>
      <c r="E4" s="157"/>
      <c r="F4" s="157"/>
      <c r="G4" s="157"/>
      <c r="H4" s="157"/>
      <c r="I4" s="94"/>
      <c r="J4" s="94"/>
      <c r="K4" s="94"/>
      <c r="L4" s="94"/>
      <c r="M4" s="94"/>
      <c r="N4" s="94"/>
      <c r="O4" s="7"/>
      <c r="P4" s="7"/>
      <c r="Q4" s="7"/>
      <c r="R4" s="94"/>
      <c r="V4" s="155"/>
      <c r="X4" s="3" t="s">
        <v>2</v>
      </c>
    </row>
    <row r="5" ht="18" customHeight="1" spans="1:24">
      <c r="A5" s="9" t="s">
        <v>187</v>
      </c>
      <c r="B5" s="9"/>
      <c r="C5" s="9" t="s">
        <v>188</v>
      </c>
      <c r="D5" s="9" t="s">
        <v>189</v>
      </c>
      <c r="E5" s="9" t="s">
        <v>190</v>
      </c>
      <c r="F5" s="9" t="s">
        <v>191</v>
      </c>
      <c r="G5" s="9" t="s">
        <v>192</v>
      </c>
      <c r="H5" s="9" t="s">
        <v>193</v>
      </c>
      <c r="I5" s="162" t="s">
        <v>194</v>
      </c>
      <c r="J5" s="89" t="s">
        <v>194</v>
      </c>
      <c r="K5" s="89"/>
      <c r="L5" s="89"/>
      <c r="M5" s="89"/>
      <c r="N5" s="89"/>
      <c r="O5" s="12"/>
      <c r="P5" s="12"/>
      <c r="Q5" s="12"/>
      <c r="R5" s="111" t="s">
        <v>63</v>
      </c>
      <c r="S5" s="89" t="s">
        <v>64</v>
      </c>
      <c r="T5" s="89"/>
      <c r="U5" s="89"/>
      <c r="V5" s="89"/>
      <c r="W5" s="89"/>
      <c r="X5" s="90"/>
    </row>
    <row r="6" ht="18" customHeight="1" spans="1:24">
      <c r="A6" s="14"/>
      <c r="B6" s="35"/>
      <c r="C6" s="135"/>
      <c r="D6" s="14"/>
      <c r="E6" s="14"/>
      <c r="F6" s="14"/>
      <c r="G6" s="14"/>
      <c r="H6" s="14"/>
      <c r="I6" s="133" t="s">
        <v>195</v>
      </c>
      <c r="J6" s="162" t="s">
        <v>60</v>
      </c>
      <c r="K6" s="89"/>
      <c r="L6" s="89"/>
      <c r="M6" s="89"/>
      <c r="N6" s="90"/>
      <c r="O6" s="11" t="s">
        <v>196</v>
      </c>
      <c r="P6" s="12"/>
      <c r="Q6" s="13"/>
      <c r="R6" s="9" t="s">
        <v>63</v>
      </c>
      <c r="S6" s="162" t="s">
        <v>64</v>
      </c>
      <c r="T6" s="111" t="s">
        <v>66</v>
      </c>
      <c r="U6" s="89" t="s">
        <v>64</v>
      </c>
      <c r="V6" s="111" t="s">
        <v>68</v>
      </c>
      <c r="W6" s="111" t="s">
        <v>69</v>
      </c>
      <c r="X6" s="165" t="s">
        <v>70</v>
      </c>
    </row>
    <row r="7" ht="19.5" customHeight="1" spans="1:24">
      <c r="A7" s="35"/>
      <c r="B7" s="35"/>
      <c r="C7" s="35"/>
      <c r="D7" s="35"/>
      <c r="E7" s="35"/>
      <c r="F7" s="35"/>
      <c r="G7" s="35"/>
      <c r="H7" s="35"/>
      <c r="I7" s="35"/>
      <c r="J7" s="163" t="s">
        <v>197</v>
      </c>
      <c r="K7" s="9" t="s">
        <v>198</v>
      </c>
      <c r="L7" s="9" t="s">
        <v>199</v>
      </c>
      <c r="M7" s="9" t="s">
        <v>200</v>
      </c>
      <c r="N7" s="9" t="s">
        <v>201</v>
      </c>
      <c r="O7" s="9" t="s">
        <v>60</v>
      </c>
      <c r="P7" s="9" t="s">
        <v>61</v>
      </c>
      <c r="Q7" s="9" t="s">
        <v>62</v>
      </c>
      <c r="R7" s="35"/>
      <c r="S7" s="9" t="s">
        <v>59</v>
      </c>
      <c r="T7" s="9" t="s">
        <v>66</v>
      </c>
      <c r="U7" s="9" t="s">
        <v>202</v>
      </c>
      <c r="V7" s="9" t="s">
        <v>68</v>
      </c>
      <c r="W7" s="9" t="s">
        <v>69</v>
      </c>
      <c r="X7" s="9" t="s">
        <v>70</v>
      </c>
    </row>
    <row r="8" ht="37.5" customHeight="1" spans="1:24">
      <c r="A8" s="158"/>
      <c r="B8" s="19"/>
      <c r="C8" s="158"/>
      <c r="D8" s="158"/>
      <c r="E8" s="158"/>
      <c r="F8" s="158"/>
      <c r="G8" s="158"/>
      <c r="H8" s="158"/>
      <c r="I8" s="158"/>
      <c r="J8" s="164" t="s">
        <v>59</v>
      </c>
      <c r="K8" s="17" t="s">
        <v>203</v>
      </c>
      <c r="L8" s="17" t="s">
        <v>199</v>
      </c>
      <c r="M8" s="17" t="s">
        <v>200</v>
      </c>
      <c r="N8" s="17" t="s">
        <v>201</v>
      </c>
      <c r="O8" s="17" t="s">
        <v>199</v>
      </c>
      <c r="P8" s="17" t="s">
        <v>200</v>
      </c>
      <c r="Q8" s="17" t="s">
        <v>201</v>
      </c>
      <c r="R8" s="17" t="s">
        <v>63</v>
      </c>
      <c r="S8" s="17" t="s">
        <v>59</v>
      </c>
      <c r="T8" s="17" t="s">
        <v>66</v>
      </c>
      <c r="U8" s="17" t="s">
        <v>202</v>
      </c>
      <c r="V8" s="17" t="s">
        <v>68</v>
      </c>
      <c r="W8" s="17" t="s">
        <v>69</v>
      </c>
      <c r="X8" s="17" t="s">
        <v>70</v>
      </c>
    </row>
    <row r="9" customHeight="1" spans="1:24">
      <c r="A9" s="41">
        <v>1</v>
      </c>
      <c r="B9" s="41">
        <v>2</v>
      </c>
      <c r="C9" s="41">
        <v>3</v>
      </c>
      <c r="D9" s="41">
        <v>4</v>
      </c>
      <c r="E9" s="41">
        <v>5</v>
      </c>
      <c r="F9" s="41">
        <v>6</v>
      </c>
      <c r="G9" s="41">
        <v>7</v>
      </c>
      <c r="H9" s="41">
        <v>8</v>
      </c>
      <c r="I9" s="41">
        <v>9</v>
      </c>
      <c r="J9" s="41">
        <v>10</v>
      </c>
      <c r="K9" s="41">
        <v>11</v>
      </c>
      <c r="L9" s="41">
        <v>12</v>
      </c>
      <c r="M9" s="41">
        <v>13</v>
      </c>
      <c r="N9" s="41">
        <v>14</v>
      </c>
      <c r="O9" s="41">
        <v>15</v>
      </c>
      <c r="P9" s="41">
        <v>16</v>
      </c>
      <c r="Q9" s="41">
        <v>17</v>
      </c>
      <c r="R9" s="41">
        <v>18</v>
      </c>
      <c r="S9" s="41">
        <v>19</v>
      </c>
      <c r="T9" s="41">
        <v>20</v>
      </c>
      <c r="U9" s="41">
        <v>21</v>
      </c>
      <c r="V9" s="41">
        <v>22</v>
      </c>
      <c r="W9" s="41">
        <v>23</v>
      </c>
      <c r="X9" s="41">
        <v>24</v>
      </c>
    </row>
    <row r="10" ht="20.25" customHeight="1" spans="1:24">
      <c r="A10" s="159" t="s">
        <v>204</v>
      </c>
      <c r="B10" s="159" t="s">
        <v>72</v>
      </c>
      <c r="C10" s="159" t="s">
        <v>205</v>
      </c>
      <c r="D10" s="159" t="s">
        <v>206</v>
      </c>
      <c r="E10" s="159" t="s">
        <v>99</v>
      </c>
      <c r="F10" s="159" t="s">
        <v>100</v>
      </c>
      <c r="G10" s="159" t="s">
        <v>207</v>
      </c>
      <c r="H10" s="159" t="s">
        <v>208</v>
      </c>
      <c r="I10" s="152">
        <v>6514872</v>
      </c>
      <c r="J10" s="152">
        <v>6514872</v>
      </c>
      <c r="K10" s="152"/>
      <c r="L10" s="152"/>
      <c r="M10" s="153">
        <v>6514872</v>
      </c>
      <c r="N10" s="88"/>
      <c r="O10" s="88"/>
      <c r="P10" s="88"/>
      <c r="Q10" s="88"/>
      <c r="R10" s="88"/>
      <c r="S10" s="88"/>
      <c r="T10" s="88"/>
      <c r="U10" s="88"/>
      <c r="V10" s="88"/>
      <c r="W10" s="88"/>
      <c r="X10" s="88"/>
    </row>
    <row r="11" ht="17.25" customHeight="1" spans="1:24">
      <c r="A11" s="159" t="s">
        <v>204</v>
      </c>
      <c r="B11" s="159" t="s">
        <v>72</v>
      </c>
      <c r="C11" s="159" t="s">
        <v>205</v>
      </c>
      <c r="D11" s="159" t="s">
        <v>206</v>
      </c>
      <c r="E11" s="159" t="s">
        <v>99</v>
      </c>
      <c r="F11" s="159" t="s">
        <v>100</v>
      </c>
      <c r="G11" s="159" t="s">
        <v>209</v>
      </c>
      <c r="H11" s="159" t="s">
        <v>210</v>
      </c>
      <c r="I11" s="152">
        <v>606000</v>
      </c>
      <c r="J11" s="152">
        <v>606000</v>
      </c>
      <c r="K11" s="25"/>
      <c r="L11" s="25"/>
      <c r="M11" s="153">
        <v>606000</v>
      </c>
      <c r="N11" s="88"/>
      <c r="O11" s="88"/>
      <c r="P11" s="88"/>
      <c r="Q11" s="88"/>
      <c r="R11" s="88"/>
      <c r="S11" s="88"/>
      <c r="T11" s="88"/>
      <c r="U11" s="88"/>
      <c r="V11" s="88"/>
      <c r="W11" s="88"/>
      <c r="X11" s="88"/>
    </row>
    <row r="12" customHeight="1" spans="1:13">
      <c r="A12" s="159" t="s">
        <v>204</v>
      </c>
      <c r="B12" s="159" t="s">
        <v>72</v>
      </c>
      <c r="C12" s="159" t="s">
        <v>205</v>
      </c>
      <c r="D12" s="159" t="s">
        <v>206</v>
      </c>
      <c r="E12" s="159" t="s">
        <v>99</v>
      </c>
      <c r="F12" s="159" t="s">
        <v>100</v>
      </c>
      <c r="G12" s="159" t="s">
        <v>209</v>
      </c>
      <c r="H12" s="159" t="s">
        <v>210</v>
      </c>
      <c r="I12" s="152">
        <v>588036</v>
      </c>
      <c r="J12" s="152">
        <v>588036</v>
      </c>
      <c r="K12" s="25"/>
      <c r="L12" s="25"/>
      <c r="M12" s="153">
        <v>588036</v>
      </c>
    </row>
    <row r="13" customHeight="1" spans="1:13">
      <c r="A13" s="159" t="s">
        <v>204</v>
      </c>
      <c r="B13" s="159" t="s">
        <v>72</v>
      </c>
      <c r="C13" s="159" t="s">
        <v>205</v>
      </c>
      <c r="D13" s="159" t="s">
        <v>206</v>
      </c>
      <c r="E13" s="159" t="s">
        <v>99</v>
      </c>
      <c r="F13" s="159" t="s">
        <v>100</v>
      </c>
      <c r="G13" s="159" t="s">
        <v>211</v>
      </c>
      <c r="H13" s="159" t="s">
        <v>212</v>
      </c>
      <c r="I13" s="152">
        <v>2001240</v>
      </c>
      <c r="J13" s="152">
        <v>2001240</v>
      </c>
      <c r="K13" s="25"/>
      <c r="L13" s="25"/>
      <c r="M13" s="153">
        <v>2001240</v>
      </c>
    </row>
    <row r="14" customHeight="1" spans="1:13">
      <c r="A14" s="159" t="s">
        <v>204</v>
      </c>
      <c r="B14" s="159" t="s">
        <v>72</v>
      </c>
      <c r="C14" s="159" t="s">
        <v>205</v>
      </c>
      <c r="D14" s="159" t="s">
        <v>206</v>
      </c>
      <c r="E14" s="159" t="s">
        <v>99</v>
      </c>
      <c r="F14" s="159" t="s">
        <v>100</v>
      </c>
      <c r="G14" s="159" t="s">
        <v>211</v>
      </c>
      <c r="H14" s="159" t="s">
        <v>212</v>
      </c>
      <c r="I14" s="152">
        <v>3352236</v>
      </c>
      <c r="J14" s="152">
        <v>3352236</v>
      </c>
      <c r="K14" s="25"/>
      <c r="L14" s="25"/>
      <c r="M14" s="153">
        <v>3352236</v>
      </c>
    </row>
    <row r="15" customHeight="1" spans="1:13">
      <c r="A15" s="159" t="s">
        <v>204</v>
      </c>
      <c r="B15" s="159" t="s">
        <v>72</v>
      </c>
      <c r="C15" s="159" t="s">
        <v>205</v>
      </c>
      <c r="D15" s="159" t="s">
        <v>206</v>
      </c>
      <c r="E15" s="159" t="s">
        <v>99</v>
      </c>
      <c r="F15" s="159" t="s">
        <v>100</v>
      </c>
      <c r="G15" s="159" t="s">
        <v>211</v>
      </c>
      <c r="H15" s="159" t="s">
        <v>212</v>
      </c>
      <c r="I15" s="152">
        <v>563106</v>
      </c>
      <c r="J15" s="152">
        <v>563106</v>
      </c>
      <c r="K15" s="25"/>
      <c r="L15" s="25"/>
      <c r="M15" s="153">
        <v>563106</v>
      </c>
    </row>
    <row r="16" customHeight="1" spans="1:13">
      <c r="A16" s="159" t="s">
        <v>204</v>
      </c>
      <c r="B16" s="159" t="s">
        <v>72</v>
      </c>
      <c r="C16" s="159" t="s">
        <v>213</v>
      </c>
      <c r="D16" s="159" t="s">
        <v>214</v>
      </c>
      <c r="E16" s="159" t="s">
        <v>111</v>
      </c>
      <c r="F16" s="159" t="s">
        <v>112</v>
      </c>
      <c r="G16" s="159" t="s">
        <v>215</v>
      </c>
      <c r="H16" s="159" t="s">
        <v>216</v>
      </c>
      <c r="I16" s="152">
        <v>2215592.01</v>
      </c>
      <c r="J16" s="152">
        <v>2215592.01</v>
      </c>
      <c r="K16" s="25"/>
      <c r="L16" s="25"/>
      <c r="M16" s="153">
        <v>2215592.01</v>
      </c>
    </row>
    <row r="17" customHeight="1" spans="1:13">
      <c r="A17" s="159" t="s">
        <v>204</v>
      </c>
      <c r="B17" s="159" t="s">
        <v>72</v>
      </c>
      <c r="C17" s="159" t="s">
        <v>213</v>
      </c>
      <c r="D17" s="159" t="s">
        <v>214</v>
      </c>
      <c r="E17" s="159" t="s">
        <v>113</v>
      </c>
      <c r="F17" s="159" t="s">
        <v>114</v>
      </c>
      <c r="G17" s="159" t="s">
        <v>217</v>
      </c>
      <c r="H17" s="159" t="s">
        <v>218</v>
      </c>
      <c r="I17" s="152">
        <v>200000</v>
      </c>
      <c r="J17" s="152">
        <v>200000</v>
      </c>
      <c r="K17" s="25"/>
      <c r="L17" s="25"/>
      <c r="M17" s="153">
        <v>200000</v>
      </c>
    </row>
    <row r="18" customHeight="1" spans="1:13">
      <c r="A18" s="159" t="s">
        <v>204</v>
      </c>
      <c r="B18" s="159" t="s">
        <v>72</v>
      </c>
      <c r="C18" s="159" t="s">
        <v>213</v>
      </c>
      <c r="D18" s="159" t="s">
        <v>214</v>
      </c>
      <c r="E18" s="159" t="s">
        <v>123</v>
      </c>
      <c r="F18" s="159" t="s">
        <v>124</v>
      </c>
      <c r="G18" s="159" t="s">
        <v>219</v>
      </c>
      <c r="H18" s="159" t="s">
        <v>220</v>
      </c>
      <c r="I18" s="152">
        <v>1286905.95</v>
      </c>
      <c r="J18" s="152">
        <v>1286905.95</v>
      </c>
      <c r="K18" s="25"/>
      <c r="L18" s="25"/>
      <c r="M18" s="153">
        <v>1286905.95</v>
      </c>
    </row>
    <row r="19" customHeight="1" spans="1:13">
      <c r="A19" s="159" t="s">
        <v>204</v>
      </c>
      <c r="B19" s="159" t="s">
        <v>72</v>
      </c>
      <c r="C19" s="159" t="s">
        <v>213</v>
      </c>
      <c r="D19" s="159" t="s">
        <v>214</v>
      </c>
      <c r="E19" s="159" t="s">
        <v>125</v>
      </c>
      <c r="F19" s="159" t="s">
        <v>126</v>
      </c>
      <c r="G19" s="159" t="s">
        <v>221</v>
      </c>
      <c r="H19" s="159" t="s">
        <v>222</v>
      </c>
      <c r="I19" s="152">
        <v>649952.5</v>
      </c>
      <c r="J19" s="152">
        <v>649952.5</v>
      </c>
      <c r="K19" s="25"/>
      <c r="L19" s="25"/>
      <c r="M19" s="153">
        <v>649952.5</v>
      </c>
    </row>
    <row r="20" customHeight="1" spans="1:13">
      <c r="A20" s="159" t="s">
        <v>204</v>
      </c>
      <c r="B20" s="159" t="s">
        <v>72</v>
      </c>
      <c r="C20" s="159" t="s">
        <v>213</v>
      </c>
      <c r="D20" s="159" t="s">
        <v>214</v>
      </c>
      <c r="E20" s="159" t="s">
        <v>99</v>
      </c>
      <c r="F20" s="159" t="s">
        <v>100</v>
      </c>
      <c r="G20" s="159" t="s">
        <v>223</v>
      </c>
      <c r="H20" s="159" t="s">
        <v>224</v>
      </c>
      <c r="I20" s="152">
        <v>38784</v>
      </c>
      <c r="J20" s="152">
        <v>38784</v>
      </c>
      <c r="K20" s="25"/>
      <c r="L20" s="25"/>
      <c r="M20" s="153">
        <v>38784</v>
      </c>
    </row>
    <row r="21" customHeight="1" spans="1:13">
      <c r="A21" s="159" t="s">
        <v>204</v>
      </c>
      <c r="B21" s="159" t="s">
        <v>72</v>
      </c>
      <c r="C21" s="159" t="s">
        <v>213</v>
      </c>
      <c r="D21" s="159" t="s">
        <v>214</v>
      </c>
      <c r="E21" s="159" t="s">
        <v>127</v>
      </c>
      <c r="F21" s="159" t="s">
        <v>128</v>
      </c>
      <c r="G21" s="159" t="s">
        <v>223</v>
      </c>
      <c r="H21" s="159" t="s">
        <v>224</v>
      </c>
      <c r="I21" s="152">
        <v>41595.84</v>
      </c>
      <c r="J21" s="152">
        <v>41595.84</v>
      </c>
      <c r="K21" s="25"/>
      <c r="L21" s="25"/>
      <c r="M21" s="153">
        <v>41595.84</v>
      </c>
    </row>
    <row r="22" customHeight="1" spans="1:13">
      <c r="A22" s="159" t="s">
        <v>204</v>
      </c>
      <c r="B22" s="159" t="s">
        <v>72</v>
      </c>
      <c r="C22" s="159" t="s">
        <v>213</v>
      </c>
      <c r="D22" s="159" t="s">
        <v>214</v>
      </c>
      <c r="E22" s="159" t="s">
        <v>127</v>
      </c>
      <c r="F22" s="159" t="s">
        <v>128</v>
      </c>
      <c r="G22" s="159" t="s">
        <v>223</v>
      </c>
      <c r="H22" s="159" t="s">
        <v>224</v>
      </c>
      <c r="I22" s="152">
        <v>55389.8</v>
      </c>
      <c r="J22" s="152">
        <v>55389.8</v>
      </c>
      <c r="K22" s="25"/>
      <c r="L22" s="25"/>
      <c r="M22" s="153">
        <v>55389.8</v>
      </c>
    </row>
    <row r="23" customHeight="1" spans="1:13">
      <c r="A23" s="159" t="s">
        <v>204</v>
      </c>
      <c r="B23" s="159" t="s">
        <v>72</v>
      </c>
      <c r="C23" s="159" t="s">
        <v>225</v>
      </c>
      <c r="D23" s="159" t="s">
        <v>134</v>
      </c>
      <c r="E23" s="159" t="s">
        <v>133</v>
      </c>
      <c r="F23" s="159" t="s">
        <v>134</v>
      </c>
      <c r="G23" s="159" t="s">
        <v>226</v>
      </c>
      <c r="H23" s="159" t="s">
        <v>134</v>
      </c>
      <c r="I23" s="152">
        <v>1661694</v>
      </c>
      <c r="J23" s="152">
        <v>1661694</v>
      </c>
      <c r="K23" s="25"/>
      <c r="L23" s="25"/>
      <c r="M23" s="153">
        <v>1661694</v>
      </c>
    </row>
    <row r="24" customHeight="1" spans="1:13">
      <c r="A24" s="159" t="s">
        <v>204</v>
      </c>
      <c r="B24" s="159" t="s">
        <v>72</v>
      </c>
      <c r="C24" s="159" t="s">
        <v>227</v>
      </c>
      <c r="D24" s="159" t="s">
        <v>228</v>
      </c>
      <c r="E24" s="159" t="s">
        <v>99</v>
      </c>
      <c r="F24" s="159" t="s">
        <v>100</v>
      </c>
      <c r="G24" s="159" t="s">
        <v>229</v>
      </c>
      <c r="H24" s="159" t="s">
        <v>230</v>
      </c>
      <c r="I24" s="152">
        <v>7545.6</v>
      </c>
      <c r="J24" s="152">
        <v>7545.6</v>
      </c>
      <c r="K24" s="25"/>
      <c r="L24" s="25"/>
      <c r="M24" s="153">
        <v>7545.6</v>
      </c>
    </row>
    <row r="25" customHeight="1" spans="1:13">
      <c r="A25" s="159" t="s">
        <v>204</v>
      </c>
      <c r="B25" s="159" t="s">
        <v>72</v>
      </c>
      <c r="C25" s="159" t="s">
        <v>231</v>
      </c>
      <c r="D25" s="159" t="s">
        <v>232</v>
      </c>
      <c r="E25" s="159" t="s">
        <v>99</v>
      </c>
      <c r="F25" s="159" t="s">
        <v>100</v>
      </c>
      <c r="G25" s="159" t="s">
        <v>233</v>
      </c>
      <c r="H25" s="159" t="s">
        <v>232</v>
      </c>
      <c r="I25" s="152">
        <v>234320</v>
      </c>
      <c r="J25" s="152">
        <v>234320</v>
      </c>
      <c r="K25" s="25"/>
      <c r="L25" s="25"/>
      <c r="M25" s="153">
        <v>234320</v>
      </c>
    </row>
    <row r="26" customHeight="1" spans="1:13">
      <c r="A26" s="159" t="s">
        <v>204</v>
      </c>
      <c r="B26" s="159" t="s">
        <v>72</v>
      </c>
      <c r="C26" s="159" t="s">
        <v>234</v>
      </c>
      <c r="D26" s="159" t="s">
        <v>235</v>
      </c>
      <c r="E26" s="159" t="s">
        <v>99</v>
      </c>
      <c r="F26" s="159" t="s">
        <v>100</v>
      </c>
      <c r="G26" s="159" t="s">
        <v>236</v>
      </c>
      <c r="H26" s="159" t="s">
        <v>237</v>
      </c>
      <c r="I26" s="152">
        <v>10800</v>
      </c>
      <c r="J26" s="152">
        <v>10800</v>
      </c>
      <c r="K26" s="25"/>
      <c r="L26" s="25"/>
      <c r="M26" s="153">
        <v>10800</v>
      </c>
    </row>
    <row r="27" customHeight="1" spans="1:13">
      <c r="A27" s="159" t="s">
        <v>204</v>
      </c>
      <c r="B27" s="159" t="s">
        <v>72</v>
      </c>
      <c r="C27" s="159" t="s">
        <v>234</v>
      </c>
      <c r="D27" s="159" t="s">
        <v>235</v>
      </c>
      <c r="E27" s="159" t="s">
        <v>99</v>
      </c>
      <c r="F27" s="159" t="s">
        <v>100</v>
      </c>
      <c r="G27" s="159" t="s">
        <v>238</v>
      </c>
      <c r="H27" s="159" t="s">
        <v>239</v>
      </c>
      <c r="I27" s="152">
        <v>600</v>
      </c>
      <c r="J27" s="152">
        <v>600</v>
      </c>
      <c r="K27" s="25"/>
      <c r="L27" s="25"/>
      <c r="M27" s="153">
        <v>600</v>
      </c>
    </row>
    <row r="28" customHeight="1" spans="1:13">
      <c r="A28" s="159" t="s">
        <v>204</v>
      </c>
      <c r="B28" s="159" t="s">
        <v>72</v>
      </c>
      <c r="C28" s="159" t="s">
        <v>240</v>
      </c>
      <c r="D28" s="159" t="s">
        <v>241</v>
      </c>
      <c r="E28" s="159" t="s">
        <v>117</v>
      </c>
      <c r="F28" s="159" t="s">
        <v>118</v>
      </c>
      <c r="G28" s="159" t="s">
        <v>242</v>
      </c>
      <c r="H28" s="159" t="s">
        <v>243</v>
      </c>
      <c r="I28" s="152">
        <v>26184</v>
      </c>
      <c r="J28" s="152">
        <v>26184</v>
      </c>
      <c r="K28" s="25"/>
      <c r="L28" s="25"/>
      <c r="M28" s="153">
        <v>26184</v>
      </c>
    </row>
    <row r="29" customHeight="1" spans="1:13">
      <c r="A29" s="159" t="s">
        <v>204</v>
      </c>
      <c r="B29" s="159" t="s">
        <v>72</v>
      </c>
      <c r="C29" s="159" t="s">
        <v>244</v>
      </c>
      <c r="D29" s="159" t="s">
        <v>245</v>
      </c>
      <c r="E29" s="159" t="s">
        <v>99</v>
      </c>
      <c r="F29" s="159" t="s">
        <v>100</v>
      </c>
      <c r="G29" s="159" t="s">
        <v>211</v>
      </c>
      <c r="H29" s="159" t="s">
        <v>212</v>
      </c>
      <c r="I29" s="152">
        <v>1818000</v>
      </c>
      <c r="J29" s="152">
        <v>1818000</v>
      </c>
      <c r="K29" s="25"/>
      <c r="L29" s="25"/>
      <c r="M29" s="153">
        <v>1818000</v>
      </c>
    </row>
    <row r="30" customHeight="1" spans="1:13">
      <c r="A30" s="159" t="s">
        <v>204</v>
      </c>
      <c r="B30" s="159" t="s">
        <v>72</v>
      </c>
      <c r="C30" s="159" t="s">
        <v>246</v>
      </c>
      <c r="D30" s="159" t="s">
        <v>247</v>
      </c>
      <c r="E30" s="159" t="s">
        <v>99</v>
      </c>
      <c r="F30" s="159" t="s">
        <v>100</v>
      </c>
      <c r="G30" s="159" t="s">
        <v>238</v>
      </c>
      <c r="H30" s="159" t="s">
        <v>239</v>
      </c>
      <c r="I30" s="152">
        <v>1981.44</v>
      </c>
      <c r="J30" s="152">
        <v>1981.44</v>
      </c>
      <c r="K30" s="25"/>
      <c r="L30" s="25"/>
      <c r="M30" s="153">
        <v>1981.44</v>
      </c>
    </row>
    <row r="31" customHeight="1" spans="1:13">
      <c r="A31" s="159" t="s">
        <v>204</v>
      </c>
      <c r="B31" s="159" t="s">
        <v>72</v>
      </c>
      <c r="C31" s="159" t="s">
        <v>246</v>
      </c>
      <c r="D31" s="159" t="s">
        <v>247</v>
      </c>
      <c r="E31" s="159" t="s">
        <v>99</v>
      </c>
      <c r="F31" s="159" t="s">
        <v>100</v>
      </c>
      <c r="G31" s="159" t="s">
        <v>238</v>
      </c>
      <c r="H31" s="159" t="s">
        <v>239</v>
      </c>
      <c r="I31" s="152">
        <v>60199.04</v>
      </c>
      <c r="J31" s="152">
        <v>60199.04</v>
      </c>
      <c r="K31" s="25"/>
      <c r="L31" s="25"/>
      <c r="M31" s="153">
        <v>60199.04</v>
      </c>
    </row>
    <row r="32" customHeight="1" spans="1:13">
      <c r="A32" s="159" t="s">
        <v>204</v>
      </c>
      <c r="B32" s="159" t="s">
        <v>72</v>
      </c>
      <c r="C32" s="159" t="s">
        <v>246</v>
      </c>
      <c r="D32" s="159" t="s">
        <v>247</v>
      </c>
      <c r="E32" s="159" t="s">
        <v>105</v>
      </c>
      <c r="F32" s="159" t="s">
        <v>106</v>
      </c>
      <c r="G32" s="159" t="s">
        <v>238</v>
      </c>
      <c r="H32" s="159" t="s">
        <v>239</v>
      </c>
      <c r="I32" s="152">
        <v>816</v>
      </c>
      <c r="J32" s="152">
        <v>816</v>
      </c>
      <c r="K32" s="25"/>
      <c r="L32" s="25"/>
      <c r="M32" s="153">
        <v>816</v>
      </c>
    </row>
    <row r="33" customHeight="1" spans="1:13">
      <c r="A33" s="159" t="s">
        <v>204</v>
      </c>
      <c r="B33" s="159" t="s">
        <v>72</v>
      </c>
      <c r="C33" s="159" t="s">
        <v>248</v>
      </c>
      <c r="D33" s="159" t="s">
        <v>249</v>
      </c>
      <c r="E33" s="159" t="s">
        <v>99</v>
      </c>
      <c r="F33" s="159" t="s">
        <v>100</v>
      </c>
      <c r="G33" s="159" t="s">
        <v>211</v>
      </c>
      <c r="H33" s="159" t="s">
        <v>212</v>
      </c>
      <c r="I33" s="152">
        <v>33888.17</v>
      </c>
      <c r="J33" s="152">
        <v>33888.17</v>
      </c>
      <c r="K33" s="25"/>
      <c r="L33" s="25"/>
      <c r="M33" s="153">
        <v>33888.17</v>
      </c>
    </row>
    <row r="34" customHeight="1" spans="1:13">
      <c r="A34" s="159" t="s">
        <v>204</v>
      </c>
      <c r="B34" s="159" t="s">
        <v>72</v>
      </c>
      <c r="C34" s="159" t="s">
        <v>250</v>
      </c>
      <c r="D34" s="159" t="s">
        <v>224</v>
      </c>
      <c r="E34" s="159" t="s">
        <v>125</v>
      </c>
      <c r="F34" s="159" t="s">
        <v>126</v>
      </c>
      <c r="G34" s="159" t="s">
        <v>221</v>
      </c>
      <c r="H34" s="159" t="s">
        <v>222</v>
      </c>
      <c r="I34" s="152">
        <v>72000</v>
      </c>
      <c r="J34" s="152">
        <v>72000</v>
      </c>
      <c r="K34" s="25"/>
      <c r="L34" s="25"/>
      <c r="M34" s="153">
        <v>72000</v>
      </c>
    </row>
    <row r="35" customHeight="1" spans="1:13">
      <c r="A35" s="146" t="s">
        <v>177</v>
      </c>
      <c r="B35" s="39"/>
      <c r="C35" s="160"/>
      <c r="D35" s="160"/>
      <c r="E35" s="160"/>
      <c r="F35" s="160"/>
      <c r="G35" s="160"/>
      <c r="H35" s="161"/>
      <c r="I35" s="152">
        <v>22041738.35</v>
      </c>
      <c r="J35" s="152">
        <v>22041738.35</v>
      </c>
      <c r="K35" s="152"/>
      <c r="L35" s="152"/>
      <c r="M35" s="153">
        <v>22041738.35</v>
      </c>
    </row>
    <row r="36" customHeight="1" spans="1:8">
      <c r="A36" s="33"/>
      <c r="B36" s="33"/>
      <c r="C36" s="33"/>
      <c r="D36" s="33"/>
      <c r="E36" s="33"/>
      <c r="F36" s="33"/>
      <c r="G36" s="33"/>
      <c r="H36" s="33"/>
    </row>
    <row r="37" customHeight="1" spans="1:8">
      <c r="A37" s="33"/>
      <c r="B37" s="33"/>
      <c r="C37" s="33"/>
      <c r="D37" s="33"/>
      <c r="E37" s="33"/>
      <c r="F37" s="33"/>
      <c r="G37" s="33"/>
      <c r="H37" s="33"/>
    </row>
  </sheetData>
  <mergeCells count="31">
    <mergeCell ref="A3:X3"/>
    <mergeCell ref="A4:H4"/>
    <mergeCell ref="I5:X5"/>
    <mergeCell ref="J6:N6"/>
    <mergeCell ref="O6:Q6"/>
    <mergeCell ref="S6:X6"/>
    <mergeCell ref="A35:H3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36"/>
  <sheetViews>
    <sheetView showZeros="0" workbookViewId="0">
      <pane ySplit="1" topLeftCell="A2" activePane="bottomLeft" state="frozen"/>
      <selection/>
      <selection pane="bottomLeft" activeCell="A4" sqref="A4:H4"/>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9" width="10.375" customWidth="1"/>
    <col min="10" max="10" width="8.875" customWidth="1"/>
    <col min="11" max="11" width="13.75" customWidth="1"/>
    <col min="12" max="12" width="7.5" customWidth="1"/>
    <col min="13" max="13" width="8.25" customWidth="1"/>
    <col min="14" max="14" width="12.25" customWidth="1"/>
    <col min="15" max="15" width="12.75" customWidth="1"/>
    <col min="16" max="16" width="11.125" customWidth="1"/>
    <col min="17" max="21" width="19.875" customWidth="1"/>
    <col min="22" max="22" width="20" customWidth="1"/>
    <col min="23" max="23" width="19.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5"/>
      <c r="E2" s="2"/>
      <c r="F2" s="2"/>
      <c r="G2" s="2"/>
      <c r="H2" s="2"/>
      <c r="U2" s="145"/>
      <c r="W2" s="154" t="s">
        <v>251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5"/>
      <c r="W4" s="126" t="s">
        <v>2</v>
      </c>
    </row>
    <row r="5" ht="21.75" customHeight="1" spans="1:23">
      <c r="A5" s="9" t="s">
        <v>252</v>
      </c>
      <c r="B5" s="10"/>
      <c r="C5" s="9" t="s">
        <v>189</v>
      </c>
      <c r="D5" s="9" t="s">
        <v>253</v>
      </c>
      <c r="E5" s="10" t="s">
        <v>190</v>
      </c>
      <c r="F5" s="10" t="s">
        <v>191</v>
      </c>
      <c r="G5" s="10" t="s">
        <v>254</v>
      </c>
      <c r="H5" s="10" t="s">
        <v>255</v>
      </c>
      <c r="I5" s="34" t="s">
        <v>57</v>
      </c>
      <c r="J5" s="11" t="s">
        <v>256</v>
      </c>
      <c r="K5" s="12"/>
      <c r="L5" s="12"/>
      <c r="M5" s="13"/>
      <c r="N5" s="11" t="s">
        <v>196</v>
      </c>
      <c r="O5" s="12"/>
      <c r="P5" s="13"/>
      <c r="Q5" s="10" t="s">
        <v>63</v>
      </c>
      <c r="R5" s="11" t="s">
        <v>64</v>
      </c>
      <c r="S5" s="12"/>
      <c r="T5" s="12"/>
      <c r="U5" s="12"/>
      <c r="V5" s="12"/>
      <c r="W5" s="13"/>
    </row>
    <row r="6" ht="21.75" customHeight="1" spans="1:23">
      <c r="A6" s="14"/>
      <c r="B6" s="35"/>
      <c r="C6" s="14"/>
      <c r="D6" s="14"/>
      <c r="E6" s="15"/>
      <c r="F6" s="15"/>
      <c r="G6" s="15"/>
      <c r="H6" s="15"/>
      <c r="I6" s="35"/>
      <c r="J6" s="148" t="s">
        <v>60</v>
      </c>
      <c r="K6" s="149"/>
      <c r="L6" s="10" t="s">
        <v>61</v>
      </c>
      <c r="M6" s="10" t="s">
        <v>62</v>
      </c>
      <c r="N6" s="10" t="s">
        <v>60</v>
      </c>
      <c r="O6" s="10" t="s">
        <v>61</v>
      </c>
      <c r="P6" s="10" t="s">
        <v>62</v>
      </c>
      <c r="Q6" s="15"/>
      <c r="R6" s="10" t="s">
        <v>59</v>
      </c>
      <c r="S6" s="10" t="s">
        <v>66</v>
      </c>
      <c r="T6" s="10" t="s">
        <v>202</v>
      </c>
      <c r="U6" s="10" t="s">
        <v>68</v>
      </c>
      <c r="V6" s="10" t="s">
        <v>69</v>
      </c>
      <c r="W6" s="10" t="s">
        <v>70</v>
      </c>
    </row>
    <row r="7" ht="21" customHeight="1" spans="1:23">
      <c r="A7" s="35"/>
      <c r="B7" s="35"/>
      <c r="C7" s="35"/>
      <c r="D7" s="35"/>
      <c r="E7" s="35"/>
      <c r="F7" s="35"/>
      <c r="G7" s="35"/>
      <c r="H7" s="35"/>
      <c r="I7" s="35"/>
      <c r="J7" s="150" t="s">
        <v>59</v>
      </c>
      <c r="K7" s="151"/>
      <c r="L7" s="35"/>
      <c r="M7" s="35"/>
      <c r="N7" s="35"/>
      <c r="O7" s="35"/>
      <c r="P7" s="35"/>
      <c r="Q7" s="35"/>
      <c r="R7" s="35"/>
      <c r="S7" s="35"/>
      <c r="T7" s="35"/>
      <c r="U7" s="35"/>
      <c r="V7" s="35"/>
      <c r="W7" s="35"/>
    </row>
    <row r="8" ht="39.75" customHeight="1" spans="1:23">
      <c r="A8" s="17"/>
      <c r="B8" s="19"/>
      <c r="C8" s="17"/>
      <c r="D8" s="17"/>
      <c r="E8" s="18"/>
      <c r="F8" s="18"/>
      <c r="G8" s="18"/>
      <c r="H8" s="18"/>
      <c r="I8" s="19"/>
      <c r="J8" s="73" t="s">
        <v>59</v>
      </c>
      <c r="K8" s="73" t="s">
        <v>257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1">
        <v>12</v>
      </c>
      <c r="M9" s="41">
        <v>13</v>
      </c>
      <c r="N9" s="41">
        <v>14</v>
      </c>
      <c r="O9" s="41">
        <v>15</v>
      </c>
      <c r="P9" s="41">
        <v>16</v>
      </c>
      <c r="Q9" s="41">
        <v>17</v>
      </c>
      <c r="R9" s="41">
        <v>18</v>
      </c>
      <c r="S9" s="41">
        <v>19</v>
      </c>
      <c r="T9" s="41">
        <v>20</v>
      </c>
      <c r="U9" s="20">
        <v>21</v>
      </c>
      <c r="V9" s="41">
        <v>22</v>
      </c>
      <c r="W9" s="20">
        <v>23</v>
      </c>
    </row>
    <row r="10" ht="18.75" customHeight="1" spans="1:23">
      <c r="A10" s="75" t="s">
        <v>258</v>
      </c>
      <c r="B10" s="75" t="s">
        <v>259</v>
      </c>
      <c r="C10" s="75" t="s">
        <v>260</v>
      </c>
      <c r="D10" s="75" t="s">
        <v>72</v>
      </c>
      <c r="E10" s="75" t="s">
        <v>99</v>
      </c>
      <c r="F10" s="75" t="s">
        <v>100</v>
      </c>
      <c r="G10" s="75" t="s">
        <v>261</v>
      </c>
      <c r="H10" s="75" t="s">
        <v>262</v>
      </c>
      <c r="I10" s="152">
        <v>28200</v>
      </c>
      <c r="J10" s="152">
        <v>28200</v>
      </c>
      <c r="K10" s="153">
        <v>28200</v>
      </c>
      <c r="L10" s="152"/>
      <c r="M10" s="152"/>
      <c r="N10" s="152"/>
      <c r="O10" s="88"/>
      <c r="P10" s="88"/>
      <c r="Q10" s="88"/>
      <c r="R10" s="88"/>
      <c r="S10" s="88"/>
      <c r="T10" s="88"/>
      <c r="U10" s="88"/>
      <c r="V10" s="88"/>
      <c r="W10" s="88"/>
    </row>
    <row r="11" customHeight="1" spans="1:14">
      <c r="A11" s="75" t="s">
        <v>258</v>
      </c>
      <c r="B11" s="75" t="s">
        <v>263</v>
      </c>
      <c r="C11" s="75" t="s">
        <v>264</v>
      </c>
      <c r="D11" s="75" t="s">
        <v>72</v>
      </c>
      <c r="E11" s="75" t="s">
        <v>99</v>
      </c>
      <c r="F11" s="75" t="s">
        <v>100</v>
      </c>
      <c r="G11" s="75" t="s">
        <v>236</v>
      </c>
      <c r="H11" s="75" t="s">
        <v>237</v>
      </c>
      <c r="I11" s="152">
        <v>10000</v>
      </c>
      <c r="J11" s="152">
        <v>10000</v>
      </c>
      <c r="K11" s="153">
        <v>10000</v>
      </c>
      <c r="L11" s="152"/>
      <c r="M11" s="152"/>
      <c r="N11" s="152"/>
    </row>
    <row r="12" customHeight="1" spans="1:14">
      <c r="A12" s="75" t="s">
        <v>258</v>
      </c>
      <c r="B12" s="75" t="s">
        <v>265</v>
      </c>
      <c r="C12" s="75" t="s">
        <v>266</v>
      </c>
      <c r="D12" s="75" t="s">
        <v>72</v>
      </c>
      <c r="E12" s="75" t="s">
        <v>99</v>
      </c>
      <c r="F12" s="75" t="s">
        <v>100</v>
      </c>
      <c r="G12" s="75" t="s">
        <v>267</v>
      </c>
      <c r="H12" s="75" t="s">
        <v>268</v>
      </c>
      <c r="I12" s="152">
        <v>900</v>
      </c>
      <c r="J12" s="152">
        <v>900</v>
      </c>
      <c r="K12" s="153">
        <v>900</v>
      </c>
      <c r="L12" s="152"/>
      <c r="M12" s="152"/>
      <c r="N12" s="152"/>
    </row>
    <row r="13" customHeight="1" spans="1:14">
      <c r="A13" s="75" t="s">
        <v>258</v>
      </c>
      <c r="B13" s="75" t="s">
        <v>269</v>
      </c>
      <c r="C13" s="75" t="s">
        <v>270</v>
      </c>
      <c r="D13" s="75" t="s">
        <v>72</v>
      </c>
      <c r="E13" s="75" t="s">
        <v>99</v>
      </c>
      <c r="F13" s="75" t="s">
        <v>100</v>
      </c>
      <c r="G13" s="75" t="s">
        <v>271</v>
      </c>
      <c r="H13" s="75" t="s">
        <v>272</v>
      </c>
      <c r="I13" s="152">
        <v>78841</v>
      </c>
      <c r="J13" s="152">
        <v>78841</v>
      </c>
      <c r="K13" s="153">
        <v>78841</v>
      </c>
      <c r="L13" s="152"/>
      <c r="M13" s="152"/>
      <c r="N13" s="152"/>
    </row>
    <row r="14" customHeight="1" spans="1:14">
      <c r="A14" s="75" t="s">
        <v>273</v>
      </c>
      <c r="B14" s="75" t="s">
        <v>274</v>
      </c>
      <c r="C14" s="75" t="s">
        <v>275</v>
      </c>
      <c r="D14" s="75" t="s">
        <v>72</v>
      </c>
      <c r="E14" s="75" t="s">
        <v>99</v>
      </c>
      <c r="F14" s="75" t="s">
        <v>100</v>
      </c>
      <c r="G14" s="75" t="s">
        <v>242</v>
      </c>
      <c r="H14" s="75" t="s">
        <v>243</v>
      </c>
      <c r="I14" s="152">
        <v>356492.69</v>
      </c>
      <c r="J14" s="152"/>
      <c r="K14" s="153"/>
      <c r="L14" s="152"/>
      <c r="M14" s="152"/>
      <c r="N14" s="152">
        <v>356492.69</v>
      </c>
    </row>
    <row r="15" customHeight="1" spans="1:14">
      <c r="A15" s="75" t="s">
        <v>273</v>
      </c>
      <c r="B15" s="75" t="s">
        <v>276</v>
      </c>
      <c r="C15" s="75" t="s">
        <v>277</v>
      </c>
      <c r="D15" s="75" t="s">
        <v>72</v>
      </c>
      <c r="E15" s="75" t="s">
        <v>99</v>
      </c>
      <c r="F15" s="75" t="s">
        <v>100</v>
      </c>
      <c r="G15" s="75" t="s">
        <v>278</v>
      </c>
      <c r="H15" s="75" t="s">
        <v>279</v>
      </c>
      <c r="I15" s="152">
        <v>24851.99</v>
      </c>
      <c r="J15" s="152"/>
      <c r="K15" s="153"/>
      <c r="L15" s="152"/>
      <c r="M15" s="152"/>
      <c r="N15" s="152">
        <v>24851.99</v>
      </c>
    </row>
    <row r="16" customHeight="1" spans="1:14">
      <c r="A16" s="75" t="s">
        <v>273</v>
      </c>
      <c r="B16" s="75" t="s">
        <v>276</v>
      </c>
      <c r="C16" s="75" t="s">
        <v>277</v>
      </c>
      <c r="D16" s="75" t="s">
        <v>72</v>
      </c>
      <c r="E16" s="75" t="s">
        <v>99</v>
      </c>
      <c r="F16" s="75" t="s">
        <v>100</v>
      </c>
      <c r="G16" s="75" t="s">
        <v>280</v>
      </c>
      <c r="H16" s="75" t="s">
        <v>281</v>
      </c>
      <c r="I16" s="152">
        <v>21655.01</v>
      </c>
      <c r="J16" s="152"/>
      <c r="K16" s="153"/>
      <c r="L16" s="152"/>
      <c r="M16" s="152"/>
      <c r="N16" s="152">
        <v>21655.01</v>
      </c>
    </row>
    <row r="17" customHeight="1" spans="1:14">
      <c r="A17" s="75" t="s">
        <v>273</v>
      </c>
      <c r="B17" s="75" t="s">
        <v>276</v>
      </c>
      <c r="C17" s="75" t="s">
        <v>277</v>
      </c>
      <c r="D17" s="75" t="s">
        <v>72</v>
      </c>
      <c r="E17" s="75" t="s">
        <v>99</v>
      </c>
      <c r="F17" s="75" t="s">
        <v>100</v>
      </c>
      <c r="G17" s="75" t="s">
        <v>282</v>
      </c>
      <c r="H17" s="75" t="s">
        <v>283</v>
      </c>
      <c r="I17" s="152">
        <v>3119</v>
      </c>
      <c r="J17" s="152"/>
      <c r="K17" s="153"/>
      <c r="L17" s="152"/>
      <c r="M17" s="152"/>
      <c r="N17" s="152">
        <v>3119</v>
      </c>
    </row>
    <row r="18" customHeight="1" spans="1:14">
      <c r="A18" s="75" t="s">
        <v>273</v>
      </c>
      <c r="B18" s="75" t="s">
        <v>276</v>
      </c>
      <c r="C18" s="75" t="s">
        <v>277</v>
      </c>
      <c r="D18" s="75" t="s">
        <v>72</v>
      </c>
      <c r="E18" s="75" t="s">
        <v>99</v>
      </c>
      <c r="F18" s="75" t="s">
        <v>100</v>
      </c>
      <c r="G18" s="75" t="s">
        <v>284</v>
      </c>
      <c r="H18" s="75" t="s">
        <v>285</v>
      </c>
      <c r="I18" s="152">
        <v>1134</v>
      </c>
      <c r="J18" s="152"/>
      <c r="K18" s="153"/>
      <c r="L18" s="152"/>
      <c r="M18" s="152"/>
      <c r="N18" s="152">
        <v>1134</v>
      </c>
    </row>
    <row r="19" customHeight="1" spans="1:14">
      <c r="A19" s="75" t="s">
        <v>273</v>
      </c>
      <c r="B19" s="75" t="s">
        <v>286</v>
      </c>
      <c r="C19" s="75" t="s">
        <v>287</v>
      </c>
      <c r="D19" s="75" t="s">
        <v>72</v>
      </c>
      <c r="E19" s="75" t="s">
        <v>99</v>
      </c>
      <c r="F19" s="75" t="s">
        <v>100</v>
      </c>
      <c r="G19" s="75" t="s">
        <v>242</v>
      </c>
      <c r="H19" s="75" t="s">
        <v>243</v>
      </c>
      <c r="I19" s="152">
        <v>87470</v>
      </c>
      <c r="J19" s="152"/>
      <c r="K19" s="153"/>
      <c r="L19" s="152"/>
      <c r="M19" s="152"/>
      <c r="N19" s="152">
        <v>87470</v>
      </c>
    </row>
    <row r="20" customHeight="1" spans="1:14">
      <c r="A20" s="75" t="s">
        <v>273</v>
      </c>
      <c r="B20" s="75" t="s">
        <v>288</v>
      </c>
      <c r="C20" s="75" t="s">
        <v>289</v>
      </c>
      <c r="D20" s="75" t="s">
        <v>72</v>
      </c>
      <c r="E20" s="75" t="s">
        <v>99</v>
      </c>
      <c r="F20" s="75" t="s">
        <v>100</v>
      </c>
      <c r="G20" s="75" t="s">
        <v>290</v>
      </c>
      <c r="H20" s="75" t="s">
        <v>291</v>
      </c>
      <c r="I20" s="152">
        <v>3718</v>
      </c>
      <c r="J20" s="152"/>
      <c r="K20" s="153"/>
      <c r="L20" s="152"/>
      <c r="M20" s="152"/>
      <c r="N20" s="152">
        <v>3718</v>
      </c>
    </row>
    <row r="21" customHeight="1" spans="1:14">
      <c r="A21" s="75" t="s">
        <v>273</v>
      </c>
      <c r="B21" s="75" t="s">
        <v>288</v>
      </c>
      <c r="C21" s="75" t="s">
        <v>289</v>
      </c>
      <c r="D21" s="75" t="s">
        <v>72</v>
      </c>
      <c r="E21" s="75" t="s">
        <v>99</v>
      </c>
      <c r="F21" s="75" t="s">
        <v>100</v>
      </c>
      <c r="G21" s="75" t="s">
        <v>280</v>
      </c>
      <c r="H21" s="75" t="s">
        <v>281</v>
      </c>
      <c r="I21" s="152">
        <v>20000</v>
      </c>
      <c r="J21" s="152"/>
      <c r="K21" s="153"/>
      <c r="L21" s="152"/>
      <c r="M21" s="152"/>
      <c r="N21" s="152">
        <v>20000</v>
      </c>
    </row>
    <row r="22" customHeight="1" spans="1:14">
      <c r="A22" s="75" t="s">
        <v>273</v>
      </c>
      <c r="B22" s="75" t="s">
        <v>288</v>
      </c>
      <c r="C22" s="75" t="s">
        <v>289</v>
      </c>
      <c r="D22" s="75" t="s">
        <v>72</v>
      </c>
      <c r="E22" s="75" t="s">
        <v>99</v>
      </c>
      <c r="F22" s="75" t="s">
        <v>100</v>
      </c>
      <c r="G22" s="75" t="s">
        <v>292</v>
      </c>
      <c r="H22" s="75" t="s">
        <v>293</v>
      </c>
      <c r="I22" s="152">
        <v>20451.2</v>
      </c>
      <c r="J22" s="152"/>
      <c r="K22" s="153"/>
      <c r="L22" s="152"/>
      <c r="M22" s="152"/>
      <c r="N22" s="152">
        <v>20451.2</v>
      </c>
    </row>
    <row r="23" customHeight="1" spans="1:14">
      <c r="A23" s="75" t="s">
        <v>273</v>
      </c>
      <c r="B23" s="75" t="s">
        <v>294</v>
      </c>
      <c r="C23" s="75" t="s">
        <v>295</v>
      </c>
      <c r="D23" s="75" t="s">
        <v>72</v>
      </c>
      <c r="E23" s="75" t="s">
        <v>99</v>
      </c>
      <c r="F23" s="75" t="s">
        <v>100</v>
      </c>
      <c r="G23" s="75" t="s">
        <v>278</v>
      </c>
      <c r="H23" s="75" t="s">
        <v>279</v>
      </c>
      <c r="I23" s="152">
        <v>39852</v>
      </c>
      <c r="J23" s="152"/>
      <c r="K23" s="153"/>
      <c r="L23" s="152"/>
      <c r="M23" s="152"/>
      <c r="N23" s="152">
        <v>39852</v>
      </c>
    </row>
    <row r="24" customHeight="1" spans="1:14">
      <c r="A24" s="75" t="s">
        <v>273</v>
      </c>
      <c r="B24" s="75" t="s">
        <v>294</v>
      </c>
      <c r="C24" s="75" t="s">
        <v>295</v>
      </c>
      <c r="D24" s="75" t="s">
        <v>72</v>
      </c>
      <c r="E24" s="75" t="s">
        <v>99</v>
      </c>
      <c r="F24" s="75" t="s">
        <v>100</v>
      </c>
      <c r="G24" s="75" t="s">
        <v>282</v>
      </c>
      <c r="H24" s="75" t="s">
        <v>283</v>
      </c>
      <c r="I24" s="152">
        <v>5000</v>
      </c>
      <c r="J24" s="152"/>
      <c r="K24" s="153"/>
      <c r="L24" s="152"/>
      <c r="M24" s="152"/>
      <c r="N24" s="152">
        <v>5000</v>
      </c>
    </row>
    <row r="25" customHeight="1" spans="1:14">
      <c r="A25" s="75" t="s">
        <v>273</v>
      </c>
      <c r="B25" s="75" t="s">
        <v>294</v>
      </c>
      <c r="C25" s="75" t="s">
        <v>295</v>
      </c>
      <c r="D25" s="75" t="s">
        <v>72</v>
      </c>
      <c r="E25" s="75" t="s">
        <v>99</v>
      </c>
      <c r="F25" s="75" t="s">
        <v>100</v>
      </c>
      <c r="G25" s="75" t="s">
        <v>261</v>
      </c>
      <c r="H25" s="75" t="s">
        <v>262</v>
      </c>
      <c r="I25" s="152">
        <v>1154</v>
      </c>
      <c r="J25" s="152"/>
      <c r="K25" s="153"/>
      <c r="L25" s="152"/>
      <c r="M25" s="152"/>
      <c r="N25" s="152">
        <v>1154</v>
      </c>
    </row>
    <row r="26" customHeight="1" spans="1:14">
      <c r="A26" s="75" t="s">
        <v>273</v>
      </c>
      <c r="B26" s="75" t="s">
        <v>294</v>
      </c>
      <c r="C26" s="75" t="s">
        <v>295</v>
      </c>
      <c r="D26" s="75" t="s">
        <v>72</v>
      </c>
      <c r="E26" s="75" t="s">
        <v>99</v>
      </c>
      <c r="F26" s="75" t="s">
        <v>100</v>
      </c>
      <c r="G26" s="75" t="s">
        <v>267</v>
      </c>
      <c r="H26" s="75" t="s">
        <v>268</v>
      </c>
      <c r="I26" s="152">
        <v>177.56</v>
      </c>
      <c r="J26" s="152"/>
      <c r="K26" s="153"/>
      <c r="L26" s="152"/>
      <c r="M26" s="152"/>
      <c r="N26" s="152">
        <v>177.56</v>
      </c>
    </row>
    <row r="27" customHeight="1" spans="1:14">
      <c r="A27" s="75" t="s">
        <v>273</v>
      </c>
      <c r="B27" s="75" t="s">
        <v>294</v>
      </c>
      <c r="C27" s="75" t="s">
        <v>295</v>
      </c>
      <c r="D27" s="75" t="s">
        <v>72</v>
      </c>
      <c r="E27" s="75" t="s">
        <v>99</v>
      </c>
      <c r="F27" s="75" t="s">
        <v>100</v>
      </c>
      <c r="G27" s="75" t="s">
        <v>271</v>
      </c>
      <c r="H27" s="75" t="s">
        <v>272</v>
      </c>
      <c r="I27" s="152">
        <v>1210.79</v>
      </c>
      <c r="J27" s="152"/>
      <c r="K27" s="153"/>
      <c r="L27" s="152"/>
      <c r="M27" s="152"/>
      <c r="N27" s="152">
        <v>1210.79</v>
      </c>
    </row>
    <row r="28" customHeight="1" spans="1:14">
      <c r="A28" s="75" t="s">
        <v>273</v>
      </c>
      <c r="B28" s="75" t="s">
        <v>294</v>
      </c>
      <c r="C28" s="75" t="s">
        <v>295</v>
      </c>
      <c r="D28" s="75" t="s">
        <v>72</v>
      </c>
      <c r="E28" s="75" t="s">
        <v>99</v>
      </c>
      <c r="F28" s="75" t="s">
        <v>100</v>
      </c>
      <c r="G28" s="75" t="s">
        <v>271</v>
      </c>
      <c r="H28" s="75" t="s">
        <v>272</v>
      </c>
      <c r="I28" s="152">
        <v>26089</v>
      </c>
      <c r="J28" s="152"/>
      <c r="K28" s="153"/>
      <c r="L28" s="152"/>
      <c r="M28" s="152"/>
      <c r="N28" s="152">
        <v>26089</v>
      </c>
    </row>
    <row r="29" customHeight="1" spans="1:14">
      <c r="A29" s="75" t="s">
        <v>273</v>
      </c>
      <c r="B29" s="75" t="s">
        <v>296</v>
      </c>
      <c r="C29" s="75" t="s">
        <v>297</v>
      </c>
      <c r="D29" s="75" t="s">
        <v>72</v>
      </c>
      <c r="E29" s="75" t="s">
        <v>105</v>
      </c>
      <c r="F29" s="75" t="s">
        <v>106</v>
      </c>
      <c r="G29" s="75" t="s">
        <v>236</v>
      </c>
      <c r="H29" s="75" t="s">
        <v>237</v>
      </c>
      <c r="I29" s="152">
        <v>3792.61</v>
      </c>
      <c r="J29" s="152"/>
      <c r="K29" s="153"/>
      <c r="L29" s="152"/>
      <c r="M29" s="152"/>
      <c r="N29" s="152">
        <v>3792.61</v>
      </c>
    </row>
    <row r="30" customHeight="1" spans="1:14">
      <c r="A30" s="75" t="s">
        <v>273</v>
      </c>
      <c r="B30" s="75" t="s">
        <v>298</v>
      </c>
      <c r="C30" s="75" t="s">
        <v>299</v>
      </c>
      <c r="D30" s="75" t="s">
        <v>72</v>
      </c>
      <c r="E30" s="75" t="s">
        <v>99</v>
      </c>
      <c r="F30" s="75" t="s">
        <v>100</v>
      </c>
      <c r="G30" s="75" t="s">
        <v>300</v>
      </c>
      <c r="H30" s="75" t="s">
        <v>301</v>
      </c>
      <c r="I30" s="152">
        <v>142400</v>
      </c>
      <c r="J30" s="152">
        <v>142400</v>
      </c>
      <c r="K30" s="153">
        <v>142400</v>
      </c>
      <c r="L30" s="152"/>
      <c r="M30" s="152"/>
      <c r="N30" s="152"/>
    </row>
    <row r="31" customHeight="1" spans="1:14">
      <c r="A31" s="75" t="s">
        <v>273</v>
      </c>
      <c r="B31" s="75" t="s">
        <v>302</v>
      </c>
      <c r="C31" s="75" t="s">
        <v>303</v>
      </c>
      <c r="D31" s="75" t="s">
        <v>72</v>
      </c>
      <c r="E31" s="75" t="s">
        <v>99</v>
      </c>
      <c r="F31" s="75" t="s">
        <v>100</v>
      </c>
      <c r="G31" s="75" t="s">
        <v>280</v>
      </c>
      <c r="H31" s="75" t="s">
        <v>281</v>
      </c>
      <c r="I31" s="152">
        <v>10480.66</v>
      </c>
      <c r="J31" s="152">
        <v>10480.66</v>
      </c>
      <c r="K31" s="153">
        <v>10480.66</v>
      </c>
      <c r="L31" s="152"/>
      <c r="M31" s="152"/>
      <c r="N31" s="152"/>
    </row>
    <row r="32" customHeight="1" spans="1:14">
      <c r="A32" s="75" t="s">
        <v>273</v>
      </c>
      <c r="B32" s="75" t="s">
        <v>304</v>
      </c>
      <c r="C32" s="75" t="s">
        <v>305</v>
      </c>
      <c r="D32" s="75" t="s">
        <v>72</v>
      </c>
      <c r="E32" s="75" t="s">
        <v>99</v>
      </c>
      <c r="F32" s="75" t="s">
        <v>100</v>
      </c>
      <c r="G32" s="75" t="s">
        <v>306</v>
      </c>
      <c r="H32" s="75" t="s">
        <v>307</v>
      </c>
      <c r="I32" s="152">
        <v>261169.98</v>
      </c>
      <c r="J32" s="152">
        <v>261169.98</v>
      </c>
      <c r="K32" s="153">
        <v>261169.98</v>
      </c>
      <c r="L32" s="152"/>
      <c r="M32" s="152"/>
      <c r="N32" s="152"/>
    </row>
    <row r="33" customHeight="1" spans="1:14">
      <c r="A33" s="75" t="s">
        <v>273</v>
      </c>
      <c r="B33" s="75" t="s">
        <v>308</v>
      </c>
      <c r="C33" s="75" t="s">
        <v>309</v>
      </c>
      <c r="D33" s="75" t="s">
        <v>72</v>
      </c>
      <c r="E33" s="75" t="s">
        <v>99</v>
      </c>
      <c r="F33" s="75" t="s">
        <v>100</v>
      </c>
      <c r="G33" s="75" t="s">
        <v>242</v>
      </c>
      <c r="H33" s="75" t="s">
        <v>243</v>
      </c>
      <c r="I33" s="152">
        <v>177172</v>
      </c>
      <c r="J33" s="152">
        <v>177172</v>
      </c>
      <c r="K33" s="153">
        <v>177172</v>
      </c>
      <c r="L33" s="152"/>
      <c r="M33" s="152"/>
      <c r="N33" s="152"/>
    </row>
    <row r="34" customHeight="1" spans="1:14">
      <c r="A34" s="75" t="s">
        <v>310</v>
      </c>
      <c r="B34" s="75" t="s">
        <v>311</v>
      </c>
      <c r="C34" s="75" t="s">
        <v>312</v>
      </c>
      <c r="D34" s="75" t="s">
        <v>72</v>
      </c>
      <c r="E34" s="75" t="s">
        <v>101</v>
      </c>
      <c r="F34" s="75" t="s">
        <v>102</v>
      </c>
      <c r="G34" s="75" t="s">
        <v>313</v>
      </c>
      <c r="H34" s="75" t="s">
        <v>307</v>
      </c>
      <c r="I34" s="152">
        <v>592000</v>
      </c>
      <c r="J34" s="152"/>
      <c r="K34" s="153"/>
      <c r="L34" s="152"/>
      <c r="M34" s="152"/>
      <c r="N34" s="152">
        <v>592000</v>
      </c>
    </row>
    <row r="35" customHeight="1" spans="1:14">
      <c r="A35" s="146" t="s">
        <v>177</v>
      </c>
      <c r="B35" s="39"/>
      <c r="C35" s="39"/>
      <c r="D35" s="39"/>
      <c r="E35" s="39"/>
      <c r="F35" s="39"/>
      <c r="G35" s="39"/>
      <c r="H35" s="147"/>
      <c r="I35" s="152">
        <v>1917331.49</v>
      </c>
      <c r="J35" s="152">
        <v>709163.64</v>
      </c>
      <c r="K35" s="153">
        <v>709163.64</v>
      </c>
      <c r="L35" s="152"/>
      <c r="M35" s="152"/>
      <c r="N35" s="152">
        <v>1208167.85</v>
      </c>
    </row>
    <row r="36" customHeight="1" spans="1:8">
      <c r="A36" s="33"/>
      <c r="B36" s="33"/>
      <c r="C36" s="33"/>
      <c r="D36" s="33"/>
      <c r="E36" s="33"/>
      <c r="F36" s="33"/>
      <c r="G36" s="33"/>
      <c r="H36" s="33"/>
    </row>
  </sheetData>
  <mergeCells count="28">
    <mergeCell ref="A3:W3"/>
    <mergeCell ref="A4:H4"/>
    <mergeCell ref="J5:M5"/>
    <mergeCell ref="N5:P5"/>
    <mergeCell ref="R5:W5"/>
    <mergeCell ref="A35:H3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68"/>
  <sheetViews>
    <sheetView showZeros="0" tabSelected="1" workbookViewId="0">
      <pane ySplit="1" topLeftCell="A7" activePane="bottomLeft" state="frozen"/>
      <selection/>
      <selection pane="bottomLeft" activeCell="E41" sqref="E41"/>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1"/>
      <c r="B1" s="1"/>
      <c r="C1" s="1"/>
      <c r="D1" s="1"/>
      <c r="E1" s="1"/>
      <c r="F1" s="1"/>
      <c r="G1" s="1"/>
      <c r="H1" s="1"/>
      <c r="I1" s="1"/>
      <c r="J1" s="1"/>
    </row>
    <row r="2" ht="18" customHeight="1" spans="10:10">
      <c r="J2" s="3" t="s">
        <v>314</v>
      </c>
    </row>
    <row r="3" ht="39.75" customHeight="1" spans="1:10">
      <c r="A3" s="71" t="str">
        <f>"2025"&amp;"年部门项目支出绩效目标表"</f>
        <v>2025年部门项目支出绩效目标表</v>
      </c>
      <c r="B3" s="4"/>
      <c r="C3" s="4"/>
      <c r="D3" s="4"/>
      <c r="E3" s="4"/>
      <c r="F3" s="72"/>
      <c r="G3" s="4"/>
      <c r="H3" s="72"/>
      <c r="I3" s="72"/>
      <c r="J3" s="4"/>
    </row>
    <row r="4" ht="17.25" customHeight="1" spans="1:1">
      <c r="A4" s="5" t="s">
        <v>1</v>
      </c>
    </row>
    <row r="5" ht="44.25" customHeight="1" spans="1:10">
      <c r="A5" s="73" t="s">
        <v>189</v>
      </c>
      <c r="B5" s="73" t="s">
        <v>315</v>
      </c>
      <c r="C5" s="73" t="s">
        <v>316</v>
      </c>
      <c r="D5" s="73" t="s">
        <v>317</v>
      </c>
      <c r="E5" s="73" t="s">
        <v>318</v>
      </c>
      <c r="F5" s="74" t="s">
        <v>319</v>
      </c>
      <c r="G5" s="73" t="s">
        <v>320</v>
      </c>
      <c r="H5" s="74" t="s">
        <v>321</v>
      </c>
      <c r="I5" s="74" t="s">
        <v>322</v>
      </c>
      <c r="J5" s="73" t="s">
        <v>323</v>
      </c>
    </row>
    <row r="6" ht="18.75" customHeight="1" spans="1:10">
      <c r="A6" s="141">
        <v>1</v>
      </c>
      <c r="B6" s="141">
        <v>2</v>
      </c>
      <c r="C6" s="141">
        <v>3</v>
      </c>
      <c r="D6" s="141">
        <v>4</v>
      </c>
      <c r="E6" s="141">
        <v>5</v>
      </c>
      <c r="F6" s="41">
        <v>6</v>
      </c>
      <c r="G6" s="141">
        <v>7</v>
      </c>
      <c r="H6" s="41">
        <v>8</v>
      </c>
      <c r="I6" s="41">
        <v>9</v>
      </c>
      <c r="J6" s="141">
        <v>10</v>
      </c>
    </row>
    <row r="7" ht="42" customHeight="1" spans="1:10">
      <c r="A7" s="142" t="s">
        <v>72</v>
      </c>
      <c r="B7" s="75"/>
      <c r="C7" s="75"/>
      <c r="D7" s="75"/>
      <c r="E7" s="143"/>
      <c r="F7" s="78"/>
      <c r="G7" s="143"/>
      <c r="H7" s="78"/>
      <c r="I7" s="78"/>
      <c r="J7" s="143"/>
    </row>
    <row r="8" ht="42" customHeight="1" spans="1:10">
      <c r="A8" s="144" t="s">
        <v>299</v>
      </c>
      <c r="B8" s="21" t="s">
        <v>324</v>
      </c>
      <c r="C8" s="21" t="s">
        <v>325</v>
      </c>
      <c r="D8" s="21" t="s">
        <v>326</v>
      </c>
      <c r="E8" s="142" t="s">
        <v>327</v>
      </c>
      <c r="F8" s="21" t="s">
        <v>328</v>
      </c>
      <c r="G8" s="142" t="s">
        <v>329</v>
      </c>
      <c r="H8" s="21" t="s">
        <v>330</v>
      </c>
      <c r="I8" s="21" t="s">
        <v>331</v>
      </c>
      <c r="J8" s="142" t="s">
        <v>332</v>
      </c>
    </row>
    <row r="9" customHeight="1" spans="1:10">
      <c r="A9" s="144" t="s">
        <v>299</v>
      </c>
      <c r="B9" s="21" t="s">
        <v>324</v>
      </c>
      <c r="C9" s="21" t="s">
        <v>325</v>
      </c>
      <c r="D9" s="21" t="s">
        <v>333</v>
      </c>
      <c r="E9" s="142" t="s">
        <v>334</v>
      </c>
      <c r="F9" s="21" t="s">
        <v>335</v>
      </c>
      <c r="G9" s="142" t="s">
        <v>336</v>
      </c>
      <c r="H9" s="21" t="s">
        <v>330</v>
      </c>
      <c r="I9" s="21" t="s">
        <v>331</v>
      </c>
      <c r="J9" s="142" t="s">
        <v>337</v>
      </c>
    </row>
    <row r="10" customHeight="1" spans="1:10">
      <c r="A10" s="144" t="s">
        <v>299</v>
      </c>
      <c r="B10" s="21" t="s">
        <v>324</v>
      </c>
      <c r="C10" s="21" t="s">
        <v>325</v>
      </c>
      <c r="D10" s="21" t="s">
        <v>333</v>
      </c>
      <c r="E10" s="142" t="s">
        <v>338</v>
      </c>
      <c r="F10" s="21" t="s">
        <v>328</v>
      </c>
      <c r="G10" s="142" t="s">
        <v>329</v>
      </c>
      <c r="H10" s="21" t="s">
        <v>330</v>
      </c>
      <c r="I10" s="21" t="s">
        <v>331</v>
      </c>
      <c r="J10" s="142" t="s">
        <v>339</v>
      </c>
    </row>
    <row r="11" customHeight="1" spans="1:10">
      <c r="A11" s="144" t="s">
        <v>299</v>
      </c>
      <c r="B11" s="21" t="s">
        <v>324</v>
      </c>
      <c r="C11" s="21" t="s">
        <v>325</v>
      </c>
      <c r="D11" s="21" t="s">
        <v>333</v>
      </c>
      <c r="E11" s="142" t="s">
        <v>340</v>
      </c>
      <c r="F11" s="21" t="s">
        <v>328</v>
      </c>
      <c r="G11" s="142" t="s">
        <v>329</v>
      </c>
      <c r="H11" s="21" t="s">
        <v>330</v>
      </c>
      <c r="I11" s="21" t="s">
        <v>331</v>
      </c>
      <c r="J11" s="142" t="s">
        <v>341</v>
      </c>
    </row>
    <row r="12" customHeight="1" spans="1:10">
      <c r="A12" s="144" t="s">
        <v>299</v>
      </c>
      <c r="B12" s="21" t="s">
        <v>324</v>
      </c>
      <c r="C12" s="21" t="s">
        <v>342</v>
      </c>
      <c r="D12" s="21" t="s">
        <v>343</v>
      </c>
      <c r="E12" s="142" t="s">
        <v>344</v>
      </c>
      <c r="F12" s="21" t="s">
        <v>335</v>
      </c>
      <c r="G12" s="142" t="s">
        <v>345</v>
      </c>
      <c r="H12" s="21" t="s">
        <v>330</v>
      </c>
      <c r="I12" s="21" t="s">
        <v>331</v>
      </c>
      <c r="J12" s="142" t="s">
        <v>346</v>
      </c>
    </row>
    <row r="13" customHeight="1" spans="1:10">
      <c r="A13" s="144" t="s">
        <v>299</v>
      </c>
      <c r="B13" s="21" t="s">
        <v>324</v>
      </c>
      <c r="C13" s="21" t="s">
        <v>347</v>
      </c>
      <c r="D13" s="21" t="s">
        <v>348</v>
      </c>
      <c r="E13" s="142" t="s">
        <v>349</v>
      </c>
      <c r="F13" s="21" t="s">
        <v>335</v>
      </c>
      <c r="G13" s="142" t="s">
        <v>350</v>
      </c>
      <c r="H13" s="21" t="s">
        <v>330</v>
      </c>
      <c r="I13" s="21" t="s">
        <v>331</v>
      </c>
      <c r="J13" s="142" t="s">
        <v>351</v>
      </c>
    </row>
    <row r="14" customHeight="1" spans="1:10">
      <c r="A14" s="144" t="s">
        <v>303</v>
      </c>
      <c r="B14" s="21" t="s">
        <v>352</v>
      </c>
      <c r="C14" s="21" t="s">
        <v>325</v>
      </c>
      <c r="D14" s="21" t="s">
        <v>326</v>
      </c>
      <c r="E14" s="142" t="s">
        <v>353</v>
      </c>
      <c r="F14" s="21" t="s">
        <v>328</v>
      </c>
      <c r="G14" s="142" t="s">
        <v>354</v>
      </c>
      <c r="H14" s="21" t="s">
        <v>355</v>
      </c>
      <c r="I14" s="21" t="s">
        <v>331</v>
      </c>
      <c r="J14" s="142" t="s">
        <v>356</v>
      </c>
    </row>
    <row r="15" customHeight="1" spans="1:10">
      <c r="A15" s="144" t="s">
        <v>303</v>
      </c>
      <c r="B15" s="21" t="s">
        <v>352</v>
      </c>
      <c r="C15" s="21" t="s">
        <v>325</v>
      </c>
      <c r="D15" s="21" t="s">
        <v>326</v>
      </c>
      <c r="E15" s="142" t="s">
        <v>357</v>
      </c>
      <c r="F15" s="21" t="s">
        <v>328</v>
      </c>
      <c r="G15" s="142" t="s">
        <v>358</v>
      </c>
      <c r="H15" s="21" t="s">
        <v>355</v>
      </c>
      <c r="I15" s="21" t="s">
        <v>331</v>
      </c>
      <c r="J15" s="142" t="s">
        <v>359</v>
      </c>
    </row>
    <row r="16" customHeight="1" spans="1:10">
      <c r="A16" s="144" t="s">
        <v>303</v>
      </c>
      <c r="B16" s="21" t="s">
        <v>352</v>
      </c>
      <c r="C16" s="21" t="s">
        <v>325</v>
      </c>
      <c r="D16" s="21" t="s">
        <v>326</v>
      </c>
      <c r="E16" s="142" t="s">
        <v>360</v>
      </c>
      <c r="F16" s="21" t="s">
        <v>328</v>
      </c>
      <c r="G16" s="142" t="s">
        <v>361</v>
      </c>
      <c r="H16" s="21" t="s">
        <v>355</v>
      </c>
      <c r="I16" s="21" t="s">
        <v>331</v>
      </c>
      <c r="J16" s="142" t="s">
        <v>362</v>
      </c>
    </row>
    <row r="17" customHeight="1" spans="1:10">
      <c r="A17" s="144" t="s">
        <v>303</v>
      </c>
      <c r="B17" s="21" t="s">
        <v>352</v>
      </c>
      <c r="C17" s="21" t="s">
        <v>325</v>
      </c>
      <c r="D17" s="21" t="s">
        <v>326</v>
      </c>
      <c r="E17" s="142" t="s">
        <v>363</v>
      </c>
      <c r="F17" s="21" t="s">
        <v>328</v>
      </c>
      <c r="G17" s="142" t="s">
        <v>364</v>
      </c>
      <c r="H17" s="21" t="s">
        <v>365</v>
      </c>
      <c r="I17" s="21" t="s">
        <v>331</v>
      </c>
      <c r="J17" s="142" t="s">
        <v>366</v>
      </c>
    </row>
    <row r="18" customHeight="1" spans="1:10">
      <c r="A18" s="144" t="s">
        <v>303</v>
      </c>
      <c r="B18" s="21" t="s">
        <v>352</v>
      </c>
      <c r="C18" s="21" t="s">
        <v>325</v>
      </c>
      <c r="D18" s="21" t="s">
        <v>326</v>
      </c>
      <c r="E18" s="142" t="s">
        <v>367</v>
      </c>
      <c r="F18" s="21" t="s">
        <v>328</v>
      </c>
      <c r="G18" s="142" t="s">
        <v>368</v>
      </c>
      <c r="H18" s="21" t="s">
        <v>365</v>
      </c>
      <c r="I18" s="21" t="s">
        <v>331</v>
      </c>
      <c r="J18" s="142" t="s">
        <v>369</v>
      </c>
    </row>
    <row r="19" customHeight="1" spans="1:10">
      <c r="A19" s="144" t="s">
        <v>303</v>
      </c>
      <c r="B19" s="21" t="s">
        <v>352</v>
      </c>
      <c r="C19" s="21" t="s">
        <v>325</v>
      </c>
      <c r="D19" s="21" t="s">
        <v>326</v>
      </c>
      <c r="E19" s="142" t="s">
        <v>370</v>
      </c>
      <c r="F19" s="21" t="s">
        <v>328</v>
      </c>
      <c r="G19" s="142" t="s">
        <v>371</v>
      </c>
      <c r="H19" s="21" t="s">
        <v>365</v>
      </c>
      <c r="I19" s="21" t="s">
        <v>331</v>
      </c>
      <c r="J19" s="142" t="s">
        <v>372</v>
      </c>
    </row>
    <row r="20" customHeight="1" spans="1:10">
      <c r="A20" s="144" t="s">
        <v>303</v>
      </c>
      <c r="B20" s="21" t="s">
        <v>352</v>
      </c>
      <c r="C20" s="21" t="s">
        <v>325</v>
      </c>
      <c r="D20" s="21" t="s">
        <v>333</v>
      </c>
      <c r="E20" s="142" t="s">
        <v>373</v>
      </c>
      <c r="F20" s="21" t="s">
        <v>328</v>
      </c>
      <c r="G20" s="142" t="s">
        <v>329</v>
      </c>
      <c r="H20" s="21" t="s">
        <v>330</v>
      </c>
      <c r="I20" s="21" t="s">
        <v>331</v>
      </c>
      <c r="J20" s="142" t="s">
        <v>374</v>
      </c>
    </row>
    <row r="21" customHeight="1" spans="1:10">
      <c r="A21" s="144" t="s">
        <v>303</v>
      </c>
      <c r="B21" s="21" t="s">
        <v>352</v>
      </c>
      <c r="C21" s="21" t="s">
        <v>325</v>
      </c>
      <c r="D21" s="21" t="s">
        <v>333</v>
      </c>
      <c r="E21" s="142" t="s">
        <v>375</v>
      </c>
      <c r="F21" s="21" t="s">
        <v>335</v>
      </c>
      <c r="G21" s="142" t="s">
        <v>89</v>
      </c>
      <c r="H21" s="21" t="s">
        <v>330</v>
      </c>
      <c r="I21" s="21" t="s">
        <v>331</v>
      </c>
      <c r="J21" s="142" t="s">
        <v>376</v>
      </c>
    </row>
    <row r="22" customHeight="1" spans="1:10">
      <c r="A22" s="144" t="s">
        <v>303</v>
      </c>
      <c r="B22" s="21" t="s">
        <v>352</v>
      </c>
      <c r="C22" s="21" t="s">
        <v>325</v>
      </c>
      <c r="D22" s="21" t="s">
        <v>377</v>
      </c>
      <c r="E22" s="142" t="s">
        <v>378</v>
      </c>
      <c r="F22" s="21" t="s">
        <v>328</v>
      </c>
      <c r="G22" s="142" t="s">
        <v>329</v>
      </c>
      <c r="H22" s="21" t="s">
        <v>330</v>
      </c>
      <c r="I22" s="21" t="s">
        <v>331</v>
      </c>
      <c r="J22" s="142" t="s">
        <v>379</v>
      </c>
    </row>
    <row r="23" customHeight="1" spans="1:10">
      <c r="A23" s="144" t="s">
        <v>303</v>
      </c>
      <c r="B23" s="21" t="s">
        <v>352</v>
      </c>
      <c r="C23" s="21" t="s">
        <v>342</v>
      </c>
      <c r="D23" s="21" t="s">
        <v>343</v>
      </c>
      <c r="E23" s="142" t="s">
        <v>380</v>
      </c>
      <c r="F23" s="21" t="s">
        <v>335</v>
      </c>
      <c r="G23" s="142" t="s">
        <v>381</v>
      </c>
      <c r="H23" s="21" t="s">
        <v>330</v>
      </c>
      <c r="I23" s="21" t="s">
        <v>331</v>
      </c>
      <c r="J23" s="142" t="s">
        <v>382</v>
      </c>
    </row>
    <row r="24" customHeight="1" spans="1:10">
      <c r="A24" s="144" t="s">
        <v>303</v>
      </c>
      <c r="B24" s="21" t="s">
        <v>352</v>
      </c>
      <c r="C24" s="21" t="s">
        <v>342</v>
      </c>
      <c r="D24" s="21" t="s">
        <v>343</v>
      </c>
      <c r="E24" s="142" t="s">
        <v>383</v>
      </c>
      <c r="F24" s="21" t="s">
        <v>328</v>
      </c>
      <c r="G24" s="142" t="s">
        <v>329</v>
      </c>
      <c r="H24" s="21" t="s">
        <v>330</v>
      </c>
      <c r="I24" s="21" t="s">
        <v>331</v>
      </c>
      <c r="J24" s="142" t="s">
        <v>384</v>
      </c>
    </row>
    <row r="25" customHeight="1" spans="1:10">
      <c r="A25" s="144" t="s">
        <v>303</v>
      </c>
      <c r="B25" s="21" t="s">
        <v>352</v>
      </c>
      <c r="C25" s="21" t="s">
        <v>342</v>
      </c>
      <c r="D25" s="21" t="s">
        <v>385</v>
      </c>
      <c r="E25" s="142" t="s">
        <v>386</v>
      </c>
      <c r="F25" s="21" t="s">
        <v>328</v>
      </c>
      <c r="G25" s="142" t="s">
        <v>88</v>
      </c>
      <c r="H25" s="21" t="s">
        <v>387</v>
      </c>
      <c r="I25" s="21" t="s">
        <v>331</v>
      </c>
      <c r="J25" s="142" t="s">
        <v>388</v>
      </c>
    </row>
    <row r="26" customHeight="1" spans="1:10">
      <c r="A26" s="144" t="s">
        <v>303</v>
      </c>
      <c r="B26" s="21" t="s">
        <v>352</v>
      </c>
      <c r="C26" s="21" t="s">
        <v>347</v>
      </c>
      <c r="D26" s="21" t="s">
        <v>348</v>
      </c>
      <c r="E26" s="142" t="s">
        <v>389</v>
      </c>
      <c r="F26" s="21" t="s">
        <v>335</v>
      </c>
      <c r="G26" s="142" t="s">
        <v>390</v>
      </c>
      <c r="H26" s="21" t="s">
        <v>330</v>
      </c>
      <c r="I26" s="21" t="s">
        <v>331</v>
      </c>
      <c r="J26" s="142" t="s">
        <v>391</v>
      </c>
    </row>
    <row r="27" customHeight="1" spans="1:10">
      <c r="A27" s="144" t="s">
        <v>303</v>
      </c>
      <c r="B27" s="21" t="s">
        <v>352</v>
      </c>
      <c r="C27" s="21" t="s">
        <v>347</v>
      </c>
      <c r="D27" s="21" t="s">
        <v>348</v>
      </c>
      <c r="E27" s="142" t="s">
        <v>392</v>
      </c>
      <c r="F27" s="21" t="s">
        <v>335</v>
      </c>
      <c r="G27" s="142" t="s">
        <v>390</v>
      </c>
      <c r="H27" s="21" t="s">
        <v>330</v>
      </c>
      <c r="I27" s="21" t="s">
        <v>331</v>
      </c>
      <c r="J27" s="142" t="s">
        <v>393</v>
      </c>
    </row>
    <row r="28" customHeight="1" spans="1:10">
      <c r="A28" s="144" t="s">
        <v>266</v>
      </c>
      <c r="B28" s="21" t="s">
        <v>394</v>
      </c>
      <c r="C28" s="21" t="s">
        <v>325</v>
      </c>
      <c r="D28" s="21" t="s">
        <v>326</v>
      </c>
      <c r="E28" s="142" t="s">
        <v>395</v>
      </c>
      <c r="F28" s="21" t="s">
        <v>328</v>
      </c>
      <c r="G28" s="142" t="s">
        <v>396</v>
      </c>
      <c r="H28" s="21" t="s">
        <v>397</v>
      </c>
      <c r="I28" s="21" t="s">
        <v>331</v>
      </c>
      <c r="J28" s="142" t="s">
        <v>398</v>
      </c>
    </row>
    <row r="29" customHeight="1" spans="1:10">
      <c r="A29" s="144" t="s">
        <v>266</v>
      </c>
      <c r="B29" s="21" t="s">
        <v>394</v>
      </c>
      <c r="C29" s="21" t="s">
        <v>325</v>
      </c>
      <c r="D29" s="21" t="s">
        <v>333</v>
      </c>
      <c r="E29" s="142" t="s">
        <v>399</v>
      </c>
      <c r="F29" s="21" t="s">
        <v>328</v>
      </c>
      <c r="G29" s="142" t="s">
        <v>329</v>
      </c>
      <c r="H29" s="21" t="s">
        <v>330</v>
      </c>
      <c r="I29" s="21" t="s">
        <v>331</v>
      </c>
      <c r="J29" s="142" t="s">
        <v>400</v>
      </c>
    </row>
    <row r="30" customHeight="1" spans="1:10">
      <c r="A30" s="144" t="s">
        <v>266</v>
      </c>
      <c r="B30" s="21" t="s">
        <v>394</v>
      </c>
      <c r="C30" s="21" t="s">
        <v>325</v>
      </c>
      <c r="D30" s="21" t="s">
        <v>377</v>
      </c>
      <c r="E30" s="142" t="s">
        <v>401</v>
      </c>
      <c r="F30" s="21" t="s">
        <v>328</v>
      </c>
      <c r="G30" s="142" t="s">
        <v>329</v>
      </c>
      <c r="H30" s="21" t="s">
        <v>330</v>
      </c>
      <c r="I30" s="21" t="s">
        <v>331</v>
      </c>
      <c r="J30" s="142" t="s">
        <v>402</v>
      </c>
    </row>
    <row r="31" customHeight="1" spans="1:10">
      <c r="A31" s="144" t="s">
        <v>266</v>
      </c>
      <c r="B31" s="21" t="s">
        <v>394</v>
      </c>
      <c r="C31" s="21" t="s">
        <v>342</v>
      </c>
      <c r="D31" s="21" t="s">
        <v>385</v>
      </c>
      <c r="E31" s="142" t="s">
        <v>403</v>
      </c>
      <c r="F31" s="21" t="s">
        <v>328</v>
      </c>
      <c r="G31" s="142" t="s">
        <v>329</v>
      </c>
      <c r="H31" s="21" t="s">
        <v>387</v>
      </c>
      <c r="I31" s="21" t="s">
        <v>331</v>
      </c>
      <c r="J31" s="142" t="s">
        <v>404</v>
      </c>
    </row>
    <row r="32" customHeight="1" spans="1:10">
      <c r="A32" s="144" t="s">
        <v>266</v>
      </c>
      <c r="B32" s="21" t="s">
        <v>394</v>
      </c>
      <c r="C32" s="21" t="s">
        <v>347</v>
      </c>
      <c r="D32" s="21" t="s">
        <v>348</v>
      </c>
      <c r="E32" s="142" t="s">
        <v>405</v>
      </c>
      <c r="F32" s="21" t="s">
        <v>335</v>
      </c>
      <c r="G32" s="142" t="s">
        <v>345</v>
      </c>
      <c r="H32" s="21" t="s">
        <v>330</v>
      </c>
      <c r="I32" s="21" t="s">
        <v>331</v>
      </c>
      <c r="J32" s="142" t="s">
        <v>406</v>
      </c>
    </row>
    <row r="33" customHeight="1" spans="1:10">
      <c r="A33" s="144" t="s">
        <v>309</v>
      </c>
      <c r="B33" s="21" t="s">
        <v>407</v>
      </c>
      <c r="C33" s="21" t="s">
        <v>325</v>
      </c>
      <c r="D33" s="21" t="s">
        <v>326</v>
      </c>
      <c r="E33" s="142" t="s">
        <v>408</v>
      </c>
      <c r="F33" s="21" t="s">
        <v>328</v>
      </c>
      <c r="G33" s="142" t="s">
        <v>409</v>
      </c>
      <c r="H33" s="21" t="s">
        <v>355</v>
      </c>
      <c r="I33" s="21" t="s">
        <v>331</v>
      </c>
      <c r="J33" s="142" t="s">
        <v>410</v>
      </c>
    </row>
    <row r="34" customHeight="1" spans="1:10">
      <c r="A34" s="144" t="s">
        <v>309</v>
      </c>
      <c r="B34" s="21" t="s">
        <v>407</v>
      </c>
      <c r="C34" s="21" t="s">
        <v>325</v>
      </c>
      <c r="D34" s="21" t="s">
        <v>333</v>
      </c>
      <c r="E34" s="142" t="s">
        <v>411</v>
      </c>
      <c r="F34" s="21" t="s">
        <v>328</v>
      </c>
      <c r="G34" s="142" t="s">
        <v>329</v>
      </c>
      <c r="H34" s="21" t="s">
        <v>330</v>
      </c>
      <c r="I34" s="21" t="s">
        <v>331</v>
      </c>
      <c r="J34" s="142" t="s">
        <v>412</v>
      </c>
    </row>
    <row r="35" customHeight="1" spans="1:10">
      <c r="A35" s="144" t="s">
        <v>309</v>
      </c>
      <c r="B35" s="21" t="s">
        <v>407</v>
      </c>
      <c r="C35" s="21" t="s">
        <v>325</v>
      </c>
      <c r="D35" s="21" t="s">
        <v>333</v>
      </c>
      <c r="E35" s="142" t="s">
        <v>413</v>
      </c>
      <c r="F35" s="21" t="s">
        <v>328</v>
      </c>
      <c r="G35" s="142" t="s">
        <v>329</v>
      </c>
      <c r="H35" s="21" t="s">
        <v>330</v>
      </c>
      <c r="I35" s="21" t="s">
        <v>331</v>
      </c>
      <c r="J35" s="142" t="s">
        <v>414</v>
      </c>
    </row>
    <row r="36" customHeight="1" spans="1:10">
      <c r="A36" s="144" t="s">
        <v>309</v>
      </c>
      <c r="B36" s="21" t="s">
        <v>407</v>
      </c>
      <c r="C36" s="21" t="s">
        <v>325</v>
      </c>
      <c r="D36" s="21" t="s">
        <v>333</v>
      </c>
      <c r="E36" s="142" t="s">
        <v>415</v>
      </c>
      <c r="F36" s="21" t="s">
        <v>328</v>
      </c>
      <c r="G36" s="142" t="s">
        <v>329</v>
      </c>
      <c r="H36" s="21" t="s">
        <v>330</v>
      </c>
      <c r="I36" s="21" t="s">
        <v>331</v>
      </c>
      <c r="J36" s="142" t="s">
        <v>416</v>
      </c>
    </row>
    <row r="37" customHeight="1" spans="1:10">
      <c r="A37" s="144" t="s">
        <v>309</v>
      </c>
      <c r="B37" s="21" t="s">
        <v>407</v>
      </c>
      <c r="C37" s="21" t="s">
        <v>325</v>
      </c>
      <c r="D37" s="21" t="s">
        <v>333</v>
      </c>
      <c r="E37" s="142" t="s">
        <v>417</v>
      </c>
      <c r="F37" s="21" t="s">
        <v>328</v>
      </c>
      <c r="G37" s="142" t="s">
        <v>85</v>
      </c>
      <c r="H37" s="21" t="s">
        <v>418</v>
      </c>
      <c r="I37" s="21" t="s">
        <v>331</v>
      </c>
      <c r="J37" s="142" t="s">
        <v>419</v>
      </c>
    </row>
    <row r="38" customHeight="1" spans="1:10">
      <c r="A38" s="144" t="s">
        <v>309</v>
      </c>
      <c r="B38" s="21" t="s">
        <v>407</v>
      </c>
      <c r="C38" s="21" t="s">
        <v>325</v>
      </c>
      <c r="D38" s="21" t="s">
        <v>377</v>
      </c>
      <c r="E38" s="142" t="s">
        <v>378</v>
      </c>
      <c r="F38" s="21" t="s">
        <v>328</v>
      </c>
      <c r="G38" s="142" t="s">
        <v>329</v>
      </c>
      <c r="H38" s="21" t="s">
        <v>330</v>
      </c>
      <c r="I38" s="21" t="s">
        <v>331</v>
      </c>
      <c r="J38" s="142" t="s">
        <v>379</v>
      </c>
    </row>
    <row r="39" customHeight="1" spans="1:10">
      <c r="A39" s="144" t="s">
        <v>309</v>
      </c>
      <c r="B39" s="21" t="s">
        <v>407</v>
      </c>
      <c r="C39" s="21" t="s">
        <v>342</v>
      </c>
      <c r="D39" s="21" t="s">
        <v>343</v>
      </c>
      <c r="E39" s="142" t="s">
        <v>420</v>
      </c>
      <c r="F39" s="21" t="s">
        <v>335</v>
      </c>
      <c r="G39" s="142">
        <v>500</v>
      </c>
      <c r="H39" s="21" t="s">
        <v>421</v>
      </c>
      <c r="I39" s="21" t="s">
        <v>331</v>
      </c>
      <c r="J39" s="142" t="s">
        <v>422</v>
      </c>
    </row>
    <row r="40" customHeight="1" spans="1:10">
      <c r="A40" s="144" t="s">
        <v>309</v>
      </c>
      <c r="B40" s="21" t="s">
        <v>407</v>
      </c>
      <c r="C40" s="21" t="s">
        <v>342</v>
      </c>
      <c r="D40" s="21" t="s">
        <v>343</v>
      </c>
      <c r="E40" s="142" t="s">
        <v>383</v>
      </c>
      <c r="F40" s="21" t="s">
        <v>328</v>
      </c>
      <c r="G40" s="142" t="s">
        <v>329</v>
      </c>
      <c r="H40" s="21" t="s">
        <v>330</v>
      </c>
      <c r="I40" s="21" t="s">
        <v>331</v>
      </c>
      <c r="J40" s="142" t="s">
        <v>384</v>
      </c>
    </row>
    <row r="41" customHeight="1" spans="1:10">
      <c r="A41" s="144" t="s">
        <v>309</v>
      </c>
      <c r="B41" s="21" t="s">
        <v>407</v>
      </c>
      <c r="C41" s="21" t="s">
        <v>347</v>
      </c>
      <c r="D41" s="21" t="s">
        <v>348</v>
      </c>
      <c r="E41" s="142" t="s">
        <v>423</v>
      </c>
      <c r="F41" s="21" t="s">
        <v>335</v>
      </c>
      <c r="G41" s="142" t="s">
        <v>390</v>
      </c>
      <c r="H41" s="21" t="s">
        <v>330</v>
      </c>
      <c r="I41" s="21" t="s">
        <v>331</v>
      </c>
      <c r="J41" s="142" t="s">
        <v>424</v>
      </c>
    </row>
    <row r="42" customHeight="1" spans="1:10">
      <c r="A42" s="144" t="s">
        <v>260</v>
      </c>
      <c r="B42" s="21" t="s">
        <v>425</v>
      </c>
      <c r="C42" s="21" t="s">
        <v>325</v>
      </c>
      <c r="D42" s="21" t="s">
        <v>326</v>
      </c>
      <c r="E42" s="142" t="s">
        <v>426</v>
      </c>
      <c r="F42" s="21" t="s">
        <v>328</v>
      </c>
      <c r="G42" s="142" t="s">
        <v>329</v>
      </c>
      <c r="H42" s="21" t="s">
        <v>330</v>
      </c>
      <c r="I42" s="21" t="s">
        <v>331</v>
      </c>
      <c r="J42" s="142" t="s">
        <v>427</v>
      </c>
    </row>
    <row r="43" customHeight="1" spans="1:10">
      <c r="A43" s="144" t="s">
        <v>260</v>
      </c>
      <c r="B43" s="21" t="s">
        <v>425</v>
      </c>
      <c r="C43" s="21" t="s">
        <v>325</v>
      </c>
      <c r="D43" s="21" t="s">
        <v>377</v>
      </c>
      <c r="E43" s="142" t="s">
        <v>428</v>
      </c>
      <c r="F43" s="21" t="s">
        <v>335</v>
      </c>
      <c r="G43" s="142" t="s">
        <v>345</v>
      </c>
      <c r="H43" s="21" t="s">
        <v>330</v>
      </c>
      <c r="I43" s="21" t="s">
        <v>331</v>
      </c>
      <c r="J43" s="142" t="s">
        <v>429</v>
      </c>
    </row>
    <row r="44" customHeight="1" spans="1:10">
      <c r="A44" s="144" t="s">
        <v>260</v>
      </c>
      <c r="B44" s="21" t="s">
        <v>425</v>
      </c>
      <c r="C44" s="21" t="s">
        <v>342</v>
      </c>
      <c r="D44" s="21" t="s">
        <v>343</v>
      </c>
      <c r="E44" s="142" t="s">
        <v>430</v>
      </c>
      <c r="F44" s="21" t="s">
        <v>328</v>
      </c>
      <c r="G44" s="142" t="s">
        <v>431</v>
      </c>
      <c r="H44" s="21" t="s">
        <v>330</v>
      </c>
      <c r="I44" s="21" t="s">
        <v>432</v>
      </c>
      <c r="J44" s="142" t="s">
        <v>433</v>
      </c>
    </row>
    <row r="45" customHeight="1" spans="1:10">
      <c r="A45" s="144" t="s">
        <v>260</v>
      </c>
      <c r="B45" s="21" t="s">
        <v>425</v>
      </c>
      <c r="C45" s="21" t="s">
        <v>342</v>
      </c>
      <c r="D45" s="21" t="s">
        <v>385</v>
      </c>
      <c r="E45" s="142" t="s">
        <v>434</v>
      </c>
      <c r="F45" s="21" t="s">
        <v>328</v>
      </c>
      <c r="G45" s="142" t="s">
        <v>431</v>
      </c>
      <c r="H45" s="21" t="s">
        <v>330</v>
      </c>
      <c r="I45" s="21" t="s">
        <v>432</v>
      </c>
      <c r="J45" s="142" t="s">
        <v>435</v>
      </c>
    </row>
    <row r="46" customHeight="1" spans="1:10">
      <c r="A46" s="144" t="s">
        <v>260</v>
      </c>
      <c r="B46" s="21" t="s">
        <v>425</v>
      </c>
      <c r="C46" s="21" t="s">
        <v>347</v>
      </c>
      <c r="D46" s="21" t="s">
        <v>348</v>
      </c>
      <c r="E46" s="142" t="s">
        <v>436</v>
      </c>
      <c r="F46" s="21" t="s">
        <v>335</v>
      </c>
      <c r="G46" s="142" t="s">
        <v>437</v>
      </c>
      <c r="H46" s="21" t="s">
        <v>330</v>
      </c>
      <c r="I46" s="21" t="s">
        <v>331</v>
      </c>
      <c r="J46" s="142" t="s">
        <v>438</v>
      </c>
    </row>
    <row r="47" customHeight="1" spans="1:10">
      <c r="A47" s="144" t="s">
        <v>305</v>
      </c>
      <c r="B47" s="21" t="s">
        <v>439</v>
      </c>
      <c r="C47" s="21" t="s">
        <v>325</v>
      </c>
      <c r="D47" s="21" t="s">
        <v>326</v>
      </c>
      <c r="E47" s="142" t="s">
        <v>327</v>
      </c>
      <c r="F47" s="21" t="s">
        <v>328</v>
      </c>
      <c r="G47" s="142" t="s">
        <v>329</v>
      </c>
      <c r="H47" s="21" t="s">
        <v>330</v>
      </c>
      <c r="I47" s="21" t="s">
        <v>331</v>
      </c>
      <c r="J47" s="142" t="s">
        <v>440</v>
      </c>
    </row>
    <row r="48" customHeight="1" spans="1:10">
      <c r="A48" s="144" t="s">
        <v>305</v>
      </c>
      <c r="B48" s="21" t="s">
        <v>439</v>
      </c>
      <c r="C48" s="21" t="s">
        <v>325</v>
      </c>
      <c r="D48" s="21" t="s">
        <v>333</v>
      </c>
      <c r="E48" s="142" t="s">
        <v>441</v>
      </c>
      <c r="F48" s="21" t="s">
        <v>328</v>
      </c>
      <c r="G48" s="142" t="s">
        <v>329</v>
      </c>
      <c r="H48" s="21" t="s">
        <v>330</v>
      </c>
      <c r="I48" s="21" t="s">
        <v>331</v>
      </c>
      <c r="J48" s="142" t="s">
        <v>442</v>
      </c>
    </row>
    <row r="49" customHeight="1" spans="1:10">
      <c r="A49" s="144" t="s">
        <v>305</v>
      </c>
      <c r="B49" s="21" t="s">
        <v>439</v>
      </c>
      <c r="C49" s="21" t="s">
        <v>325</v>
      </c>
      <c r="D49" s="21" t="s">
        <v>333</v>
      </c>
      <c r="E49" s="142" t="s">
        <v>443</v>
      </c>
      <c r="F49" s="21" t="s">
        <v>328</v>
      </c>
      <c r="G49" s="142" t="s">
        <v>329</v>
      </c>
      <c r="H49" s="21" t="s">
        <v>330</v>
      </c>
      <c r="I49" s="21" t="s">
        <v>331</v>
      </c>
      <c r="J49" s="142" t="s">
        <v>443</v>
      </c>
    </row>
    <row r="50" customHeight="1" spans="1:10">
      <c r="A50" s="144" t="s">
        <v>305</v>
      </c>
      <c r="B50" s="21" t="s">
        <v>439</v>
      </c>
      <c r="C50" s="21" t="s">
        <v>325</v>
      </c>
      <c r="D50" s="21" t="s">
        <v>377</v>
      </c>
      <c r="E50" s="142" t="s">
        <v>444</v>
      </c>
      <c r="F50" s="21" t="s">
        <v>328</v>
      </c>
      <c r="G50" s="142" t="s">
        <v>329</v>
      </c>
      <c r="H50" s="21" t="s">
        <v>330</v>
      </c>
      <c r="I50" s="21" t="s">
        <v>331</v>
      </c>
      <c r="J50" s="142" t="s">
        <v>445</v>
      </c>
    </row>
    <row r="51" customHeight="1" spans="1:10">
      <c r="A51" s="144" t="s">
        <v>305</v>
      </c>
      <c r="B51" s="21" t="s">
        <v>439</v>
      </c>
      <c r="C51" s="21" t="s">
        <v>325</v>
      </c>
      <c r="D51" s="21" t="s">
        <v>377</v>
      </c>
      <c r="E51" s="142" t="s">
        <v>334</v>
      </c>
      <c r="F51" s="21" t="s">
        <v>328</v>
      </c>
      <c r="G51" s="142" t="s">
        <v>336</v>
      </c>
      <c r="H51" s="21" t="s">
        <v>330</v>
      </c>
      <c r="I51" s="21" t="s">
        <v>331</v>
      </c>
      <c r="J51" s="142" t="s">
        <v>446</v>
      </c>
    </row>
    <row r="52" customHeight="1" spans="1:10">
      <c r="A52" s="144" t="s">
        <v>305</v>
      </c>
      <c r="B52" s="21" t="s">
        <v>439</v>
      </c>
      <c r="C52" s="21" t="s">
        <v>342</v>
      </c>
      <c r="D52" s="21" t="s">
        <v>343</v>
      </c>
      <c r="E52" s="142" t="s">
        <v>380</v>
      </c>
      <c r="F52" s="21" t="s">
        <v>335</v>
      </c>
      <c r="G52" s="142" t="s">
        <v>390</v>
      </c>
      <c r="H52" s="21" t="s">
        <v>330</v>
      </c>
      <c r="I52" s="21" t="s">
        <v>331</v>
      </c>
      <c r="J52" s="142" t="s">
        <v>447</v>
      </c>
    </row>
    <row r="53" customHeight="1" spans="1:10">
      <c r="A53" s="144" t="s">
        <v>305</v>
      </c>
      <c r="B53" s="21" t="s">
        <v>439</v>
      </c>
      <c r="C53" s="21" t="s">
        <v>347</v>
      </c>
      <c r="D53" s="21" t="s">
        <v>348</v>
      </c>
      <c r="E53" s="142" t="s">
        <v>448</v>
      </c>
      <c r="F53" s="21" t="s">
        <v>335</v>
      </c>
      <c r="G53" s="142" t="s">
        <v>437</v>
      </c>
      <c r="H53" s="21" t="s">
        <v>330</v>
      </c>
      <c r="I53" s="21" t="s">
        <v>331</v>
      </c>
      <c r="J53" s="142" t="s">
        <v>449</v>
      </c>
    </row>
    <row r="54" customHeight="1" spans="1:10">
      <c r="A54" s="144" t="s">
        <v>264</v>
      </c>
      <c r="B54" s="21" t="s">
        <v>450</v>
      </c>
      <c r="C54" s="21" t="s">
        <v>325</v>
      </c>
      <c r="D54" s="21" t="s">
        <v>326</v>
      </c>
      <c r="E54" s="142" t="s">
        <v>451</v>
      </c>
      <c r="F54" s="21" t="s">
        <v>328</v>
      </c>
      <c r="G54" s="142" t="s">
        <v>85</v>
      </c>
      <c r="H54" s="21" t="s">
        <v>452</v>
      </c>
      <c r="I54" s="21" t="s">
        <v>331</v>
      </c>
      <c r="J54" s="142" t="s">
        <v>453</v>
      </c>
    </row>
    <row r="55" customHeight="1" spans="1:10">
      <c r="A55" s="144" t="s">
        <v>264</v>
      </c>
      <c r="B55" s="21" t="s">
        <v>450</v>
      </c>
      <c r="C55" s="21" t="s">
        <v>325</v>
      </c>
      <c r="D55" s="21" t="s">
        <v>326</v>
      </c>
      <c r="E55" s="142" t="s">
        <v>454</v>
      </c>
      <c r="F55" s="21" t="s">
        <v>328</v>
      </c>
      <c r="G55" s="142" t="s">
        <v>85</v>
      </c>
      <c r="H55" s="21" t="s">
        <v>452</v>
      </c>
      <c r="I55" s="21" t="s">
        <v>331</v>
      </c>
      <c r="J55" s="142" t="s">
        <v>455</v>
      </c>
    </row>
    <row r="56" customHeight="1" spans="1:10">
      <c r="A56" s="144" t="s">
        <v>264</v>
      </c>
      <c r="B56" s="21" t="s">
        <v>450</v>
      </c>
      <c r="C56" s="21" t="s">
        <v>325</v>
      </c>
      <c r="D56" s="21" t="s">
        <v>326</v>
      </c>
      <c r="E56" s="142" t="s">
        <v>456</v>
      </c>
      <c r="F56" s="21" t="s">
        <v>328</v>
      </c>
      <c r="G56" s="142" t="s">
        <v>457</v>
      </c>
      <c r="H56" s="21" t="s">
        <v>452</v>
      </c>
      <c r="I56" s="21" t="s">
        <v>331</v>
      </c>
      <c r="J56" s="142" t="s">
        <v>458</v>
      </c>
    </row>
    <row r="57" customHeight="1" spans="1:10">
      <c r="A57" s="144" t="s">
        <v>264</v>
      </c>
      <c r="B57" s="21" t="s">
        <v>450</v>
      </c>
      <c r="C57" s="21" t="s">
        <v>325</v>
      </c>
      <c r="D57" s="21" t="s">
        <v>333</v>
      </c>
      <c r="E57" s="142" t="s">
        <v>459</v>
      </c>
      <c r="F57" s="21" t="s">
        <v>328</v>
      </c>
      <c r="G57" s="142" t="s">
        <v>329</v>
      </c>
      <c r="H57" s="21" t="s">
        <v>330</v>
      </c>
      <c r="I57" s="21" t="s">
        <v>331</v>
      </c>
      <c r="J57" s="142" t="s">
        <v>460</v>
      </c>
    </row>
    <row r="58" customHeight="1" spans="1:10">
      <c r="A58" s="144" t="s">
        <v>264</v>
      </c>
      <c r="B58" s="21" t="s">
        <v>450</v>
      </c>
      <c r="C58" s="21" t="s">
        <v>325</v>
      </c>
      <c r="D58" s="21" t="s">
        <v>377</v>
      </c>
      <c r="E58" s="142" t="s">
        <v>461</v>
      </c>
      <c r="F58" s="21" t="s">
        <v>335</v>
      </c>
      <c r="G58" s="142" t="s">
        <v>345</v>
      </c>
      <c r="H58" s="21" t="s">
        <v>330</v>
      </c>
      <c r="I58" s="21" t="s">
        <v>331</v>
      </c>
      <c r="J58" s="142" t="s">
        <v>462</v>
      </c>
    </row>
    <row r="59" customHeight="1" spans="1:10">
      <c r="A59" s="144" t="s">
        <v>264</v>
      </c>
      <c r="B59" s="21" t="s">
        <v>450</v>
      </c>
      <c r="C59" s="21" t="s">
        <v>342</v>
      </c>
      <c r="D59" s="21" t="s">
        <v>385</v>
      </c>
      <c r="E59" s="142" t="s">
        <v>463</v>
      </c>
      <c r="F59" s="21" t="s">
        <v>328</v>
      </c>
      <c r="G59" s="142" t="s">
        <v>464</v>
      </c>
      <c r="H59" s="21" t="s">
        <v>387</v>
      </c>
      <c r="I59" s="21" t="s">
        <v>331</v>
      </c>
      <c r="J59" s="142" t="s">
        <v>465</v>
      </c>
    </row>
    <row r="60" customHeight="1" spans="1:10">
      <c r="A60" s="144" t="s">
        <v>264</v>
      </c>
      <c r="B60" s="21" t="s">
        <v>450</v>
      </c>
      <c r="C60" s="21" t="s">
        <v>347</v>
      </c>
      <c r="D60" s="21" t="s">
        <v>348</v>
      </c>
      <c r="E60" s="142" t="s">
        <v>466</v>
      </c>
      <c r="F60" s="21" t="s">
        <v>335</v>
      </c>
      <c r="G60" s="142" t="s">
        <v>390</v>
      </c>
      <c r="H60" s="21" t="s">
        <v>330</v>
      </c>
      <c r="I60" s="21" t="s">
        <v>331</v>
      </c>
      <c r="J60" s="142" t="s">
        <v>467</v>
      </c>
    </row>
    <row r="61" customHeight="1" spans="1:10">
      <c r="A61" s="144" t="s">
        <v>270</v>
      </c>
      <c r="B61" s="21" t="s">
        <v>468</v>
      </c>
      <c r="C61" s="21" t="s">
        <v>325</v>
      </c>
      <c r="D61" s="21" t="s">
        <v>326</v>
      </c>
      <c r="E61" s="142" t="s">
        <v>469</v>
      </c>
      <c r="F61" s="21" t="s">
        <v>328</v>
      </c>
      <c r="G61" s="142" t="s">
        <v>329</v>
      </c>
      <c r="H61" s="21" t="s">
        <v>330</v>
      </c>
      <c r="I61" s="21" t="s">
        <v>331</v>
      </c>
      <c r="J61" s="142" t="s">
        <v>470</v>
      </c>
    </row>
    <row r="62" customHeight="1" spans="1:10">
      <c r="A62" s="144" t="s">
        <v>270</v>
      </c>
      <c r="B62" s="21" t="s">
        <v>468</v>
      </c>
      <c r="C62" s="21" t="s">
        <v>325</v>
      </c>
      <c r="D62" s="21" t="s">
        <v>326</v>
      </c>
      <c r="E62" s="142" t="s">
        <v>471</v>
      </c>
      <c r="F62" s="21" t="s">
        <v>328</v>
      </c>
      <c r="G62" s="142" t="s">
        <v>329</v>
      </c>
      <c r="H62" s="21" t="s">
        <v>330</v>
      </c>
      <c r="I62" s="21" t="s">
        <v>331</v>
      </c>
      <c r="J62" s="142" t="s">
        <v>472</v>
      </c>
    </row>
    <row r="63" customHeight="1" spans="1:10">
      <c r="A63" s="144" t="s">
        <v>270</v>
      </c>
      <c r="B63" s="21" t="s">
        <v>468</v>
      </c>
      <c r="C63" s="21" t="s">
        <v>325</v>
      </c>
      <c r="D63" s="21" t="s">
        <v>333</v>
      </c>
      <c r="E63" s="142" t="s">
        <v>473</v>
      </c>
      <c r="F63" s="21" t="s">
        <v>328</v>
      </c>
      <c r="G63" s="142" t="s">
        <v>329</v>
      </c>
      <c r="H63" s="21" t="s">
        <v>330</v>
      </c>
      <c r="I63" s="21" t="s">
        <v>331</v>
      </c>
      <c r="J63" s="142" t="s">
        <v>474</v>
      </c>
    </row>
    <row r="64" customHeight="1" spans="1:10">
      <c r="A64" s="144" t="s">
        <v>270</v>
      </c>
      <c r="B64" s="21" t="s">
        <v>468</v>
      </c>
      <c r="C64" s="21" t="s">
        <v>325</v>
      </c>
      <c r="D64" s="21" t="s">
        <v>333</v>
      </c>
      <c r="E64" s="142" t="s">
        <v>475</v>
      </c>
      <c r="F64" s="21" t="s">
        <v>335</v>
      </c>
      <c r="G64" s="142" t="s">
        <v>390</v>
      </c>
      <c r="H64" s="21" t="s">
        <v>330</v>
      </c>
      <c r="I64" s="21" t="s">
        <v>331</v>
      </c>
      <c r="J64" s="142" t="s">
        <v>476</v>
      </c>
    </row>
    <row r="65" customHeight="1" spans="1:10">
      <c r="A65" s="144" t="s">
        <v>270</v>
      </c>
      <c r="B65" s="21" t="s">
        <v>468</v>
      </c>
      <c r="C65" s="21" t="s">
        <v>325</v>
      </c>
      <c r="D65" s="21" t="s">
        <v>333</v>
      </c>
      <c r="E65" s="142" t="s">
        <v>477</v>
      </c>
      <c r="F65" s="21" t="s">
        <v>335</v>
      </c>
      <c r="G65" s="142" t="s">
        <v>390</v>
      </c>
      <c r="H65" s="21" t="s">
        <v>330</v>
      </c>
      <c r="I65" s="21" t="s">
        <v>331</v>
      </c>
      <c r="J65" s="142" t="s">
        <v>478</v>
      </c>
    </row>
    <row r="66" customHeight="1" spans="1:10">
      <c r="A66" s="144" t="s">
        <v>270</v>
      </c>
      <c r="B66" s="21" t="s">
        <v>468</v>
      </c>
      <c r="C66" s="21" t="s">
        <v>325</v>
      </c>
      <c r="D66" s="21" t="s">
        <v>377</v>
      </c>
      <c r="E66" s="142" t="s">
        <v>479</v>
      </c>
      <c r="F66" s="21" t="s">
        <v>328</v>
      </c>
      <c r="G66" s="142" t="s">
        <v>329</v>
      </c>
      <c r="H66" s="21" t="s">
        <v>330</v>
      </c>
      <c r="I66" s="21" t="s">
        <v>331</v>
      </c>
      <c r="J66" s="142" t="s">
        <v>480</v>
      </c>
    </row>
    <row r="67" customHeight="1" spans="1:10">
      <c r="A67" s="144" t="s">
        <v>270</v>
      </c>
      <c r="B67" s="21" t="s">
        <v>468</v>
      </c>
      <c r="C67" s="21" t="s">
        <v>342</v>
      </c>
      <c r="D67" s="21" t="s">
        <v>343</v>
      </c>
      <c r="E67" s="142" t="s">
        <v>481</v>
      </c>
      <c r="F67" s="21" t="s">
        <v>335</v>
      </c>
      <c r="G67" s="142" t="s">
        <v>329</v>
      </c>
      <c r="H67" s="21" t="s">
        <v>330</v>
      </c>
      <c r="I67" s="21" t="s">
        <v>331</v>
      </c>
      <c r="J67" s="142" t="s">
        <v>482</v>
      </c>
    </row>
    <row r="68" customHeight="1" spans="1:10">
      <c r="A68" s="144" t="s">
        <v>270</v>
      </c>
      <c r="B68" s="21" t="s">
        <v>468</v>
      </c>
      <c r="C68" s="21" t="s">
        <v>347</v>
      </c>
      <c r="D68" s="21" t="s">
        <v>348</v>
      </c>
      <c r="E68" s="142" t="s">
        <v>392</v>
      </c>
      <c r="F68" s="21" t="s">
        <v>335</v>
      </c>
      <c r="G68" s="142" t="s">
        <v>437</v>
      </c>
      <c r="H68" s="21" t="s">
        <v>330</v>
      </c>
      <c r="I68" s="21" t="s">
        <v>331</v>
      </c>
      <c r="J68" s="142" t="s">
        <v>393</v>
      </c>
    </row>
  </sheetData>
  <mergeCells count="18">
    <mergeCell ref="A3:J3"/>
    <mergeCell ref="A4:H4"/>
    <mergeCell ref="A8:A13"/>
    <mergeCell ref="A14:A27"/>
    <mergeCell ref="A28:A32"/>
    <mergeCell ref="A33:A41"/>
    <mergeCell ref="A42:A46"/>
    <mergeCell ref="A47:A53"/>
    <mergeCell ref="A54:A60"/>
    <mergeCell ref="A61:A68"/>
    <mergeCell ref="B8:B13"/>
    <mergeCell ref="B14:B27"/>
    <mergeCell ref="B28:B32"/>
    <mergeCell ref="B33:B41"/>
    <mergeCell ref="B42:B46"/>
    <mergeCell ref="B47:B53"/>
    <mergeCell ref="B54:B60"/>
    <mergeCell ref="B61:B6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37"/>
  <sheetViews>
    <sheetView showZeros="0" workbookViewId="0">
      <pane ySplit="1" topLeftCell="A2" activePane="bottomLeft" state="frozen"/>
      <selection/>
      <selection pane="bottomLeft" activeCell="B14" sqref="B14"/>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customHeight="1" spans="1:6">
      <c r="A1" s="1"/>
      <c r="B1" s="1"/>
      <c r="C1" s="1"/>
      <c r="D1" s="1"/>
      <c r="E1" s="1"/>
      <c r="F1" s="1"/>
    </row>
    <row r="2" ht="12" customHeight="1" spans="1:6">
      <c r="A2" s="127">
        <v>1</v>
      </c>
      <c r="B2" s="128">
        <v>0</v>
      </c>
      <c r="C2" s="127">
        <v>1</v>
      </c>
      <c r="D2" s="129"/>
      <c r="E2" s="129"/>
      <c r="F2" s="126" t="s">
        <v>483</v>
      </c>
    </row>
    <row r="3" ht="42" customHeight="1" spans="1:6">
      <c r="A3" s="130" t="str">
        <f>"2025"&amp;"年部门政府性基金预算支出预算表"</f>
        <v>2025年部门政府性基金预算支出预算表</v>
      </c>
      <c r="B3" s="130" t="s">
        <v>484</v>
      </c>
      <c r="C3" s="131"/>
      <c r="D3" s="132"/>
      <c r="E3" s="132"/>
      <c r="F3" s="132"/>
    </row>
    <row r="4" ht="13.5" customHeight="1" spans="1:6">
      <c r="A4" s="5" t="s">
        <v>1</v>
      </c>
      <c r="B4" s="5" t="s">
        <v>485</v>
      </c>
      <c r="C4" s="127"/>
      <c r="D4" s="129"/>
      <c r="E4" s="129"/>
      <c r="F4" s="126" t="s">
        <v>2</v>
      </c>
    </row>
    <row r="5" ht="19.5" customHeight="1" spans="1:6">
      <c r="A5" s="133" t="s">
        <v>486</v>
      </c>
      <c r="B5" s="134" t="s">
        <v>74</v>
      </c>
      <c r="C5" s="133" t="s">
        <v>75</v>
      </c>
      <c r="D5" s="11" t="s">
        <v>487</v>
      </c>
      <c r="E5" s="12"/>
      <c r="F5" s="13"/>
    </row>
    <row r="6" ht="18.75" customHeight="1" spans="1:6">
      <c r="A6" s="135"/>
      <c r="B6" s="136"/>
      <c r="C6" s="135"/>
      <c r="D6" s="16" t="s">
        <v>57</v>
      </c>
      <c r="E6" s="11" t="s">
        <v>77</v>
      </c>
      <c r="F6" s="16" t="s">
        <v>78</v>
      </c>
    </row>
    <row r="7" ht="18.75" customHeight="1" spans="1:6">
      <c r="A7" s="74">
        <v>1</v>
      </c>
      <c r="B7" s="137" t="s">
        <v>85</v>
      </c>
      <c r="C7" s="74">
        <v>3</v>
      </c>
      <c r="D7" s="138">
        <v>4</v>
      </c>
      <c r="E7" s="138">
        <v>5</v>
      </c>
      <c r="F7" s="138">
        <v>6</v>
      </c>
    </row>
    <row r="8" ht="21" customHeight="1" spans="1:6">
      <c r="A8" s="21"/>
      <c r="B8" s="21"/>
      <c r="C8" s="21"/>
      <c r="D8" s="88"/>
      <c r="E8" s="88"/>
      <c r="F8" s="88"/>
    </row>
    <row r="9" ht="21" customHeight="1" spans="1:6">
      <c r="A9" s="21"/>
      <c r="B9" s="21"/>
      <c r="C9" s="21"/>
      <c r="D9" s="88"/>
      <c r="E9" s="88"/>
      <c r="F9" s="88"/>
    </row>
    <row r="10" ht="18.75" customHeight="1" spans="1:6">
      <c r="A10" s="139" t="s">
        <v>177</v>
      </c>
      <c r="B10" s="139" t="s">
        <v>177</v>
      </c>
      <c r="C10" s="140" t="s">
        <v>177</v>
      </c>
      <c r="D10" s="88"/>
      <c r="E10" s="88"/>
      <c r="F10" s="88"/>
    </row>
    <row r="11" customHeight="1" spans="4:4">
      <c r="D11" s="33"/>
    </row>
    <row r="12" customHeight="1" spans="1:4">
      <c r="A12" t="s">
        <v>488</v>
      </c>
      <c r="D12" s="33"/>
    </row>
    <row r="13" customHeight="1" spans="4:4">
      <c r="D13" s="33"/>
    </row>
    <row r="14" customHeight="1" spans="4:4">
      <c r="D14" s="33"/>
    </row>
    <row r="15" customHeight="1" spans="4:4">
      <c r="D15" s="33"/>
    </row>
    <row r="16" customHeight="1" spans="4:4">
      <c r="D16" s="33"/>
    </row>
    <row r="17" customHeight="1" spans="4:4">
      <c r="D17" s="33"/>
    </row>
    <row r="18" customHeight="1" spans="4:4">
      <c r="D18" s="33"/>
    </row>
    <row r="19" customHeight="1" spans="4:4">
      <c r="D19" s="33"/>
    </row>
    <row r="20" customHeight="1" spans="4:4">
      <c r="D20" s="33"/>
    </row>
    <row r="21" customHeight="1" spans="4:4">
      <c r="D21" s="33"/>
    </row>
    <row r="22" customHeight="1" spans="4:4">
      <c r="D22" s="33"/>
    </row>
    <row r="23" customHeight="1" spans="4:4">
      <c r="D23" s="33"/>
    </row>
    <row r="24" customHeight="1" spans="4:4">
      <c r="D24" s="33"/>
    </row>
    <row r="25" customHeight="1" spans="4:4">
      <c r="D25" s="33"/>
    </row>
    <row r="26" customHeight="1" spans="4:4">
      <c r="D26" s="33"/>
    </row>
    <row r="27" customHeight="1" spans="4:4">
      <c r="D27" s="33"/>
    </row>
    <row r="28" customHeight="1" spans="4:4">
      <c r="D28" s="33"/>
    </row>
    <row r="29" customHeight="1" spans="4:4">
      <c r="D29" s="33"/>
    </row>
    <row r="30" customHeight="1" spans="4:4">
      <c r="D30" s="33"/>
    </row>
    <row r="31" customHeight="1" spans="4:4">
      <c r="D31" s="33"/>
    </row>
    <row r="32" customHeight="1" spans="4:4">
      <c r="D32" s="33"/>
    </row>
    <row r="33" customHeight="1" spans="2:4">
      <c r="B33" s="33"/>
      <c r="D33" s="33"/>
    </row>
    <row r="34" customHeight="1" spans="2:4">
      <c r="B34" s="33"/>
      <c r="D34" s="33"/>
    </row>
    <row r="35" customHeight="1" spans="2:4">
      <c r="B35" s="33"/>
      <c r="D35" s="33"/>
    </row>
    <row r="36" customHeight="1" spans="2:4">
      <c r="B36" s="33"/>
      <c r="D36" s="33"/>
    </row>
    <row r="37" customHeight="1" spans="2:4">
      <c r="B37" s="33"/>
      <c r="D37" s="33"/>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S37"/>
  <sheetViews>
    <sheetView showZeros="0" workbookViewId="0">
      <pane ySplit="1" topLeftCell="A2" activePane="bottomLeft" state="frozen"/>
      <selection/>
      <selection pane="bottomLeft" activeCell="B13" sqref="B13"/>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2"/>
      <c r="C2" s="92"/>
      <c r="R2" s="3"/>
      <c r="S2" s="3" t="s">
        <v>489</v>
      </c>
    </row>
    <row r="3" ht="41.25" customHeight="1" spans="1:19">
      <c r="A3" s="80" t="str">
        <f>"2025"&amp;"年部门政府采购预算表"</f>
        <v>2025年部门政府采购预算表</v>
      </c>
      <c r="B3" s="72"/>
      <c r="C3" s="72"/>
      <c r="D3" s="4"/>
      <c r="E3" s="4"/>
      <c r="F3" s="4"/>
      <c r="G3" s="4"/>
      <c r="H3" s="4"/>
      <c r="I3" s="4"/>
      <c r="J3" s="4"/>
      <c r="K3" s="4"/>
      <c r="L3" s="4"/>
      <c r="M3" s="72"/>
      <c r="N3" s="4"/>
      <c r="O3" s="4"/>
      <c r="P3" s="72"/>
      <c r="Q3" s="4"/>
      <c r="R3" s="72"/>
      <c r="S3" s="72"/>
    </row>
    <row r="4" ht="18.75" customHeight="1" spans="1:19">
      <c r="A4" s="120" t="s">
        <v>1</v>
      </c>
      <c r="B4" s="94"/>
      <c r="C4" s="94"/>
      <c r="D4" s="7"/>
      <c r="E4" s="7"/>
      <c r="F4" s="7"/>
      <c r="G4" s="7"/>
      <c r="H4" s="7"/>
      <c r="I4" s="7"/>
      <c r="J4" s="7"/>
      <c r="K4" s="7"/>
      <c r="L4" s="7"/>
      <c r="R4" s="8"/>
      <c r="S4" s="126" t="s">
        <v>2</v>
      </c>
    </row>
    <row r="5" ht="15.75" customHeight="1" spans="1:19">
      <c r="A5" s="10" t="s">
        <v>187</v>
      </c>
      <c r="B5" s="95"/>
      <c r="C5" s="95" t="s">
        <v>490</v>
      </c>
      <c r="D5" s="96" t="s">
        <v>491</v>
      </c>
      <c r="E5" s="96" t="s">
        <v>492</v>
      </c>
      <c r="F5" s="96" t="s">
        <v>493</v>
      </c>
      <c r="G5" s="96" t="s">
        <v>494</v>
      </c>
      <c r="H5" s="96" t="s">
        <v>495</v>
      </c>
      <c r="I5" s="110" t="s">
        <v>194</v>
      </c>
      <c r="J5" s="110"/>
      <c r="K5" s="110"/>
      <c r="L5" s="110"/>
      <c r="M5" s="111"/>
      <c r="N5" s="110"/>
      <c r="O5" s="110"/>
      <c r="P5" s="89"/>
      <c r="Q5" s="110"/>
      <c r="R5" s="111"/>
      <c r="S5" s="90"/>
    </row>
    <row r="6" ht="17.25" customHeight="1" spans="1:19">
      <c r="A6" s="15"/>
      <c r="B6" s="97"/>
      <c r="C6" s="97"/>
      <c r="D6" s="98"/>
      <c r="E6" s="98"/>
      <c r="F6" s="98"/>
      <c r="G6" s="98"/>
      <c r="H6" s="98"/>
      <c r="I6" s="98" t="s">
        <v>57</v>
      </c>
      <c r="J6" s="98" t="s">
        <v>60</v>
      </c>
      <c r="K6" s="98" t="s">
        <v>496</v>
      </c>
      <c r="L6" s="98" t="s">
        <v>497</v>
      </c>
      <c r="M6" s="112" t="s">
        <v>498</v>
      </c>
      <c r="N6" s="113" t="s">
        <v>499</v>
      </c>
      <c r="O6" s="113"/>
      <c r="P6" s="118"/>
      <c r="Q6" s="113"/>
      <c r="R6" s="119"/>
      <c r="S6" s="99"/>
    </row>
    <row r="7" ht="54" customHeight="1" spans="1:19">
      <c r="A7" s="18"/>
      <c r="B7" s="99"/>
      <c r="C7" s="99"/>
      <c r="D7" s="100"/>
      <c r="E7" s="100"/>
      <c r="F7" s="100"/>
      <c r="G7" s="100"/>
      <c r="H7" s="100"/>
      <c r="I7" s="100"/>
      <c r="J7" s="100" t="s">
        <v>59</v>
      </c>
      <c r="K7" s="100"/>
      <c r="L7" s="100"/>
      <c r="M7" s="114"/>
      <c r="N7" s="100" t="s">
        <v>59</v>
      </c>
      <c r="O7" s="100" t="s">
        <v>66</v>
      </c>
      <c r="P7" s="99" t="s">
        <v>67</v>
      </c>
      <c r="Q7" s="100" t="s">
        <v>68</v>
      </c>
      <c r="R7" s="114" t="s">
        <v>69</v>
      </c>
      <c r="S7" s="99" t="s">
        <v>70</v>
      </c>
    </row>
    <row r="8" ht="18" customHeight="1" spans="1:19">
      <c r="A8" s="121">
        <v>1</v>
      </c>
      <c r="B8" s="121" t="s">
        <v>85</v>
      </c>
      <c r="C8" s="122">
        <v>3</v>
      </c>
      <c r="D8" s="122">
        <v>4</v>
      </c>
      <c r="E8" s="121">
        <v>5</v>
      </c>
      <c r="F8" s="121">
        <v>6</v>
      </c>
      <c r="G8" s="121">
        <v>7</v>
      </c>
      <c r="H8" s="121">
        <v>8</v>
      </c>
      <c r="I8" s="121">
        <v>9</v>
      </c>
      <c r="J8" s="121">
        <v>10</v>
      </c>
      <c r="K8" s="121">
        <v>11</v>
      </c>
      <c r="L8" s="121">
        <v>12</v>
      </c>
      <c r="M8" s="121">
        <v>13</v>
      </c>
      <c r="N8" s="121">
        <v>14</v>
      </c>
      <c r="O8" s="121">
        <v>15</v>
      </c>
      <c r="P8" s="121">
        <v>16</v>
      </c>
      <c r="Q8" s="121">
        <v>17</v>
      </c>
      <c r="R8" s="121">
        <v>18</v>
      </c>
      <c r="S8" s="121">
        <v>19</v>
      </c>
    </row>
    <row r="9" ht="21" customHeight="1" spans="1:19">
      <c r="A9" s="101"/>
      <c r="B9" s="102"/>
      <c r="C9" s="102"/>
      <c r="D9" s="103"/>
      <c r="E9" s="103"/>
      <c r="F9" s="103"/>
      <c r="G9" s="123"/>
      <c r="H9" s="88"/>
      <c r="I9" s="88"/>
      <c r="J9" s="88"/>
      <c r="K9" s="88"/>
      <c r="L9" s="88"/>
      <c r="M9" s="88"/>
      <c r="N9" s="88"/>
      <c r="O9" s="88"/>
      <c r="P9" s="88"/>
      <c r="Q9" s="88"/>
      <c r="R9" s="88"/>
      <c r="S9" s="88"/>
    </row>
    <row r="10" ht="21" customHeight="1" spans="1:19">
      <c r="A10" s="104" t="s">
        <v>177</v>
      </c>
      <c r="B10" s="105"/>
      <c r="C10" s="105"/>
      <c r="D10" s="106"/>
      <c r="E10" s="106"/>
      <c r="F10" s="106"/>
      <c r="G10" s="124"/>
      <c r="H10" s="88"/>
      <c r="I10" s="88"/>
      <c r="J10" s="88"/>
      <c r="K10" s="88"/>
      <c r="L10" s="88"/>
      <c r="M10" s="88"/>
      <c r="N10" s="88"/>
      <c r="O10" s="88"/>
      <c r="P10" s="88"/>
      <c r="Q10" s="88"/>
      <c r="R10" s="88"/>
      <c r="S10" s="88"/>
    </row>
    <row r="11" ht="21" customHeight="1" spans="1:19">
      <c r="A11" s="40" t="s">
        <v>500</v>
      </c>
      <c r="B11" s="125"/>
      <c r="C11" s="125"/>
      <c r="D11" s="125"/>
      <c r="E11" s="125"/>
      <c r="F11" s="125"/>
      <c r="G11" s="125"/>
      <c r="H11" s="125"/>
      <c r="I11" s="125"/>
      <c r="J11" s="125"/>
      <c r="K11" s="125"/>
      <c r="L11" s="125"/>
      <c r="M11" s="125"/>
      <c r="N11" s="125"/>
      <c r="O11" s="125"/>
      <c r="P11" s="125"/>
      <c r="Q11" s="125"/>
      <c r="R11" s="125"/>
      <c r="S11" s="125"/>
    </row>
    <row r="12" customHeight="1" spans="1:19">
      <c r="A12" s="33"/>
      <c r="B12" s="33"/>
      <c r="C12" s="33"/>
      <c r="D12" s="33"/>
      <c r="E12" s="33"/>
      <c r="F12" s="33"/>
      <c r="G12" s="33"/>
      <c r="H12" s="33"/>
      <c r="I12" s="33"/>
      <c r="J12" s="33"/>
      <c r="K12" s="33"/>
      <c r="L12" s="33"/>
      <c r="M12" s="33"/>
      <c r="N12" s="33"/>
      <c r="O12" s="33"/>
      <c r="P12" s="33"/>
      <c r="Q12" s="33"/>
      <c r="R12" s="33"/>
      <c r="S12" s="33"/>
    </row>
    <row r="13" customHeight="1" spans="1:19">
      <c r="A13" s="33"/>
      <c r="B13" s="33"/>
      <c r="C13" s="33"/>
      <c r="D13" s="33"/>
      <c r="E13" s="33"/>
      <c r="F13" s="33"/>
      <c r="G13" s="33"/>
      <c r="H13" s="33"/>
      <c r="I13" s="33"/>
      <c r="J13" s="33"/>
      <c r="K13" s="33"/>
      <c r="L13" s="33"/>
      <c r="M13" s="33"/>
      <c r="N13" s="33"/>
      <c r="O13" s="33"/>
      <c r="P13" s="33"/>
      <c r="Q13" s="33"/>
      <c r="R13" s="33"/>
      <c r="S13" s="33"/>
    </row>
    <row r="14" customHeight="1" spans="1:19">
      <c r="A14" s="33"/>
      <c r="B14" s="33"/>
      <c r="C14" s="33"/>
      <c r="D14" s="33"/>
      <c r="E14" s="33"/>
      <c r="F14" s="33"/>
      <c r="G14" s="33"/>
      <c r="H14" s="33"/>
      <c r="I14" s="33"/>
      <c r="J14" s="33"/>
      <c r="K14" s="33"/>
      <c r="L14" s="33"/>
      <c r="M14" s="33"/>
      <c r="N14" s="33"/>
      <c r="O14" s="33"/>
      <c r="P14" s="33"/>
      <c r="Q14" s="33"/>
      <c r="R14" s="33"/>
      <c r="S14" s="33"/>
    </row>
    <row r="15" customHeight="1" spans="1:19">
      <c r="A15" s="33"/>
      <c r="B15" s="33"/>
      <c r="C15" s="33"/>
      <c r="D15" s="33"/>
      <c r="E15" s="33"/>
      <c r="F15" s="33"/>
      <c r="G15" s="33"/>
      <c r="H15" s="33"/>
      <c r="I15" s="33"/>
      <c r="J15" s="33"/>
      <c r="K15" s="33"/>
      <c r="L15" s="33"/>
      <c r="M15" s="33"/>
      <c r="N15" s="33"/>
      <c r="O15" s="33"/>
      <c r="P15" s="33"/>
      <c r="Q15" s="33"/>
      <c r="R15" s="33"/>
      <c r="S15" s="33"/>
    </row>
    <row r="16" customHeight="1" spans="1:19">
      <c r="A16" s="33"/>
      <c r="B16" s="33"/>
      <c r="C16" s="33"/>
      <c r="D16" s="33"/>
      <c r="E16" s="33"/>
      <c r="F16" s="33"/>
      <c r="G16" s="33"/>
      <c r="H16" s="33"/>
      <c r="I16" s="33"/>
      <c r="J16" s="33"/>
      <c r="K16" s="33"/>
      <c r="L16" s="33"/>
      <c r="M16" s="33"/>
      <c r="N16" s="33"/>
      <c r="O16" s="33"/>
      <c r="P16" s="33"/>
      <c r="Q16" s="33"/>
      <c r="R16" s="33"/>
      <c r="S16" s="33"/>
    </row>
    <row r="17" customHeight="1" spans="1:19">
      <c r="A17" s="33"/>
      <c r="B17" s="33"/>
      <c r="C17" s="33"/>
      <c r="D17" s="33"/>
      <c r="E17" s="33"/>
      <c r="F17" s="33"/>
      <c r="G17" s="33"/>
      <c r="H17" s="33"/>
      <c r="I17" s="33"/>
      <c r="J17" s="33"/>
      <c r="K17" s="33"/>
      <c r="L17" s="33"/>
      <c r="M17" s="33"/>
      <c r="N17" s="33"/>
      <c r="O17" s="33"/>
      <c r="P17" s="33"/>
      <c r="Q17" s="33"/>
      <c r="R17" s="33"/>
      <c r="S17" s="33"/>
    </row>
    <row r="18" customHeight="1" spans="1:19">
      <c r="A18" s="33"/>
      <c r="B18" s="33"/>
      <c r="C18" s="33"/>
      <c r="D18" s="33"/>
      <c r="E18" s="33"/>
      <c r="F18" s="33"/>
      <c r="G18" s="33"/>
      <c r="H18" s="33"/>
      <c r="I18" s="33"/>
      <c r="J18" s="33"/>
      <c r="K18" s="33"/>
      <c r="L18" s="33"/>
      <c r="M18" s="33"/>
      <c r="N18" s="33"/>
      <c r="O18" s="33"/>
      <c r="P18" s="33"/>
      <c r="Q18" s="33"/>
      <c r="R18" s="33"/>
      <c r="S18" s="33"/>
    </row>
    <row r="19" customHeight="1" spans="1:19">
      <c r="A19" s="33"/>
      <c r="B19" s="33"/>
      <c r="C19" s="33"/>
      <c r="D19" s="33"/>
      <c r="E19" s="33"/>
      <c r="F19" s="33"/>
      <c r="G19" s="33"/>
      <c r="H19" s="33"/>
      <c r="I19" s="33"/>
      <c r="J19" s="33"/>
      <c r="K19" s="33"/>
      <c r="L19" s="33"/>
      <c r="M19" s="33"/>
      <c r="N19" s="33"/>
      <c r="O19" s="33"/>
      <c r="P19" s="33"/>
      <c r="Q19" s="33"/>
      <c r="R19" s="33"/>
      <c r="S19" s="33"/>
    </row>
    <row r="20" customHeight="1" spans="1:19">
      <c r="A20" s="33"/>
      <c r="B20" s="33"/>
      <c r="C20" s="33"/>
      <c r="D20" s="33"/>
      <c r="E20" s="33"/>
      <c r="F20" s="33"/>
      <c r="G20" s="33"/>
      <c r="H20" s="33"/>
      <c r="I20" s="33"/>
      <c r="J20" s="33"/>
      <c r="K20" s="33"/>
      <c r="L20" s="33"/>
      <c r="M20" s="33"/>
      <c r="N20" s="33"/>
      <c r="O20" s="33"/>
      <c r="P20" s="33"/>
      <c r="Q20" s="33"/>
      <c r="R20" s="33"/>
      <c r="S20" s="33"/>
    </row>
    <row r="21" customHeight="1" spans="1:19">
      <c r="A21" s="33"/>
      <c r="B21" s="33"/>
      <c r="C21" s="33"/>
      <c r="D21" s="33"/>
      <c r="E21" s="33"/>
      <c r="F21" s="33"/>
      <c r="G21" s="33"/>
      <c r="H21" s="33"/>
      <c r="I21" s="33"/>
      <c r="J21" s="33"/>
      <c r="K21" s="33"/>
      <c r="L21" s="33"/>
      <c r="M21" s="33"/>
      <c r="N21" s="33"/>
      <c r="O21" s="33"/>
      <c r="P21" s="33"/>
      <c r="Q21" s="33"/>
      <c r="R21" s="33"/>
      <c r="S21" s="33"/>
    </row>
    <row r="22" customHeight="1" spans="1:19">
      <c r="A22" s="33"/>
      <c r="B22" s="33"/>
      <c r="C22" s="33"/>
      <c r="D22" s="33"/>
      <c r="E22" s="33"/>
      <c r="F22" s="33"/>
      <c r="G22" s="33"/>
      <c r="H22" s="33"/>
      <c r="I22" s="33"/>
      <c r="J22" s="33"/>
      <c r="K22" s="33"/>
      <c r="L22" s="33"/>
      <c r="M22" s="33"/>
      <c r="N22" s="33"/>
      <c r="O22" s="33"/>
      <c r="P22" s="33"/>
      <c r="Q22" s="33"/>
      <c r="R22" s="33"/>
      <c r="S22" s="33"/>
    </row>
    <row r="23" customHeight="1" spans="1:19">
      <c r="A23" s="33"/>
      <c r="B23" s="33"/>
      <c r="C23" s="33"/>
      <c r="D23" s="33"/>
      <c r="E23" s="33"/>
      <c r="F23" s="33"/>
      <c r="G23" s="33"/>
      <c r="H23" s="33"/>
      <c r="I23" s="33"/>
      <c r="J23" s="33"/>
      <c r="K23" s="33"/>
      <c r="L23" s="33"/>
      <c r="M23" s="33"/>
      <c r="N23" s="33"/>
      <c r="O23" s="33"/>
      <c r="P23" s="33"/>
      <c r="Q23" s="33"/>
      <c r="R23" s="33"/>
      <c r="S23" s="33"/>
    </row>
    <row r="24" customHeight="1" spans="1:19">
      <c r="A24" s="33"/>
      <c r="B24" s="33"/>
      <c r="C24" s="33"/>
      <c r="D24" s="33"/>
      <c r="E24" s="33"/>
      <c r="F24" s="33"/>
      <c r="G24" s="33"/>
      <c r="H24" s="33"/>
      <c r="I24" s="33"/>
      <c r="J24" s="33"/>
      <c r="K24" s="33"/>
      <c r="L24" s="33"/>
      <c r="M24" s="33"/>
      <c r="N24" s="33"/>
      <c r="O24" s="33"/>
      <c r="P24" s="33"/>
      <c r="Q24" s="33"/>
      <c r="R24" s="33"/>
      <c r="S24" s="33"/>
    </row>
    <row r="25" customHeight="1" spans="1:19">
      <c r="A25" s="33"/>
      <c r="B25" s="33"/>
      <c r="C25" s="33"/>
      <c r="D25" s="33"/>
      <c r="E25" s="33"/>
      <c r="F25" s="33"/>
      <c r="G25" s="33"/>
      <c r="H25" s="33"/>
      <c r="I25" s="33"/>
      <c r="J25" s="33"/>
      <c r="K25" s="33"/>
      <c r="L25" s="33"/>
      <c r="M25" s="33"/>
      <c r="N25" s="33"/>
      <c r="O25" s="33"/>
      <c r="P25" s="33"/>
      <c r="Q25" s="33"/>
      <c r="R25" s="33"/>
      <c r="S25" s="33"/>
    </row>
    <row r="26" customHeight="1" spans="1:19">
      <c r="A26" s="33"/>
      <c r="B26" s="33"/>
      <c r="C26" s="33"/>
      <c r="D26" s="33"/>
      <c r="E26" s="33"/>
      <c r="F26" s="33"/>
      <c r="G26" s="33"/>
      <c r="H26" s="33"/>
      <c r="I26" s="33"/>
      <c r="J26" s="33"/>
      <c r="K26" s="33"/>
      <c r="L26" s="33"/>
      <c r="M26" s="33"/>
      <c r="N26" s="33"/>
      <c r="O26" s="33"/>
      <c r="P26" s="33"/>
      <c r="Q26" s="33"/>
      <c r="R26" s="33"/>
      <c r="S26" s="33"/>
    </row>
    <row r="27" customHeight="1" spans="1:19">
      <c r="A27" s="33"/>
      <c r="B27" s="33"/>
      <c r="C27" s="33"/>
      <c r="D27" s="33"/>
      <c r="E27" s="33"/>
      <c r="F27" s="33"/>
      <c r="G27" s="33"/>
      <c r="H27" s="33"/>
      <c r="I27" s="33"/>
      <c r="J27" s="33"/>
      <c r="K27" s="33"/>
      <c r="L27" s="33"/>
      <c r="M27" s="33"/>
      <c r="N27" s="33"/>
      <c r="O27" s="33"/>
      <c r="P27" s="33"/>
      <c r="Q27" s="33"/>
      <c r="R27" s="33"/>
      <c r="S27" s="33"/>
    </row>
    <row r="28" customHeight="1" spans="1:19">
      <c r="A28" s="33"/>
      <c r="B28" s="33"/>
      <c r="C28" s="33"/>
      <c r="D28" s="33"/>
      <c r="E28" s="33"/>
      <c r="F28" s="33"/>
      <c r="G28" s="33"/>
      <c r="H28" s="33"/>
      <c r="I28" s="33"/>
      <c r="J28" s="33"/>
      <c r="K28" s="33"/>
      <c r="L28" s="33"/>
      <c r="M28" s="33"/>
      <c r="N28" s="33"/>
      <c r="O28" s="33"/>
      <c r="P28" s="33"/>
      <c r="Q28" s="33"/>
      <c r="R28" s="33"/>
      <c r="S28" s="33"/>
    </row>
    <row r="29" customHeight="1" spans="1:19">
      <c r="A29" s="33"/>
      <c r="B29" s="33"/>
      <c r="C29" s="33"/>
      <c r="D29" s="33"/>
      <c r="E29" s="33"/>
      <c r="F29" s="33"/>
      <c r="G29" s="33"/>
      <c r="H29" s="33"/>
      <c r="I29" s="33"/>
      <c r="J29" s="33"/>
      <c r="K29" s="33"/>
      <c r="L29" s="33"/>
      <c r="M29" s="33"/>
      <c r="N29" s="33"/>
      <c r="O29" s="33"/>
      <c r="P29" s="33"/>
      <c r="Q29" s="33"/>
      <c r="R29" s="33"/>
      <c r="S29" s="33"/>
    </row>
    <row r="30" customHeight="1" spans="1:19">
      <c r="A30" s="33"/>
      <c r="B30" s="33"/>
      <c r="C30" s="33"/>
      <c r="D30" s="33"/>
      <c r="E30" s="33"/>
      <c r="F30" s="33"/>
      <c r="G30" s="33"/>
      <c r="H30" s="33"/>
      <c r="I30" s="33"/>
      <c r="J30" s="33"/>
      <c r="K30" s="33"/>
      <c r="L30" s="33"/>
      <c r="M30" s="33"/>
      <c r="N30" s="33"/>
      <c r="O30" s="33"/>
      <c r="P30" s="33"/>
      <c r="Q30" s="33"/>
      <c r="R30" s="33"/>
      <c r="S30" s="33"/>
    </row>
    <row r="31" customHeight="1" spans="1:19">
      <c r="A31" s="33"/>
      <c r="B31" s="33"/>
      <c r="C31" s="33"/>
      <c r="D31" s="33"/>
      <c r="E31" s="33"/>
      <c r="F31" s="33"/>
      <c r="G31" s="33"/>
      <c r="H31" s="33"/>
      <c r="I31" s="33"/>
      <c r="J31" s="33"/>
      <c r="K31" s="33"/>
      <c r="L31" s="33"/>
      <c r="M31" s="33"/>
      <c r="N31" s="33"/>
      <c r="O31" s="33"/>
      <c r="P31" s="33"/>
      <c r="Q31" s="33"/>
      <c r="R31" s="33"/>
      <c r="S31" s="33"/>
    </row>
    <row r="32" customHeight="1" spans="1:19">
      <c r="A32" s="33"/>
      <c r="B32" s="33"/>
      <c r="C32" s="33"/>
      <c r="D32" s="33"/>
      <c r="E32" s="33"/>
      <c r="F32" s="33"/>
      <c r="G32" s="33"/>
      <c r="H32" s="33"/>
      <c r="I32" s="33"/>
      <c r="J32" s="33"/>
      <c r="K32" s="33"/>
      <c r="L32" s="33"/>
      <c r="M32" s="33"/>
      <c r="N32" s="33"/>
      <c r="O32" s="33"/>
      <c r="P32" s="33"/>
      <c r="Q32" s="33"/>
      <c r="R32" s="33"/>
      <c r="S32" s="33"/>
    </row>
    <row r="33" customHeight="1" spans="1:19">
      <c r="A33" s="33"/>
      <c r="B33" s="33"/>
      <c r="C33" s="33"/>
      <c r="D33" s="33"/>
      <c r="E33" s="33"/>
      <c r="F33" s="33"/>
      <c r="G33" s="33"/>
      <c r="H33" s="33"/>
      <c r="I33" s="33"/>
      <c r="J33" s="33"/>
      <c r="K33" s="33"/>
      <c r="L33" s="33"/>
      <c r="M33" s="33"/>
      <c r="N33" s="33"/>
      <c r="O33" s="33"/>
      <c r="P33" s="33"/>
      <c r="Q33" s="33"/>
      <c r="R33" s="33"/>
      <c r="S33" s="33"/>
    </row>
    <row r="34" customHeight="1" spans="1:19">
      <c r="A34" s="33"/>
      <c r="B34" s="33"/>
      <c r="C34" s="33"/>
      <c r="D34" s="33"/>
      <c r="E34" s="33"/>
      <c r="F34" s="33"/>
      <c r="G34" s="33"/>
      <c r="H34" s="33"/>
      <c r="I34" s="33"/>
      <c r="J34" s="33"/>
      <c r="K34" s="33"/>
      <c r="L34" s="33"/>
      <c r="M34" s="33"/>
      <c r="N34" s="33"/>
      <c r="O34" s="33"/>
      <c r="P34" s="33"/>
      <c r="Q34" s="33"/>
      <c r="R34" s="33"/>
      <c r="S34" s="33"/>
    </row>
    <row r="35" customHeight="1" spans="1:19">
      <c r="A35" s="33"/>
      <c r="B35" s="33"/>
      <c r="C35" s="33"/>
      <c r="D35" s="33"/>
      <c r="E35" s="33"/>
      <c r="F35" s="33"/>
      <c r="G35" s="33"/>
      <c r="H35" s="33"/>
      <c r="I35" s="33"/>
      <c r="J35" s="33"/>
      <c r="K35" s="33"/>
      <c r="L35" s="33"/>
      <c r="M35" s="33"/>
      <c r="N35" s="33"/>
      <c r="O35" s="33"/>
      <c r="P35" s="33"/>
      <c r="Q35" s="33"/>
      <c r="R35" s="33"/>
      <c r="S35" s="33"/>
    </row>
    <row r="36" customHeight="1" spans="1:19">
      <c r="A36" s="33"/>
      <c r="B36" s="33"/>
      <c r="C36" s="33"/>
      <c r="D36" s="33"/>
      <c r="E36" s="33"/>
      <c r="F36" s="33"/>
      <c r="G36" s="33"/>
      <c r="H36" s="33"/>
      <c r="I36" s="33"/>
      <c r="J36" s="33"/>
      <c r="K36" s="33"/>
      <c r="L36" s="33"/>
      <c r="M36" s="33"/>
      <c r="N36" s="33"/>
      <c r="O36" s="33"/>
      <c r="P36" s="33"/>
      <c r="Q36" s="33"/>
      <c r="R36" s="33"/>
      <c r="S36" s="33"/>
    </row>
    <row r="37" customHeight="1" spans="1:19">
      <c r="A37" s="33"/>
      <c r="B37" s="33"/>
      <c r="C37" s="33"/>
      <c r="D37" s="33"/>
      <c r="E37" s="33"/>
      <c r="F37" s="33"/>
      <c r="G37" s="33"/>
      <c r="H37" s="33"/>
      <c r="I37" s="33"/>
      <c r="J37" s="33"/>
      <c r="K37" s="33"/>
      <c r="L37" s="33"/>
      <c r="M37" s="33"/>
      <c r="N37" s="33"/>
      <c r="O37" s="33"/>
      <c r="P37" s="33"/>
      <c r="Q37" s="33"/>
      <c r="R37" s="33"/>
      <c r="S37" s="33"/>
    </row>
  </sheetData>
  <mergeCells count="18">
    <mergeCell ref="A3:S3"/>
    <mergeCell ref="A4:H4"/>
    <mergeCell ref="I5:S5"/>
    <mergeCell ref="N6:S6"/>
    <mergeCell ref="A10:G1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T37"/>
  <sheetViews>
    <sheetView showZeros="0" workbookViewId="0">
      <pane ySplit="1" topLeftCell="A2" activePane="bottomLeft" state="frozen"/>
      <selection/>
      <selection pane="bottomLeft" activeCell="B14" sqref="B14"/>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4"/>
      <c r="B2" s="92"/>
      <c r="C2" s="92"/>
      <c r="D2" s="92"/>
      <c r="E2" s="92"/>
      <c r="F2" s="92"/>
      <c r="G2" s="92"/>
      <c r="H2" s="84"/>
      <c r="I2" s="84"/>
      <c r="J2" s="84"/>
      <c r="K2" s="84"/>
      <c r="L2" s="84"/>
      <c r="M2" s="84"/>
      <c r="N2" s="108"/>
      <c r="O2" s="84"/>
      <c r="P2" s="84"/>
      <c r="Q2" s="92"/>
      <c r="R2" s="84"/>
      <c r="S2" s="116"/>
      <c r="T2" s="116" t="s">
        <v>501</v>
      </c>
    </row>
    <row r="3" ht="41.25" customHeight="1" spans="1:20">
      <c r="A3" s="80" t="str">
        <f>"2025"&amp;"年部门政府购买服务预算表"</f>
        <v>2025年部门政府购买服务预算表</v>
      </c>
      <c r="B3" s="72"/>
      <c r="C3" s="72"/>
      <c r="D3" s="72"/>
      <c r="E3" s="72"/>
      <c r="F3" s="72"/>
      <c r="G3" s="72"/>
      <c r="H3" s="93"/>
      <c r="I3" s="93"/>
      <c r="J3" s="93"/>
      <c r="K3" s="93"/>
      <c r="L3" s="93"/>
      <c r="M3" s="93"/>
      <c r="N3" s="109"/>
      <c r="O3" s="93"/>
      <c r="P3" s="93"/>
      <c r="Q3" s="72"/>
      <c r="R3" s="93"/>
      <c r="S3" s="109"/>
      <c r="T3" s="72"/>
    </row>
    <row r="4" ht="22.5" customHeight="1" spans="1:20">
      <c r="A4" s="81" t="s">
        <v>1</v>
      </c>
      <c r="B4" s="94"/>
      <c r="C4" s="94"/>
      <c r="D4" s="94"/>
      <c r="E4" s="94"/>
      <c r="F4" s="94"/>
      <c r="G4" s="94"/>
      <c r="H4" s="82"/>
      <c r="I4" s="82"/>
      <c r="J4" s="82"/>
      <c r="K4" s="82"/>
      <c r="L4" s="82"/>
      <c r="M4" s="82"/>
      <c r="N4" s="108"/>
      <c r="O4" s="84"/>
      <c r="P4" s="84"/>
      <c r="Q4" s="92"/>
      <c r="R4" s="84"/>
      <c r="S4" s="117"/>
      <c r="T4" s="116" t="s">
        <v>2</v>
      </c>
    </row>
    <row r="5" ht="24" customHeight="1" spans="1:20">
      <c r="A5" s="10" t="s">
        <v>187</v>
      </c>
      <c r="B5" s="95"/>
      <c r="C5" s="95" t="s">
        <v>490</v>
      </c>
      <c r="D5" s="95" t="s">
        <v>502</v>
      </c>
      <c r="E5" s="95" t="s">
        <v>503</v>
      </c>
      <c r="F5" s="95" t="s">
        <v>504</v>
      </c>
      <c r="G5" s="95" t="s">
        <v>505</v>
      </c>
      <c r="H5" s="96" t="s">
        <v>506</v>
      </c>
      <c r="I5" s="96" t="s">
        <v>507</v>
      </c>
      <c r="J5" s="110" t="s">
        <v>194</v>
      </c>
      <c r="K5" s="110"/>
      <c r="L5" s="110"/>
      <c r="M5" s="110"/>
      <c r="N5" s="111"/>
      <c r="O5" s="110"/>
      <c r="P5" s="110"/>
      <c r="Q5" s="89"/>
      <c r="R5" s="110"/>
      <c r="S5" s="111"/>
      <c r="T5" s="90"/>
    </row>
    <row r="6" ht="24" customHeight="1" spans="1:20">
      <c r="A6" s="15"/>
      <c r="B6" s="97"/>
      <c r="C6" s="97"/>
      <c r="D6" s="97"/>
      <c r="E6" s="97"/>
      <c r="F6" s="97"/>
      <c r="G6" s="97"/>
      <c r="H6" s="98"/>
      <c r="I6" s="98"/>
      <c r="J6" s="98" t="s">
        <v>57</v>
      </c>
      <c r="K6" s="98" t="s">
        <v>60</v>
      </c>
      <c r="L6" s="98" t="s">
        <v>496</v>
      </c>
      <c r="M6" s="98" t="s">
        <v>497</v>
      </c>
      <c r="N6" s="112" t="s">
        <v>498</v>
      </c>
      <c r="O6" s="113" t="s">
        <v>499</v>
      </c>
      <c r="P6" s="113"/>
      <c r="Q6" s="118"/>
      <c r="R6" s="113"/>
      <c r="S6" s="119"/>
      <c r="T6" s="99"/>
    </row>
    <row r="7" ht="54" customHeight="1" spans="1:20">
      <c r="A7" s="18"/>
      <c r="B7" s="99"/>
      <c r="C7" s="99"/>
      <c r="D7" s="99"/>
      <c r="E7" s="99"/>
      <c r="F7" s="99"/>
      <c r="G7" s="99"/>
      <c r="H7" s="100"/>
      <c r="I7" s="100"/>
      <c r="J7" s="100"/>
      <c r="K7" s="100" t="s">
        <v>59</v>
      </c>
      <c r="L7" s="100"/>
      <c r="M7" s="100"/>
      <c r="N7" s="114"/>
      <c r="O7" s="100" t="s">
        <v>59</v>
      </c>
      <c r="P7" s="100" t="s">
        <v>66</v>
      </c>
      <c r="Q7" s="99" t="s">
        <v>67</v>
      </c>
      <c r="R7" s="100" t="s">
        <v>68</v>
      </c>
      <c r="S7" s="114" t="s">
        <v>69</v>
      </c>
      <c r="T7" s="99" t="s">
        <v>70</v>
      </c>
    </row>
    <row r="8" ht="17.25" customHeight="1" spans="1:20">
      <c r="A8" s="19">
        <v>1</v>
      </c>
      <c r="B8" s="99">
        <v>2</v>
      </c>
      <c r="C8" s="19">
        <v>3</v>
      </c>
      <c r="D8" s="19">
        <v>4</v>
      </c>
      <c r="E8" s="99">
        <v>5</v>
      </c>
      <c r="F8" s="19">
        <v>6</v>
      </c>
      <c r="G8" s="19">
        <v>7</v>
      </c>
      <c r="H8" s="99">
        <v>8</v>
      </c>
      <c r="I8" s="19">
        <v>9</v>
      </c>
      <c r="J8" s="19">
        <v>10</v>
      </c>
      <c r="K8" s="99">
        <v>11</v>
      </c>
      <c r="L8" s="19">
        <v>12</v>
      </c>
      <c r="M8" s="19">
        <v>13</v>
      </c>
      <c r="N8" s="99">
        <v>14</v>
      </c>
      <c r="O8" s="19">
        <v>15</v>
      </c>
      <c r="P8" s="19">
        <v>16</v>
      </c>
      <c r="Q8" s="99">
        <v>17</v>
      </c>
      <c r="R8" s="19">
        <v>18</v>
      </c>
      <c r="S8" s="19">
        <v>19</v>
      </c>
      <c r="T8" s="19">
        <v>20</v>
      </c>
    </row>
    <row r="9" ht="21" customHeight="1" spans="1:20">
      <c r="A9" s="101"/>
      <c r="B9" s="102"/>
      <c r="C9" s="102"/>
      <c r="D9" s="102"/>
      <c r="E9" s="102"/>
      <c r="F9" s="102"/>
      <c r="G9" s="102"/>
      <c r="H9" s="103"/>
      <c r="I9" s="103"/>
      <c r="J9" s="88"/>
      <c r="K9" s="88"/>
      <c r="L9" s="88"/>
      <c r="M9" s="88"/>
      <c r="N9" s="88"/>
      <c r="O9" s="88"/>
      <c r="P9" s="88"/>
      <c r="Q9" s="88"/>
      <c r="R9" s="88"/>
      <c r="S9" s="88"/>
      <c r="T9" s="88"/>
    </row>
    <row r="10" ht="21" customHeight="1" spans="1:20">
      <c r="A10" s="104" t="s">
        <v>177</v>
      </c>
      <c r="B10" s="105"/>
      <c r="C10" s="105"/>
      <c r="D10" s="105"/>
      <c r="E10" s="105"/>
      <c r="F10" s="105"/>
      <c r="G10" s="105"/>
      <c r="H10" s="106"/>
      <c r="I10" s="115"/>
      <c r="J10" s="88"/>
      <c r="K10" s="88"/>
      <c r="L10" s="88"/>
      <c r="M10" s="88"/>
      <c r="N10" s="88"/>
      <c r="O10" s="88"/>
      <c r="P10" s="88"/>
      <c r="Q10" s="88"/>
      <c r="R10" s="88"/>
      <c r="S10" s="88"/>
      <c r="T10" s="88"/>
    </row>
    <row r="11" customHeight="1" spans="1:4">
      <c r="A11" s="107" t="s">
        <v>508</v>
      </c>
      <c r="D11" s="33"/>
    </row>
    <row r="12" customHeight="1" spans="4:4">
      <c r="D12" s="33"/>
    </row>
    <row r="13" customHeight="1" spans="4:4">
      <c r="D13" s="33"/>
    </row>
    <row r="14" customHeight="1" spans="4:4">
      <c r="D14" s="33"/>
    </row>
    <row r="15" customHeight="1" spans="4:4">
      <c r="D15" s="33"/>
    </row>
    <row r="16" customHeight="1" spans="4:4">
      <c r="D16" s="33"/>
    </row>
    <row r="17" customHeight="1" spans="4:4">
      <c r="D17" s="33"/>
    </row>
    <row r="18" customHeight="1" spans="4:4">
      <c r="D18" s="33"/>
    </row>
    <row r="19" customHeight="1" spans="4:4">
      <c r="D19" s="33"/>
    </row>
    <row r="20" customHeight="1" spans="4:4">
      <c r="D20" s="33"/>
    </row>
    <row r="21" customHeight="1" spans="4:4">
      <c r="D21" s="33"/>
    </row>
    <row r="22" customHeight="1" spans="4:4">
      <c r="D22" s="33"/>
    </row>
    <row r="23" customHeight="1" spans="4:4">
      <c r="D23" s="33"/>
    </row>
    <row r="24" customHeight="1" spans="4:4">
      <c r="D24" s="33"/>
    </row>
    <row r="25" customHeight="1" spans="4:4">
      <c r="D25" s="33"/>
    </row>
    <row r="26" customHeight="1" spans="4:4">
      <c r="D26" s="33"/>
    </row>
    <row r="27" customHeight="1" spans="4:4">
      <c r="D27" s="33"/>
    </row>
    <row r="28" customHeight="1" spans="4:4">
      <c r="D28" s="33"/>
    </row>
    <row r="29" customHeight="1" spans="4:4">
      <c r="D29" s="33"/>
    </row>
    <row r="30" customHeight="1" spans="4:4">
      <c r="D30" s="33"/>
    </row>
    <row r="31" customHeight="1" spans="4:4">
      <c r="D31" s="33"/>
    </row>
    <row r="32" customHeight="1" spans="4:4">
      <c r="D32" s="33"/>
    </row>
    <row r="33" customHeight="1" spans="2:4">
      <c r="B33" s="33"/>
      <c r="D33" s="33"/>
    </row>
    <row r="34" customHeight="1" spans="2:4">
      <c r="B34" s="33"/>
      <c r="D34" s="33"/>
    </row>
    <row r="35" customHeight="1" spans="2:4">
      <c r="B35" s="33"/>
      <c r="D35" s="33"/>
    </row>
    <row r="36" customHeight="1" spans="2:4">
      <c r="B36" s="33"/>
      <c r="D36" s="33"/>
    </row>
    <row r="37" customHeight="1" spans="2:4">
      <c r="B37" s="33"/>
      <c r="D37" s="33"/>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X37"/>
  <sheetViews>
    <sheetView showZeros="0" topLeftCell="E1" workbookViewId="0">
      <pane ySplit="1" topLeftCell="A2" activePane="bottomLeft" state="frozen"/>
      <selection/>
      <selection pane="bottomLeft" activeCell="B13" sqref="B13"/>
    </sheetView>
  </sheetViews>
  <sheetFormatPr defaultColWidth="9.125" defaultRowHeight="14.25" customHeight="1"/>
  <cols>
    <col min="1" max="1" width="37.75"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9"/>
      <c r="W2" s="3"/>
      <c r="X2" s="3" t="s">
        <v>509</v>
      </c>
    </row>
    <row r="3" ht="41.25" customHeight="1" spans="1:24">
      <c r="A3" s="80"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72"/>
      <c r="X3" s="72"/>
    </row>
    <row r="4" ht="18" customHeight="1" spans="1:24">
      <c r="A4" s="81" t="s">
        <v>1</v>
      </c>
      <c r="B4" s="82"/>
      <c r="C4" s="82"/>
      <c r="D4" s="83"/>
      <c r="E4" s="84"/>
      <c r="F4" s="84"/>
      <c r="G4" s="84"/>
      <c r="H4" s="84"/>
      <c r="I4" s="84"/>
      <c r="W4" s="8"/>
      <c r="X4" s="8" t="s">
        <v>2</v>
      </c>
    </row>
    <row r="5" ht="19.5" customHeight="1" spans="1:24">
      <c r="A5" s="34" t="s">
        <v>510</v>
      </c>
      <c r="B5" s="11" t="s">
        <v>194</v>
      </c>
      <c r="C5" s="12"/>
      <c r="D5" s="12"/>
      <c r="E5" s="11" t="s">
        <v>511</v>
      </c>
      <c r="F5" s="12"/>
      <c r="G5" s="12"/>
      <c r="H5" s="12"/>
      <c r="I5" s="12"/>
      <c r="J5" s="12"/>
      <c r="K5" s="12"/>
      <c r="L5" s="12"/>
      <c r="M5" s="12"/>
      <c r="N5" s="12"/>
      <c r="O5" s="12"/>
      <c r="P5" s="12"/>
      <c r="Q5" s="12"/>
      <c r="R5" s="12"/>
      <c r="S5" s="12"/>
      <c r="T5" s="12"/>
      <c r="U5" s="12"/>
      <c r="V5" s="12"/>
      <c r="W5" s="89"/>
      <c r="X5" s="90"/>
    </row>
    <row r="6" ht="40.5" customHeight="1" spans="1:24">
      <c r="A6" s="19"/>
      <c r="B6" s="35" t="s">
        <v>57</v>
      </c>
      <c r="C6" s="10" t="s">
        <v>60</v>
      </c>
      <c r="D6" s="85" t="s">
        <v>496</v>
      </c>
      <c r="E6" s="53" t="s">
        <v>512</v>
      </c>
      <c r="F6" s="53" t="s">
        <v>513</v>
      </c>
      <c r="G6" s="53" t="s">
        <v>514</v>
      </c>
      <c r="H6" s="53" t="s">
        <v>515</v>
      </c>
      <c r="I6" s="53" t="s">
        <v>516</v>
      </c>
      <c r="J6" s="53" t="s">
        <v>517</v>
      </c>
      <c r="K6" s="53" t="s">
        <v>518</v>
      </c>
      <c r="L6" s="53" t="s">
        <v>519</v>
      </c>
      <c r="M6" s="53" t="s">
        <v>520</v>
      </c>
      <c r="N6" s="53" t="s">
        <v>521</v>
      </c>
      <c r="O6" s="53" t="s">
        <v>522</v>
      </c>
      <c r="P6" s="53" t="s">
        <v>523</v>
      </c>
      <c r="Q6" s="53" t="s">
        <v>524</v>
      </c>
      <c r="R6" s="53" t="s">
        <v>525</v>
      </c>
      <c r="S6" s="53" t="s">
        <v>526</v>
      </c>
      <c r="T6" s="53" t="s">
        <v>527</v>
      </c>
      <c r="U6" s="53" t="s">
        <v>528</v>
      </c>
      <c r="V6" s="53" t="s">
        <v>529</v>
      </c>
      <c r="W6" s="53" t="s">
        <v>530</v>
      </c>
      <c r="X6" s="91" t="s">
        <v>531</v>
      </c>
    </row>
    <row r="7" ht="19.5" customHeight="1" spans="1:24">
      <c r="A7" s="20">
        <v>1</v>
      </c>
      <c r="B7" s="86">
        <v>2</v>
      </c>
      <c r="C7" s="20">
        <v>3</v>
      </c>
      <c r="D7" s="87">
        <v>4</v>
      </c>
      <c r="E7" s="41">
        <v>5</v>
      </c>
      <c r="F7" s="20">
        <v>6</v>
      </c>
      <c r="G7" s="20">
        <v>7</v>
      </c>
      <c r="H7" s="87">
        <v>8</v>
      </c>
      <c r="I7" s="20">
        <v>9</v>
      </c>
      <c r="J7" s="20">
        <v>10</v>
      </c>
      <c r="K7" s="20">
        <v>11</v>
      </c>
      <c r="L7" s="87">
        <v>12</v>
      </c>
      <c r="M7" s="20">
        <v>13</v>
      </c>
      <c r="N7" s="20">
        <v>14</v>
      </c>
      <c r="O7" s="20">
        <v>15</v>
      </c>
      <c r="P7" s="87">
        <v>16</v>
      </c>
      <c r="Q7" s="20">
        <v>17</v>
      </c>
      <c r="R7" s="20">
        <v>18</v>
      </c>
      <c r="S7" s="20">
        <v>19</v>
      </c>
      <c r="T7" s="87">
        <v>20</v>
      </c>
      <c r="U7" s="87">
        <v>21</v>
      </c>
      <c r="V7" s="87">
        <v>22</v>
      </c>
      <c r="W7" s="41">
        <v>23</v>
      </c>
      <c r="X7" s="41">
        <v>24</v>
      </c>
    </row>
    <row r="8" ht="19.5" customHeight="1" spans="1:24">
      <c r="A8" s="36"/>
      <c r="B8" s="88"/>
      <c r="C8" s="88"/>
      <c r="D8" s="88"/>
      <c r="E8" s="88"/>
      <c r="F8" s="88"/>
      <c r="G8" s="88"/>
      <c r="H8" s="88"/>
      <c r="I8" s="88"/>
      <c r="J8" s="88"/>
      <c r="K8" s="88"/>
      <c r="L8" s="88"/>
      <c r="M8" s="88"/>
      <c r="N8" s="88"/>
      <c r="O8" s="88"/>
      <c r="P8" s="88"/>
      <c r="Q8" s="88"/>
      <c r="R8" s="88"/>
      <c r="S8" s="88"/>
      <c r="T8" s="88"/>
      <c r="U8" s="88"/>
      <c r="V8" s="88"/>
      <c r="W8" s="88"/>
      <c r="X8" s="88"/>
    </row>
    <row r="9" ht="19.5" customHeight="1" spans="1:24">
      <c r="A9" s="76"/>
      <c r="B9" s="88"/>
      <c r="C9" s="88"/>
      <c r="D9" s="88"/>
      <c r="E9" s="88"/>
      <c r="F9" s="88"/>
      <c r="G9" s="88"/>
      <c r="H9" s="88"/>
      <c r="I9" s="88"/>
      <c r="J9" s="88"/>
      <c r="K9" s="88"/>
      <c r="L9" s="88"/>
      <c r="M9" s="88"/>
      <c r="N9" s="88"/>
      <c r="O9" s="88"/>
      <c r="P9" s="88"/>
      <c r="Q9" s="88"/>
      <c r="R9" s="88"/>
      <c r="S9" s="88"/>
      <c r="T9" s="88"/>
      <c r="U9" s="88"/>
      <c r="V9" s="88"/>
      <c r="W9" s="88"/>
      <c r="X9" s="88"/>
    </row>
    <row r="10" customHeight="1" spans="1:1">
      <c r="A10" s="40" t="s">
        <v>532</v>
      </c>
    </row>
    <row r="11" customHeight="1" spans="4:4">
      <c r="D11" s="33"/>
    </row>
    <row r="12" customHeight="1" spans="4:4">
      <c r="D12" s="33"/>
    </row>
    <row r="13" customHeight="1" spans="4:4">
      <c r="D13" s="33"/>
    </row>
    <row r="14" customHeight="1" spans="4:4">
      <c r="D14" s="33"/>
    </row>
    <row r="15" customHeight="1" spans="4:4">
      <c r="D15" s="33"/>
    </row>
    <row r="16" customHeight="1" spans="4:4">
      <c r="D16" s="33"/>
    </row>
    <row r="17" customHeight="1" spans="4:4">
      <c r="D17" s="33"/>
    </row>
    <row r="18" customHeight="1" spans="4:4">
      <c r="D18" s="33"/>
    </row>
    <row r="19" customHeight="1" spans="4:4">
      <c r="D19" s="33"/>
    </row>
    <row r="20" customHeight="1" spans="4:4">
      <c r="D20" s="33"/>
    </row>
    <row r="21" customHeight="1" spans="4:4">
      <c r="D21" s="33"/>
    </row>
    <row r="22" customHeight="1" spans="4:4">
      <c r="D22" s="33"/>
    </row>
    <row r="23" customHeight="1" spans="4:4">
      <c r="D23" s="33"/>
    </row>
    <row r="24" customHeight="1" spans="4:4">
      <c r="D24" s="33"/>
    </row>
    <row r="25" customHeight="1" spans="4:4">
      <c r="D25" s="33"/>
    </row>
    <row r="26" customHeight="1" spans="4:4">
      <c r="D26" s="33"/>
    </row>
    <row r="27" customHeight="1" spans="4:4">
      <c r="D27" s="33"/>
    </row>
    <row r="28" customHeight="1" spans="4:4">
      <c r="D28" s="33"/>
    </row>
    <row r="29" customHeight="1" spans="4:4">
      <c r="D29" s="33"/>
    </row>
    <row r="30" customHeight="1" spans="4:4">
      <c r="D30" s="33"/>
    </row>
    <row r="31" customHeight="1" spans="4:4">
      <c r="D31" s="33"/>
    </row>
    <row r="32" customHeight="1" spans="4:4">
      <c r="D32" s="33"/>
    </row>
    <row r="33" customHeight="1" spans="2:4">
      <c r="B33" s="33"/>
      <c r="D33" s="33"/>
    </row>
    <row r="34" customHeight="1" spans="2:4">
      <c r="B34" s="33"/>
      <c r="D34" s="33"/>
    </row>
    <row r="35" customHeight="1" spans="2:4">
      <c r="B35" s="33"/>
      <c r="D35" s="33"/>
    </row>
    <row r="36" customHeight="1" spans="2:4">
      <c r="B36" s="33"/>
      <c r="D36" s="33"/>
    </row>
    <row r="37" customHeight="1" spans="2:4">
      <c r="B37" s="33"/>
      <c r="D37" s="33"/>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37"/>
  <sheetViews>
    <sheetView showZeros="0" workbookViewId="0">
      <pane ySplit="1" topLeftCell="A2" activePane="bottomLeft" state="frozen"/>
      <selection/>
      <selection pane="bottomLeft" activeCell="B12" sqref="B12"/>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1"/>
      <c r="B1" s="1"/>
      <c r="C1" s="1"/>
      <c r="D1" s="1"/>
      <c r="E1" s="1"/>
      <c r="F1" s="1"/>
      <c r="G1" s="1"/>
      <c r="H1" s="1"/>
      <c r="I1" s="1"/>
      <c r="J1" s="1"/>
    </row>
    <row r="2" ht="16.5" customHeight="1" spans="10:10">
      <c r="J2" s="3" t="s">
        <v>533</v>
      </c>
    </row>
    <row r="3" ht="41.25" customHeight="1" spans="1:10">
      <c r="A3" s="71" t="str">
        <f>"2025"&amp;"年县对下转移支付绩效目标表"</f>
        <v>2025年县对下转移支付绩效目标表</v>
      </c>
      <c r="B3" s="4"/>
      <c r="C3" s="4"/>
      <c r="D3" s="4"/>
      <c r="E3" s="4"/>
      <c r="F3" s="72"/>
      <c r="G3" s="4"/>
      <c r="H3" s="72"/>
      <c r="I3" s="72"/>
      <c r="J3" s="4"/>
    </row>
    <row r="4" ht="17.25" customHeight="1" spans="1:1">
      <c r="A4" s="5" t="s">
        <v>1</v>
      </c>
    </row>
    <row r="5" ht="44.25" customHeight="1" spans="1:10">
      <c r="A5" s="73" t="s">
        <v>510</v>
      </c>
      <c r="B5" s="73" t="s">
        <v>315</v>
      </c>
      <c r="C5" s="73" t="s">
        <v>316</v>
      </c>
      <c r="D5" s="73" t="s">
        <v>317</v>
      </c>
      <c r="E5" s="73" t="s">
        <v>318</v>
      </c>
      <c r="F5" s="74" t="s">
        <v>319</v>
      </c>
      <c r="G5" s="73" t="s">
        <v>320</v>
      </c>
      <c r="H5" s="74" t="s">
        <v>321</v>
      </c>
      <c r="I5" s="74" t="s">
        <v>322</v>
      </c>
      <c r="J5" s="73" t="s">
        <v>323</v>
      </c>
    </row>
    <row r="6" ht="14.25" customHeight="1" spans="1:10">
      <c r="A6" s="73">
        <v>1</v>
      </c>
      <c r="B6" s="73">
        <v>2</v>
      </c>
      <c r="C6" s="73">
        <v>3</v>
      </c>
      <c r="D6" s="73">
        <v>4</v>
      </c>
      <c r="E6" s="73">
        <v>5</v>
      </c>
      <c r="F6" s="74">
        <v>6</v>
      </c>
      <c r="G6" s="73">
        <v>7</v>
      </c>
      <c r="H6" s="74">
        <v>8</v>
      </c>
      <c r="I6" s="74">
        <v>9</v>
      </c>
      <c r="J6" s="73">
        <v>10</v>
      </c>
    </row>
    <row r="7" ht="42" customHeight="1" spans="1:10">
      <c r="A7" s="36"/>
      <c r="B7" s="75"/>
      <c r="C7" s="76"/>
      <c r="D7" s="76"/>
      <c r="E7" s="77"/>
      <c r="F7" s="78"/>
      <c r="G7" s="77"/>
      <c r="H7" s="78"/>
      <c r="I7" s="78"/>
      <c r="J7" s="77"/>
    </row>
    <row r="8" ht="42" customHeight="1" spans="1:10">
      <c r="A8" s="36"/>
      <c r="B8" s="21"/>
      <c r="C8" s="21"/>
      <c r="D8" s="21"/>
      <c r="E8" s="36"/>
      <c r="F8" s="21"/>
      <c r="G8" s="36"/>
      <c r="H8" s="21"/>
      <c r="I8" s="21"/>
      <c r="J8" s="36"/>
    </row>
    <row r="10" customHeight="1" spans="1:1">
      <c r="A10" s="40" t="s">
        <v>532</v>
      </c>
    </row>
    <row r="11" customHeight="1" spans="4:4">
      <c r="D11" s="33"/>
    </row>
    <row r="12" customHeight="1" spans="4:4">
      <c r="D12" s="33"/>
    </row>
    <row r="13" customHeight="1" spans="4:4">
      <c r="D13" s="33"/>
    </row>
    <row r="14" customHeight="1" spans="4:4">
      <c r="D14" s="33"/>
    </row>
    <row r="15" customHeight="1" spans="4:4">
      <c r="D15" s="33"/>
    </row>
    <row r="16" customHeight="1" spans="4:4">
      <c r="D16" s="33"/>
    </row>
    <row r="17" customHeight="1" spans="4:4">
      <c r="D17" s="33"/>
    </row>
    <row r="18" customHeight="1" spans="4:4">
      <c r="D18" s="33"/>
    </row>
    <row r="19" customHeight="1" spans="4:4">
      <c r="D19" s="33"/>
    </row>
    <row r="20" customHeight="1" spans="4:4">
      <c r="D20" s="33"/>
    </row>
    <row r="21" customHeight="1" spans="4:4">
      <c r="D21" s="33"/>
    </row>
    <row r="22" customHeight="1" spans="4:4">
      <c r="D22" s="33"/>
    </row>
    <row r="23" customHeight="1" spans="4:4">
      <c r="D23" s="33"/>
    </row>
    <row r="24" customHeight="1" spans="4:4">
      <c r="D24" s="33"/>
    </row>
    <row r="25" customHeight="1" spans="4:4">
      <c r="D25" s="33"/>
    </row>
    <row r="26" customHeight="1" spans="4:4">
      <c r="D26" s="33"/>
    </row>
    <row r="27" customHeight="1" spans="4:4">
      <c r="D27" s="33"/>
    </row>
    <row r="28" customHeight="1" spans="4:4">
      <c r="D28" s="33"/>
    </row>
    <row r="29" customHeight="1" spans="4:4">
      <c r="D29" s="33"/>
    </row>
    <row r="30" customHeight="1" spans="4:4">
      <c r="D30" s="33"/>
    </row>
    <row r="31" customHeight="1" spans="4:4">
      <c r="D31" s="33"/>
    </row>
    <row r="32" customHeight="1" spans="4:4">
      <c r="D32" s="33"/>
    </row>
    <row r="33" customHeight="1" spans="2:4">
      <c r="B33" s="33"/>
      <c r="D33" s="33"/>
    </row>
    <row r="34" customHeight="1" spans="2:4">
      <c r="B34" s="33"/>
      <c r="D34" s="33"/>
    </row>
    <row r="35" customHeight="1" spans="2:4">
      <c r="B35" s="33"/>
      <c r="D35" s="33"/>
    </row>
    <row r="36" customHeight="1" spans="2:4">
      <c r="B36" s="33"/>
      <c r="D36" s="33"/>
    </row>
    <row r="37" customHeight="1" spans="2:4">
      <c r="B37" s="33"/>
      <c r="D37" s="33"/>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I37"/>
  <sheetViews>
    <sheetView showZeros="0" workbookViewId="0">
      <pane ySplit="1" topLeftCell="A2" activePane="bottomLeft" state="frozen"/>
      <selection/>
      <selection pane="bottomLeft" activeCell="A15" sqref="A15"/>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customHeight="1" spans="1:9">
      <c r="A1" s="1"/>
      <c r="B1" s="1"/>
      <c r="C1" s="1"/>
      <c r="D1" s="1"/>
      <c r="E1" s="1"/>
      <c r="F1" s="1"/>
      <c r="G1" s="1"/>
      <c r="H1" s="1"/>
      <c r="I1" s="1"/>
    </row>
    <row r="2" customHeight="1" spans="1:9">
      <c r="A2" s="43" t="s">
        <v>534</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
        <v>1</v>
      </c>
      <c r="B4" s="50"/>
      <c r="C4" s="50"/>
      <c r="D4" s="51"/>
      <c r="F4" s="48"/>
      <c r="G4" s="47"/>
      <c r="H4" s="47"/>
      <c r="I4" s="70" t="s">
        <v>2</v>
      </c>
    </row>
    <row r="5" ht="28.5" customHeight="1" spans="1:9">
      <c r="A5" s="52" t="s">
        <v>187</v>
      </c>
      <c r="B5" s="53" t="s">
        <v>486</v>
      </c>
      <c r="C5" s="54" t="s">
        <v>535</v>
      </c>
      <c r="D5" s="52" t="s">
        <v>536</v>
      </c>
      <c r="E5" s="52" t="s">
        <v>537</v>
      </c>
      <c r="F5" s="52" t="s">
        <v>538</v>
      </c>
      <c r="G5" s="53" t="s">
        <v>539</v>
      </c>
      <c r="H5" s="41"/>
      <c r="I5" s="52"/>
    </row>
    <row r="6" ht="21" customHeight="1" spans="1:9">
      <c r="A6" s="54"/>
      <c r="B6" s="55"/>
      <c r="C6" s="55"/>
      <c r="D6" s="56"/>
      <c r="E6" s="55"/>
      <c r="F6" s="55"/>
      <c r="G6" s="53" t="s">
        <v>494</v>
      </c>
      <c r="H6" s="53" t="s">
        <v>540</v>
      </c>
      <c r="I6" s="53" t="s">
        <v>541</v>
      </c>
    </row>
    <row r="7" ht="17.25" customHeight="1" spans="1:9">
      <c r="A7" s="57" t="s">
        <v>84</v>
      </c>
      <c r="B7" s="58" t="s">
        <v>85</v>
      </c>
      <c r="C7" s="59" t="s">
        <v>85</v>
      </c>
      <c r="D7" s="57" t="s">
        <v>173</v>
      </c>
      <c r="E7" s="60" t="s">
        <v>174</v>
      </c>
      <c r="F7" s="57" t="s">
        <v>175</v>
      </c>
      <c r="G7" s="59" t="s">
        <v>176</v>
      </c>
      <c r="H7" s="61" t="s">
        <v>86</v>
      </c>
      <c r="I7" s="60" t="s">
        <v>87</v>
      </c>
    </row>
    <row r="8" ht="19.5" customHeight="1" spans="1:9">
      <c r="A8" s="62"/>
      <c r="B8" s="38"/>
      <c r="C8" s="38"/>
      <c r="D8" s="36"/>
      <c r="E8" s="21"/>
      <c r="F8" s="61"/>
      <c r="G8" s="63"/>
      <c r="H8" s="64"/>
      <c r="I8" s="64"/>
    </row>
    <row r="9" ht="19.5" customHeight="1" spans="1:9">
      <c r="A9" s="65" t="s">
        <v>57</v>
      </c>
      <c r="B9" s="66"/>
      <c r="C9" s="66"/>
      <c r="D9" s="67"/>
      <c r="E9" s="68"/>
      <c r="F9" s="68"/>
      <c r="G9" s="63"/>
      <c r="H9" s="64"/>
      <c r="I9" s="64"/>
    </row>
    <row r="11" customHeight="1" spans="1:4">
      <c r="A11" s="69" t="s">
        <v>542</v>
      </c>
      <c r="D11" s="33"/>
    </row>
    <row r="12" customHeight="1" spans="4:4">
      <c r="D12" s="33"/>
    </row>
    <row r="13" customHeight="1" spans="4:4">
      <c r="D13" s="33"/>
    </row>
    <row r="14" customHeight="1" spans="4:4">
      <c r="D14" s="33"/>
    </row>
    <row r="15" customHeight="1" spans="4:4">
      <c r="D15" s="33"/>
    </row>
    <row r="16" customHeight="1" spans="4:4">
      <c r="D16" s="33"/>
    </row>
    <row r="17" customHeight="1" spans="4:4">
      <c r="D17" s="33"/>
    </row>
    <row r="18" customHeight="1" spans="4:4">
      <c r="D18" s="33"/>
    </row>
    <row r="19" customHeight="1" spans="4:4">
      <c r="D19" s="33"/>
    </row>
    <row r="20" customHeight="1" spans="4:4">
      <c r="D20" s="33"/>
    </row>
    <row r="21" customHeight="1" spans="4:4">
      <c r="D21" s="33"/>
    </row>
    <row r="22" customHeight="1" spans="4:4">
      <c r="D22" s="33"/>
    </row>
    <row r="23" customHeight="1" spans="4:4">
      <c r="D23" s="33"/>
    </row>
    <row r="24" customHeight="1" spans="4:4">
      <c r="D24" s="33"/>
    </row>
    <row r="25" customHeight="1" spans="4:4">
      <c r="D25" s="33"/>
    </row>
    <row r="26" customHeight="1" spans="4:4">
      <c r="D26" s="33"/>
    </row>
    <row r="27" customHeight="1" spans="4:4">
      <c r="D27" s="33"/>
    </row>
    <row r="28" customHeight="1" spans="4:4">
      <c r="D28" s="33"/>
    </row>
    <row r="29" customHeight="1" spans="4:4">
      <c r="D29" s="33"/>
    </row>
    <row r="30" customHeight="1" spans="4:4">
      <c r="D30" s="33"/>
    </row>
    <row r="31" customHeight="1" spans="4:4">
      <c r="D31" s="33"/>
    </row>
    <row r="32" customHeight="1" spans="4:4">
      <c r="D32" s="33"/>
    </row>
    <row r="33" customHeight="1" spans="2:4">
      <c r="B33" s="33"/>
      <c r="D33" s="33"/>
    </row>
    <row r="34" customHeight="1" spans="2:4">
      <c r="B34" s="33"/>
      <c r="D34" s="33"/>
    </row>
    <row r="35" customHeight="1" spans="2:4">
      <c r="B35" s="33"/>
      <c r="D35" s="33"/>
    </row>
    <row r="36" customHeight="1" spans="2:4">
      <c r="B36" s="33"/>
      <c r="D36" s="33"/>
    </row>
    <row r="37" customHeight="1" spans="2:4">
      <c r="B37" s="33"/>
      <c r="D37" s="33"/>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37"/>
  <sheetViews>
    <sheetView showZeros="0" workbookViewId="0">
      <pane ySplit="1" topLeftCell="A2" activePane="bottomLeft" state="frozen"/>
      <selection/>
      <selection pane="bottomLeft" activeCell="A12" sqref="A12"/>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1:11">
      <c r="A1" s="1"/>
      <c r="B1" s="1"/>
      <c r="C1" s="1"/>
      <c r="D1" s="1"/>
      <c r="E1" s="1"/>
      <c r="F1" s="1"/>
      <c r="G1" s="1"/>
      <c r="H1" s="1"/>
      <c r="I1" s="1"/>
      <c r="J1" s="1"/>
      <c r="K1" s="1"/>
    </row>
    <row r="2" customHeight="1" spans="4:11">
      <c r="D2" s="2"/>
      <c r="E2" s="2"/>
      <c r="F2" s="2"/>
      <c r="G2" s="2"/>
      <c r="K2" s="3" t="s">
        <v>543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252</v>
      </c>
      <c r="B5" s="9"/>
      <c r="C5" s="9" t="s">
        <v>253</v>
      </c>
      <c r="D5" s="10" t="s">
        <v>190</v>
      </c>
      <c r="E5" s="10" t="s">
        <v>191</v>
      </c>
      <c r="F5" s="10" t="s">
        <v>254</v>
      </c>
      <c r="G5" s="10" t="s">
        <v>255</v>
      </c>
      <c r="H5" s="34" t="s">
        <v>57</v>
      </c>
      <c r="I5" s="11" t="s">
        <v>544</v>
      </c>
      <c r="J5" s="12"/>
      <c r="K5" s="13"/>
    </row>
    <row r="6" ht="21.75" customHeight="1" spans="1:11">
      <c r="A6" s="14"/>
      <c r="B6" s="14"/>
      <c r="C6" s="14"/>
      <c r="D6" s="15"/>
      <c r="E6" s="15"/>
      <c r="F6" s="15"/>
      <c r="G6" s="15"/>
      <c r="H6" s="35"/>
      <c r="I6" s="10" t="s">
        <v>60</v>
      </c>
      <c r="J6" s="10" t="s">
        <v>61</v>
      </c>
      <c r="K6" s="10" t="s">
        <v>62</v>
      </c>
    </row>
    <row r="7" ht="40.5" customHeight="1" spans="1:11">
      <c r="A7" s="17"/>
      <c r="B7" s="17"/>
      <c r="C7" s="17"/>
      <c r="D7" s="18"/>
      <c r="E7" s="18"/>
      <c r="F7" s="18"/>
      <c r="G7" s="18"/>
      <c r="H7" s="19"/>
      <c r="I7" s="18" t="s">
        <v>59</v>
      </c>
      <c r="J7" s="18"/>
      <c r="K7" s="18"/>
    </row>
    <row r="8" ht="15" customHeight="1" spans="1:11">
      <c r="A8" s="20">
        <v>1</v>
      </c>
      <c r="B8" s="20">
        <v>2</v>
      </c>
      <c r="C8" s="20">
        <v>3</v>
      </c>
      <c r="D8" s="20">
        <v>4</v>
      </c>
      <c r="E8" s="20">
        <v>5</v>
      </c>
      <c r="F8" s="20">
        <v>6</v>
      </c>
      <c r="G8" s="20">
        <v>7</v>
      </c>
      <c r="H8" s="20">
        <v>8</v>
      </c>
      <c r="I8" s="20">
        <v>9</v>
      </c>
      <c r="J8" s="41">
        <v>10</v>
      </c>
      <c r="K8" s="41">
        <v>11</v>
      </c>
    </row>
    <row r="9" ht="18.75" customHeight="1" spans="1:11">
      <c r="A9" s="36"/>
      <c r="B9" s="21"/>
      <c r="C9" s="36"/>
      <c r="D9" s="36"/>
      <c r="E9" s="36"/>
      <c r="F9" s="36"/>
      <c r="G9" s="36"/>
      <c r="H9" s="37"/>
      <c r="I9" s="42"/>
      <c r="J9" s="42"/>
      <c r="K9" s="37"/>
    </row>
    <row r="10" ht="18.75" customHeight="1" spans="1:11">
      <c r="A10" s="38"/>
      <c r="B10" s="21"/>
      <c r="C10" s="21"/>
      <c r="D10" s="21"/>
      <c r="E10" s="21"/>
      <c r="F10" s="21"/>
      <c r="G10" s="21"/>
      <c r="H10" s="24"/>
      <c r="I10" s="24"/>
      <c r="J10" s="24"/>
      <c r="K10" s="37"/>
    </row>
    <row r="11" ht="18.75" customHeight="1" spans="1:11">
      <c r="A11" s="39"/>
      <c r="B11" s="39"/>
      <c r="C11" s="39"/>
      <c r="D11" s="39"/>
      <c r="E11" s="39"/>
      <c r="F11" s="39"/>
      <c r="G11" s="39"/>
      <c r="H11" s="24"/>
      <c r="I11" s="24"/>
      <c r="J11" s="24"/>
      <c r="K11" s="37"/>
    </row>
    <row r="12" customHeight="1" spans="1:7">
      <c r="A12" s="40" t="s">
        <v>545</v>
      </c>
      <c r="B12" s="33"/>
      <c r="C12" s="33"/>
      <c r="D12" s="33"/>
      <c r="E12" s="33"/>
      <c r="F12" s="33"/>
      <c r="G12" s="33"/>
    </row>
    <row r="13" customHeight="1" spans="1:7">
      <c r="A13" s="33"/>
      <c r="B13" s="33"/>
      <c r="C13" s="33"/>
      <c r="D13" s="33"/>
      <c r="E13" s="33"/>
      <c r="F13" s="33"/>
      <c r="G13" s="33"/>
    </row>
    <row r="14" customHeight="1" spans="1:7">
      <c r="A14" s="33"/>
      <c r="B14" s="33"/>
      <c r="C14" s="33"/>
      <c r="D14" s="33"/>
      <c r="E14" s="33"/>
      <c r="F14" s="33"/>
      <c r="G14" s="33"/>
    </row>
    <row r="15" customHeight="1" spans="1:7">
      <c r="A15" s="33"/>
      <c r="B15" s="33"/>
      <c r="C15" s="33"/>
      <c r="D15" s="33"/>
      <c r="E15" s="33"/>
      <c r="F15" s="33"/>
      <c r="G15" s="33"/>
    </row>
    <row r="16" customHeight="1" spans="1:7">
      <c r="A16" s="33"/>
      <c r="B16" s="33"/>
      <c r="C16" s="33"/>
      <c r="D16" s="33"/>
      <c r="E16" s="33"/>
      <c r="F16" s="33"/>
      <c r="G16" s="33"/>
    </row>
    <row r="17" customHeight="1" spans="1:7">
      <c r="A17" s="33"/>
      <c r="B17" s="33"/>
      <c r="C17" s="33"/>
      <c r="D17" s="33"/>
      <c r="E17" s="33"/>
      <c r="F17" s="33"/>
      <c r="G17" s="33"/>
    </row>
    <row r="18" customHeight="1" spans="1:7">
      <c r="A18" s="33"/>
      <c r="B18" s="33"/>
      <c r="C18" s="33"/>
      <c r="D18" s="33"/>
      <c r="E18" s="33"/>
      <c r="F18" s="33"/>
      <c r="G18" s="33"/>
    </row>
    <row r="19" customHeight="1" spans="1:7">
      <c r="A19" s="33"/>
      <c r="B19" s="33"/>
      <c r="C19" s="33"/>
      <c r="D19" s="33"/>
      <c r="E19" s="33"/>
      <c r="F19" s="33"/>
      <c r="G19" s="33"/>
    </row>
    <row r="20" customHeight="1" spans="1:7">
      <c r="A20" s="33"/>
      <c r="B20" s="33"/>
      <c r="C20" s="33"/>
      <c r="D20" s="33"/>
      <c r="E20" s="33"/>
      <c r="F20" s="33"/>
      <c r="G20" s="33"/>
    </row>
    <row r="21" customHeight="1" spans="1:7">
      <c r="A21" s="33"/>
      <c r="B21" s="33"/>
      <c r="C21" s="33"/>
      <c r="D21" s="33"/>
      <c r="E21" s="33"/>
      <c r="F21" s="33"/>
      <c r="G21" s="33"/>
    </row>
    <row r="22" customHeight="1" spans="1:7">
      <c r="A22" s="33"/>
      <c r="B22" s="33"/>
      <c r="C22" s="33"/>
      <c r="D22" s="33"/>
      <c r="E22" s="33"/>
      <c r="F22" s="33"/>
      <c r="G22" s="33"/>
    </row>
    <row r="23" customHeight="1" spans="1:7">
      <c r="A23" s="33"/>
      <c r="B23" s="33"/>
      <c r="C23" s="33"/>
      <c r="D23" s="33"/>
      <c r="E23" s="33"/>
      <c r="F23" s="33"/>
      <c r="G23" s="33"/>
    </row>
    <row r="24" customHeight="1" spans="1:7">
      <c r="A24" s="33"/>
      <c r="B24" s="33"/>
      <c r="C24" s="33"/>
      <c r="D24" s="33"/>
      <c r="E24" s="33"/>
      <c r="F24" s="33"/>
      <c r="G24" s="33"/>
    </row>
    <row r="25" customHeight="1" spans="1:7">
      <c r="A25" s="33"/>
      <c r="B25" s="33"/>
      <c r="C25" s="33"/>
      <c r="D25" s="33"/>
      <c r="E25" s="33"/>
      <c r="F25" s="33"/>
      <c r="G25" s="33"/>
    </row>
    <row r="26" customHeight="1" spans="1:7">
      <c r="A26" s="33"/>
      <c r="B26" s="33"/>
      <c r="C26" s="33"/>
      <c r="D26" s="33"/>
      <c r="E26" s="33"/>
      <c r="F26" s="33"/>
      <c r="G26" s="33"/>
    </row>
    <row r="27" customHeight="1" spans="1:7">
      <c r="A27" s="33"/>
      <c r="B27" s="33"/>
      <c r="C27" s="33"/>
      <c r="D27" s="33"/>
      <c r="E27" s="33"/>
      <c r="F27" s="33"/>
      <c r="G27" s="33"/>
    </row>
    <row r="28" customHeight="1" spans="1:7">
      <c r="A28" s="33"/>
      <c r="B28" s="33"/>
      <c r="C28" s="33"/>
      <c r="D28" s="33"/>
      <c r="E28" s="33"/>
      <c r="F28" s="33"/>
      <c r="G28" s="33"/>
    </row>
    <row r="29" customHeight="1" spans="1:7">
      <c r="A29" s="33"/>
      <c r="B29" s="33"/>
      <c r="C29" s="33"/>
      <c r="D29" s="33"/>
      <c r="E29" s="33"/>
      <c r="F29" s="33"/>
      <c r="G29" s="33"/>
    </row>
    <row r="30" customHeight="1" spans="1:7">
      <c r="A30" s="33"/>
      <c r="B30" s="33"/>
      <c r="C30" s="33"/>
      <c r="D30" s="33"/>
      <c r="E30" s="33"/>
      <c r="F30" s="33"/>
      <c r="G30" s="33"/>
    </row>
    <row r="31" customHeight="1" spans="1:7">
      <c r="A31" s="33"/>
      <c r="B31" s="33"/>
      <c r="C31" s="33"/>
      <c r="D31" s="33"/>
      <c r="E31" s="33"/>
      <c r="F31" s="33"/>
      <c r="G31" s="33"/>
    </row>
    <row r="32" customHeight="1" spans="1:7">
      <c r="A32" s="33"/>
      <c r="B32" s="33"/>
      <c r="C32" s="33"/>
      <c r="D32" s="33"/>
      <c r="E32" s="33"/>
      <c r="F32" s="33"/>
      <c r="G32" s="33"/>
    </row>
    <row r="33" customHeight="1" spans="1:7">
      <c r="A33" s="33"/>
      <c r="B33" s="33"/>
      <c r="C33" s="33"/>
      <c r="D33" s="33"/>
      <c r="E33" s="33"/>
      <c r="F33" s="33"/>
      <c r="G33" s="33"/>
    </row>
    <row r="34" customHeight="1" spans="1:7">
      <c r="A34" s="33"/>
      <c r="B34" s="33"/>
      <c r="C34" s="33"/>
      <c r="D34" s="33"/>
      <c r="E34" s="33"/>
      <c r="F34" s="33"/>
      <c r="G34" s="33"/>
    </row>
    <row r="35" customHeight="1" spans="1:7">
      <c r="A35" s="33"/>
      <c r="B35" s="33"/>
      <c r="C35" s="33"/>
      <c r="D35" s="33"/>
      <c r="E35" s="33"/>
      <c r="F35" s="33"/>
      <c r="G35" s="33"/>
    </row>
    <row r="36" customHeight="1" spans="1:7">
      <c r="A36" s="33"/>
      <c r="B36" s="33"/>
      <c r="C36" s="33"/>
      <c r="D36" s="33"/>
      <c r="E36" s="33"/>
      <c r="F36" s="33"/>
      <c r="G36" s="33"/>
    </row>
    <row r="37" customHeight="1" spans="1:7">
      <c r="A37" s="33"/>
      <c r="B37" s="33"/>
      <c r="C37" s="33"/>
      <c r="D37" s="33"/>
      <c r="E37" s="33"/>
      <c r="F37" s="33"/>
      <c r="G37" s="33"/>
    </row>
  </sheetData>
  <mergeCells count="14">
    <mergeCell ref="A3:K3"/>
    <mergeCell ref="A4:G4"/>
    <mergeCell ref="I5:K5"/>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37"/>
  <sheetViews>
    <sheetView showZeros="0" workbookViewId="0">
      <pane ySplit="1" topLeftCell="A2" activePane="bottomLeft" state="frozen"/>
      <selection/>
      <selection pane="bottomLeft" activeCell="D21" sqref="D21"/>
    </sheetView>
  </sheetViews>
  <sheetFormatPr defaultColWidth="9.125" defaultRowHeight="14.25" customHeight="1" outlineLevelCol="6"/>
  <cols>
    <col min="1" max="1" width="35.25" customWidth="1"/>
    <col min="2" max="4" width="28" customWidth="1"/>
    <col min="5" max="7" width="23.875" customWidth="1"/>
  </cols>
  <sheetData>
    <row r="1" customHeight="1" spans="1:7">
      <c r="A1" s="1"/>
      <c r="B1" s="1"/>
      <c r="C1" s="1"/>
      <c r="D1" s="1"/>
      <c r="E1" s="1"/>
      <c r="F1" s="1"/>
      <c r="G1" s="1"/>
    </row>
    <row r="2" ht="13.5" customHeight="1" spans="4:7">
      <c r="D2" s="2"/>
      <c r="G2" s="3" t="s">
        <v>546</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253</v>
      </c>
      <c r="B5" s="9"/>
      <c r="C5" s="9" t="s">
        <v>189</v>
      </c>
      <c r="D5" s="10" t="s">
        <v>547</v>
      </c>
      <c r="E5" s="11" t="s">
        <v>60</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59</v>
      </c>
      <c r="G7" s="18"/>
    </row>
    <row r="8" ht="15" customHeight="1" spans="1:7">
      <c r="A8" s="20">
        <v>1</v>
      </c>
      <c r="B8" s="20">
        <v>2</v>
      </c>
      <c r="C8" s="20">
        <v>3</v>
      </c>
      <c r="D8" s="20">
        <v>4</v>
      </c>
      <c r="E8" s="20">
        <v>5</v>
      </c>
      <c r="F8" s="20">
        <v>6</v>
      </c>
      <c r="G8" s="20">
        <v>7</v>
      </c>
    </row>
    <row r="9" ht="17.25" customHeight="1" spans="1:7">
      <c r="A9" s="21" t="s">
        <v>72</v>
      </c>
      <c r="B9" s="22"/>
      <c r="C9" s="22"/>
      <c r="D9" s="21"/>
      <c r="E9" s="23">
        <v>709163.64</v>
      </c>
      <c r="F9" s="24"/>
      <c r="G9" s="24"/>
    </row>
    <row r="10" ht="22.5" spans="1:7">
      <c r="A10" s="21"/>
      <c r="B10" s="21" t="s">
        <v>548</v>
      </c>
      <c r="C10" s="21" t="s">
        <v>260</v>
      </c>
      <c r="D10" s="21" t="s">
        <v>549</v>
      </c>
      <c r="E10" s="23">
        <v>28200</v>
      </c>
      <c r="F10" s="24"/>
      <c r="G10" s="24"/>
    </row>
    <row r="11" ht="22.5" spans="1:7">
      <c r="A11" s="25"/>
      <c r="B11" s="21" t="s">
        <v>548</v>
      </c>
      <c r="C11" s="21" t="s">
        <v>264</v>
      </c>
      <c r="D11" s="21" t="s">
        <v>549</v>
      </c>
      <c r="E11" s="23">
        <v>10000</v>
      </c>
      <c r="F11" s="24"/>
      <c r="G11" s="24"/>
    </row>
    <row r="12" ht="22.5" spans="1:7">
      <c r="A12" s="25"/>
      <c r="B12" s="21" t="s">
        <v>548</v>
      </c>
      <c r="C12" s="21" t="s">
        <v>266</v>
      </c>
      <c r="D12" s="21" t="s">
        <v>549</v>
      </c>
      <c r="E12" s="23">
        <v>900</v>
      </c>
      <c r="F12" s="26"/>
      <c r="G12" s="27"/>
    </row>
    <row r="13" ht="22.5" spans="1:7">
      <c r="A13" s="25"/>
      <c r="B13" s="21" t="s">
        <v>548</v>
      </c>
      <c r="C13" s="21" t="s">
        <v>270</v>
      </c>
      <c r="D13" s="21" t="s">
        <v>549</v>
      </c>
      <c r="E13" s="23">
        <v>78841</v>
      </c>
      <c r="F13" s="28"/>
      <c r="G13" s="29"/>
    </row>
    <row r="14" ht="22.5" spans="1:7">
      <c r="A14" s="25"/>
      <c r="B14" s="21" t="s">
        <v>550</v>
      </c>
      <c r="C14" s="21" t="s">
        <v>299</v>
      </c>
      <c r="D14" s="21" t="s">
        <v>549</v>
      </c>
      <c r="E14" s="23">
        <v>142400</v>
      </c>
      <c r="F14" s="28"/>
      <c r="G14" s="29"/>
    </row>
    <row r="15" ht="22.5" spans="1:7">
      <c r="A15" s="25"/>
      <c r="B15" s="21" t="s">
        <v>550</v>
      </c>
      <c r="C15" s="21" t="s">
        <v>303</v>
      </c>
      <c r="D15" s="21" t="s">
        <v>549</v>
      </c>
      <c r="E15" s="23">
        <v>10480.66</v>
      </c>
      <c r="F15" s="28"/>
      <c r="G15" s="29"/>
    </row>
    <row r="16" ht="22.5" spans="1:7">
      <c r="A16" s="25"/>
      <c r="B16" s="21" t="s">
        <v>550</v>
      </c>
      <c r="C16" s="21" t="s">
        <v>305</v>
      </c>
      <c r="D16" s="21" t="s">
        <v>549</v>
      </c>
      <c r="E16" s="23">
        <v>261169.98</v>
      </c>
      <c r="F16" s="28"/>
      <c r="G16" s="29"/>
    </row>
    <row r="17" ht="33.75" spans="1:7">
      <c r="A17" s="25"/>
      <c r="B17" s="21" t="s">
        <v>550</v>
      </c>
      <c r="C17" s="21" t="s">
        <v>309</v>
      </c>
      <c r="D17" s="21" t="s">
        <v>549</v>
      </c>
      <c r="E17" s="23">
        <v>177172</v>
      </c>
      <c r="F17" s="28"/>
      <c r="G17" s="29"/>
    </row>
    <row r="18" customHeight="1" spans="1:7">
      <c r="A18" s="30" t="s">
        <v>57</v>
      </c>
      <c r="B18" s="31" t="s">
        <v>551</v>
      </c>
      <c r="C18" s="31"/>
      <c r="D18" s="32"/>
      <c r="E18" s="23">
        <v>709163.64</v>
      </c>
      <c r="F18" s="28"/>
      <c r="G18" s="29"/>
    </row>
    <row r="19" customHeight="1" spans="1:4">
      <c r="A19" s="33"/>
      <c r="B19" s="33"/>
      <c r="C19" s="33"/>
      <c r="D19" s="33"/>
    </row>
    <row r="20" customHeight="1" spans="1:4">
      <c r="A20" s="33"/>
      <c r="B20" s="33"/>
      <c r="C20" s="33"/>
      <c r="D20" s="33"/>
    </row>
    <row r="21" customHeight="1" spans="1:4">
      <c r="A21" s="33"/>
      <c r="B21" s="33"/>
      <c r="C21" s="33"/>
      <c r="D21" s="33"/>
    </row>
    <row r="22" customHeight="1" spans="1:4">
      <c r="A22" s="33"/>
      <c r="B22" s="33"/>
      <c r="C22" s="33"/>
      <c r="D22" s="33"/>
    </row>
    <row r="23" customHeight="1" spans="1:4">
      <c r="A23" s="33"/>
      <c r="B23" s="33"/>
      <c r="C23" s="33"/>
      <c r="D23" s="33"/>
    </row>
    <row r="24" customHeight="1" spans="1:4">
      <c r="A24" s="33"/>
      <c r="B24" s="33"/>
      <c r="C24" s="33"/>
      <c r="D24" s="33"/>
    </row>
    <row r="25" customHeight="1" spans="1:4">
      <c r="A25" s="33"/>
      <c r="B25" s="33"/>
      <c r="C25" s="33"/>
      <c r="D25" s="33"/>
    </row>
    <row r="26" customHeight="1" spans="1:4">
      <c r="A26" s="33"/>
      <c r="B26" s="33"/>
      <c r="C26" s="33"/>
      <c r="D26" s="33"/>
    </row>
    <row r="27" customHeight="1" spans="1:4">
      <c r="A27" s="33"/>
      <c r="B27" s="33"/>
      <c r="C27" s="33"/>
      <c r="D27" s="33"/>
    </row>
    <row r="28" customHeight="1" spans="1:4">
      <c r="A28" s="33"/>
      <c r="B28" s="33"/>
      <c r="C28" s="33"/>
      <c r="D28" s="33"/>
    </row>
    <row r="29" customHeight="1" spans="1:4">
      <c r="A29" s="33"/>
      <c r="B29" s="33"/>
      <c r="C29" s="33"/>
      <c r="D29" s="33"/>
    </row>
    <row r="30" customHeight="1" spans="1:4">
      <c r="A30" s="33"/>
      <c r="B30" s="33"/>
      <c r="C30" s="33"/>
      <c r="D30" s="33"/>
    </row>
    <row r="31" customHeight="1" spans="1:4">
      <c r="A31" s="33"/>
      <c r="B31" s="33"/>
      <c r="C31" s="33"/>
      <c r="D31" s="33"/>
    </row>
    <row r="32" customHeight="1" spans="1:4">
      <c r="A32" s="33"/>
      <c r="B32" s="33"/>
      <c r="C32" s="33"/>
      <c r="D32" s="33"/>
    </row>
    <row r="33" customHeight="1" spans="1:4">
      <c r="A33" s="33"/>
      <c r="B33" s="33"/>
      <c r="C33" s="33"/>
      <c r="D33" s="33"/>
    </row>
    <row r="34" customHeight="1" spans="1:4">
      <c r="A34" s="33"/>
      <c r="B34" s="33"/>
      <c r="C34" s="33"/>
      <c r="D34" s="33"/>
    </row>
    <row r="35" customHeight="1" spans="1:4">
      <c r="A35" s="33"/>
      <c r="B35" s="33"/>
      <c r="C35" s="33"/>
      <c r="D35" s="33"/>
    </row>
    <row r="36" customHeight="1" spans="1:4">
      <c r="A36" s="33"/>
      <c r="B36" s="33"/>
      <c r="C36" s="33"/>
      <c r="D36" s="33"/>
    </row>
    <row r="37" customHeight="1" spans="1:4">
      <c r="A37" s="33"/>
      <c r="B37" s="33"/>
      <c r="C37" s="33"/>
      <c r="D37" s="33"/>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2025-03-28T07:29:46Z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