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 name="Sheet2"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<sst xmlns="http://schemas.openxmlformats.org/spreadsheetml/2006/main" count="1682" uniqueCount="560">
  <si>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</si>
  <si>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</si>
  <si>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</si>
  <si>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</si>
  <si>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</si>
  <si>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</si>
  <si>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</si>
  <si>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</si>
  <si>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</si>
  <si>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</si>
  <si>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</si>
  <si>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</si>
  <si>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</si>
  <si>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</si>
  <si>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</si>
  <si>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</si>
  <si>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</si>
  <si>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</si>
  <si>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</si>
  <si>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</si>
  <si>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</si>
  <si>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</si>
  <si>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</si>
  <si>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</si>
  <si>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</si>
  <si>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</si>
  <si>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</si>
  <si>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</si>
  <si>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</si>
  <si>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</si>
  <si>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</si>
  <si>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</si>
  <si>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</si>
  <si>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</si>
  <si>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</si>
  <si>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</si>
  <si>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</si>
  <si>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</si>
  <si>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</si>
  <si>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</si>
  <si>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</si>
  <si>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</si>
  <si>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</si>
  <si>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</si>
  <si>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</si>
  <si>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</si>
  <si>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</si>
  <si>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</si>
  <si>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</si>
  <si>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</si>
  <si>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</si>
  <si>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</si>
  <si>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</si>
  <si>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</si>
  <si>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</si>
  <si>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</si>
  <si>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</si>
  <si>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</si>
  <si>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</si>
  <si>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</si>
  <si>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</si>
  <si>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</si>
  <si>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</si>
  <si>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</si>
  <si>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</si>
  <si>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</si>
  <si>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</si>
  <si>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</si>
  <si>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</si>
  <si>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105056</t>
  </si>
  <si>
    <t>寻甸回族彝族自治县柯渡镇初级中学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</si>
  <si>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</si>
  <si>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</si>
  <si>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</si>
  <si>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</si>
  <si>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</si>
  <si>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</si>
  <si>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</si>
  <si>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</si>
  <si>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</si>
  <si>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</si>
  <si>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</si>
  <si>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</si>
  <si>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</si>
  <si>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</si>
  <si>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</si>
  <si>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</si>
  <si>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</si>
  <si>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</si>
  <si>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</si>
  <si>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</si>
  <si>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</si>
  <si>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</si>
  <si>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</si>
  <si>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</si>
  <si>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</si>
  <si>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</si>
  <si>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</si>
  <si>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</si>
  <si>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</si>
  <si>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</si>
  <si>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2050199</t>
  </si>
  <si>
    <t>其他教育管理事务支出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</si>
  <si>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</si>
  <si>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</si>
  <si>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</si>
  <si>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</si>
  <si>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</si>
  <si>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</si>
  <si>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</si>
  <si>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</si>
  <si>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</si>
  <si>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</si>
  <si>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</si>
  <si>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</si>
  <si>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</si>
  <si>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</si>
  <si>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</si>
  <si>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</si>
  <si>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</si>
  <si>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</si>
  <si>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</si>
  <si>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</si>
  <si>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</si>
  <si>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</si>
  <si>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</si>
  <si>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</si>
  <si>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</si>
  <si>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</si>
  <si>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</si>
  <si>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</si>
  <si>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</si>
  <si>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</si>
  <si>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</si>
  <si>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</si>
  <si>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</si>
  <si>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</si>
  <si>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</si>
  <si>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</si>
  <si>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</si>
  <si>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</si>
  <si>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</si>
  <si>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</si>
  <si>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</si>
  <si>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</si>
  <si>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</si>
  <si>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</si>
  <si>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</si>
  <si>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</si>
  <si>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</si>
  <si>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</si>
  <si>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</si>
  <si>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</si>
  <si>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</si>
  <si>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</si>
  <si>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</si>
  <si>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</si>
  <si>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</si>
  <si>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</si>
  <si>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</si>
  <si>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</si>
  <si>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</si>
  <si>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</si>
  <si>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</si>
  <si>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</si>
  <si>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</si>
  <si>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</si>
  <si>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</si>
  <si>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</si>
  <si>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</si>
  <si>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</si>
  <si>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</si>
  <si>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</si>
  <si>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</si>
  <si>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</si>
  <si>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</si>
  <si>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</si>
  <si>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</si>
  <si>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</si>
  <si>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</si>
  <si>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</si>
  <si>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</si>
  <si>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</si>
  <si>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</si>
  <si>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</si>
  <si>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</si>
  <si>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</si>
  <si>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</si>
  <si>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</si>
  <si>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</si>
  <si>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</si>
  <si>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</si>
  <si>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本部门2025年无“三公”经费支出预算，本表无数据。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</si>
  <si>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</si>
  <si>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</si>
  <si>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</si>
  <si>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</si>
  <si>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</si>
  <si>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</si>
  <si>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</si>
  <si>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</si>
  <si>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</si>
  <si>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</si>
  <si>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</si>
  <si>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</si>
  <si>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</si>
  <si>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</si>
  <si>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</si>
  <si>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</si>
  <si>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</si>
  <si>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</si>
  <si>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</si>
  <si>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</si>
  <si>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530129241100002356090</t>
  </si>
  <si>
    <t>事业人员支出工资</t>
  </si>
  <si>
    <t>30101</t>
  </si>
  <si>
    <t>基本工资</t>
  </si>
  <si>
    <t>30102</t>
  </si>
  <si>
    <t>津贴补贴</t>
  </si>
  <si>
    <t>30107</t>
  </si>
  <si>
    <t>绩效工资</t>
  </si>
  <si>
    <t>530129241100002356091</t>
  </si>
  <si>
    <t>未在工资统发人员绩效工资</t>
  </si>
  <si>
    <t>530129241100002356102</t>
  </si>
  <si>
    <t>事业人员绩效奖励</t>
  </si>
  <si>
    <t>530129241100002356105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</si>
  <si>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</si>
  <si>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</si>
  <si>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</si>
  <si>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</si>
  <si>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</si>
  <si>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</si>
  <si>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</si>
  <si>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</si>
  <si>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</si>
  <si>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</si>
  <si>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</si>
  <si>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530129241100002356106</t>
  </si>
  <si>
    <t>对个人和家庭的补助</t>
  </si>
  <si>
    <t>30308</t>
  </si>
  <si>
    <t>助学金</t>
  </si>
  <si>
    <t>530129241100002356107</t>
  </si>
  <si>
    <t>遗属补助</t>
  </si>
  <si>
    <t>30305</t>
  </si>
  <si>
    <t>生活补助</t>
  </si>
  <si>
    <t>530129241100002356108</t>
  </si>
  <si>
    <t>工会经费</t>
  </si>
  <si>
    <t>30228</t>
  </si>
  <si>
    <t>530129241100002356109</t>
  </si>
  <si>
    <t>学校学生公用经费</t>
  </si>
  <si>
    <t>30299</t>
  </si>
  <si>
    <t>其他商品和服务支出</t>
  </si>
  <si>
    <t>530129241100002356113</t>
  </si>
  <si>
    <t>530129241100002356115</t>
  </si>
  <si>
    <t>30113</t>
  </si>
  <si>
    <t>530129241100002356118</t>
  </si>
  <si>
    <t>一般公用经费支出</t>
  </si>
  <si>
    <t>30201</t>
  </si>
  <si>
    <t>办公费</t>
  </si>
  <si>
    <t>预算05-1表</t>
  </si>
  <si>
    <t>项目分类</t>
  </si>
  <si>
    <t>项目单位</t>
  </si>
  <si>
    <t>经济科目编码</t>
  </si>
  <si>
    <t>经济科目名称</t>
  </si>
  <si>
    <t>本年拨款</t>
  </si>
  <si>
    <t>其中：本次下达</t>
  </si>
  <si>
    <t>专项业务类</t>
  </si>
  <si>
    <t>530129241100002891545</t>
  </si>
  <si>
    <t>中华民族共同体意识教育补助资金</t>
  </si>
  <si>
    <t>530129241100003176329</t>
  </si>
  <si>
    <t>2024年教师队伍人才培养市级专项资金</t>
  </si>
  <si>
    <t>30216</t>
  </si>
  <si>
    <t>培训费</t>
  </si>
  <si>
    <t>530129251100004022360</t>
  </si>
  <si>
    <t>昆财教〔2024〕114号寻财教〔2024〕96号昆明市级联办点、体育传统特色项目学校补助经费</t>
  </si>
  <si>
    <t>530129251100004022367</t>
  </si>
  <si>
    <t>寻财预〔2024〕1号寻财教〔2024〕58号2024年中小学校临聘人员补助经费</t>
  </si>
  <si>
    <t>30226</t>
  </si>
  <si>
    <t>劳务费</t>
  </si>
  <si>
    <t>530129251100004022388</t>
  </si>
  <si>
    <t>昆财教〔2024〕174号寻财教〔2024〕134号2024年义务教育课后服务省级补助资金</t>
  </si>
  <si>
    <t>530129251100004022453</t>
  </si>
  <si>
    <t>昆财教〔2024〕215号寻财教〔2024〕138号2024年市级乡村学校优秀教师奖励专项资金</t>
  </si>
  <si>
    <t>30309</t>
  </si>
  <si>
    <t>奖励金</t>
  </si>
  <si>
    <t>530129251100004022460</t>
  </si>
  <si>
    <t>寻财教〔2023〕121号寻甸县市级平安校园补助资金</t>
  </si>
  <si>
    <t>民生类</t>
  </si>
  <si>
    <t>530129241100002812465</t>
  </si>
  <si>
    <t>城乡义务教育学生营养改善计划补助经费</t>
  </si>
  <si>
    <t>530129241100002888526</t>
  </si>
  <si>
    <t>城乡义务教育补助经费（普通学校公用经费）中央直达资金</t>
  </si>
  <si>
    <t>30206</t>
  </si>
  <si>
    <t>电费</t>
  </si>
  <si>
    <t>30211</t>
  </si>
  <si>
    <t>差旅费</t>
  </si>
  <si>
    <t>30213</t>
  </si>
  <si>
    <t>维修（护）费</t>
  </si>
  <si>
    <t>31002</t>
  </si>
  <si>
    <t>办公设备购置</t>
  </si>
  <si>
    <t>31099</t>
  </si>
  <si>
    <t>其他资本性支出</t>
  </si>
  <si>
    <t>530129241100002888541</t>
  </si>
  <si>
    <t>城乡义务教育补助经费（特殊教育公用经费）中央直达资金</t>
  </si>
  <si>
    <t>30205</t>
  </si>
  <si>
    <t>水费</t>
  </si>
  <si>
    <t>530129241100002894226</t>
  </si>
  <si>
    <t>寻甸县城乡义务教育学校（普通学校）公用经费直达资金</t>
  </si>
  <si>
    <t>530129241100003136049</t>
  </si>
  <si>
    <t>2024年第一批城乡义务教育补助经费（乡村教师生活补助）中央直达资金</t>
  </si>
  <si>
    <t>530129241100003176330</t>
  </si>
  <si>
    <t>第二批城乡义务教育补助经费（乡村教师生活补助）中央直达资金</t>
  </si>
  <si>
    <t>530129241100003176339</t>
  </si>
  <si>
    <t>第二批城乡义务教育补助经费（普通学校公用经费）中央和省级直达资金</t>
  </si>
  <si>
    <t>530129241100003176352</t>
  </si>
  <si>
    <t>第二批城乡义务教育补助经费（特殊教育公用经费）中央和省级直达资金</t>
  </si>
  <si>
    <t>530129241100003239069</t>
  </si>
  <si>
    <t>城乡义务教育公用经费（普通学校）市级配套资金</t>
  </si>
  <si>
    <t>30207</t>
  </si>
  <si>
    <t>邮电费</t>
  </si>
  <si>
    <t>530129241100003239184</t>
  </si>
  <si>
    <t>城乡义务教育公用经费（特殊教育）市级配套资金</t>
  </si>
  <si>
    <t>530129241100003240784</t>
  </si>
  <si>
    <t>2024年秋季学期农村义务教育家庭经济困难学生生活费补助资金</t>
  </si>
  <si>
    <t>530129251100004022393</t>
  </si>
  <si>
    <t>寻财预〔2024〕30号2023年城乡义务教育（普通学校）公用经费直达资金</t>
  </si>
  <si>
    <t>530129251100004022402</t>
  </si>
  <si>
    <t>寻财教〔2023〕129号寻甸县城乡义务教育学校（普通学校）公用经费市级补助资金</t>
  </si>
  <si>
    <t>530129251100004022457</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</si>
  <si>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</si>
  <si>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</si>
  <si>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</si>
  <si>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</si>
  <si>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</si>
  <si>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</si>
  <si>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</si>
  <si>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</si>
  <si>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</si>
  <si>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</si>
  <si>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</si>
  <si>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</si>
  <si>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产出指标</t>
  </si>
  <si>
    <t>数量指标</t>
  </si>
  <si>
    <t>课后服务覆盖率</t>
  </si>
  <si>
    <t>=</t>
  </si>
  <si>
    <t>100</t>
  </si>
  <si>
    <t>%</t>
  </si>
  <si>
    <t>定量指标</t>
  </si>
  <si>
    <t>反映课后服务覆盖率情况</t>
  </si>
  <si>
    <t>减免家庭经济困难学生费用比例</t>
  </si>
  <si>
    <t>反映减免家庭经济困难学生费用比例情况</t>
  </si>
  <si>
    <t>质量指标</t>
  </si>
  <si>
    <t>课后服务补助覆盖率</t>
  </si>
  <si>
    <t>反映课后服务补助覆盖率情况</t>
  </si>
  <si>
    <t>课后服务时间达标率</t>
  </si>
  <si>
    <t>&gt;=</t>
  </si>
  <si>
    <t>95</t>
  </si>
  <si>
    <t>反映课后服务时间达标率情况</t>
  </si>
  <si>
    <t>教师获补率</t>
  </si>
  <si>
    <t>反映教师获补率情况</t>
  </si>
  <si>
    <t>时效指标</t>
  </si>
  <si>
    <t>补助资金发放及时率</t>
  </si>
  <si>
    <t>反映补助资金发放及时率情况</t>
  </si>
  <si>
    <t>效益指标</t>
  </si>
  <si>
    <t>社会效益</t>
  </si>
  <si>
    <t>受益学生率</t>
  </si>
  <si>
    <t>反映受益学生率情况</t>
  </si>
  <si>
    <t>满意度指标</t>
  </si>
  <si>
    <t>服务对象满意度</t>
  </si>
  <si>
    <t>家长满意度</t>
  </si>
  <si>
    <t>85</t>
  </si>
  <si>
    <t>反映家长满意度情况</t>
  </si>
  <si>
    <t>根据《中共昆明市委 昆明市人民政府关于深化新时代中小学教师队伍建设改革的实施意见》（昆发〔2018〕21号）精神，为加强乡村教师队伍建设，提升乡村教师职业荣誉感，在全社会营造关心支持乡村教师的浓厚氛围，决定自2019年起，每年在乡村学校从教20年以上的在职教师中，遴选70名作出突出贡献的优秀教师，给予每人5万元奖励。</t>
  </si>
  <si>
    <t>奖励我市乡村学校从教20年以上优秀教师70人</t>
  </si>
  <si>
    <t>反映奖励我市乡村学校从教20年以上优秀教师70人情况</t>
  </si>
  <si>
    <t>遴选教师准确率</t>
  </si>
  <si>
    <t>反映遴选教师准确率情况</t>
  </si>
  <si>
    <t>奖励表彰时间</t>
  </si>
  <si>
    <t>当年9月10日前</t>
  </si>
  <si>
    <t>反映奖励表彰时间情况</t>
  </si>
  <si>
    <t>奖励对象在乡村学校从教年限</t>
  </si>
  <si>
    <t>20</t>
  </si>
  <si>
    <t>年</t>
  </si>
  <si>
    <t>反映奖励对象在乡村学校从教年限情况</t>
  </si>
  <si>
    <t>乡村教师满意度</t>
  </si>
  <si>
    <t>反映乡村教师满意度情况</t>
  </si>
  <si>
    <t>促进体育教育深度融合，巩固全市三级训练体系，加强全市青少年体育工作和竞技体育工作。</t>
  </si>
  <si>
    <t>资助学校数量</t>
  </si>
  <si>
    <t>所</t>
  </si>
  <si>
    <t>定性指标</t>
  </si>
  <si>
    <t>反映项目规划编制完整性、合规性情况</t>
  </si>
  <si>
    <t>项目补助成本</t>
  </si>
  <si>
    <t>5.8</t>
  </si>
  <si>
    <t>万元</t>
  </si>
  <si>
    <t>反映项目补助成本情况</t>
  </si>
  <si>
    <t>项目完成率</t>
  </si>
  <si>
    <t>反映项目完成率情况</t>
  </si>
  <si>
    <t>完成时间</t>
  </si>
  <si>
    <t>2024年12月31日之前</t>
  </si>
  <si>
    <t>反映完成时间情况</t>
  </si>
  <si>
    <t>对促进全市竞技体育事业发展的影响</t>
  </si>
  <si>
    <t>显著</t>
  </si>
  <si>
    <t>反映对促进全市竞技体育事业发展的影响情况</t>
  </si>
  <si>
    <t>项目补助学校满意度</t>
  </si>
  <si>
    <t>90</t>
  </si>
  <si>
    <t>反映项目补助学校满意度情况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</si>
  <si>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</si>
  <si>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小学阶段应补助人数</t>
  </si>
  <si>
    <t>33732</t>
  </si>
  <si>
    <t>人</t>
  </si>
  <si>
    <t>反映小学阶段应补助人数情况</t>
  </si>
  <si>
    <t>初中阶段应补助人数</t>
  </si>
  <si>
    <t>16473</t>
  </si>
  <si>
    <t>反映初中阶段应补助人数情况</t>
  </si>
  <si>
    <t>寄宿生应补助人数</t>
  </si>
  <si>
    <t>28369</t>
  </si>
  <si>
    <t>反映寄宿生应补助人数情况</t>
  </si>
  <si>
    <t>补助范围占在校学生数比例</t>
  </si>
  <si>
    <t>反映补助范围占在校学生数比例情况</t>
  </si>
  <si>
    <t>教师培训费占学校年度公用经费的比例</t>
  </si>
  <si>
    <t>反映教师培训费占学校年度公用经费的比例情况</t>
  </si>
  <si>
    <t>补助资金当年到位率</t>
  </si>
  <si>
    <t>反映补助资金当年到位率情况</t>
  </si>
  <si>
    <t>九年义务教育巩固率</t>
  </si>
  <si>
    <t>93</t>
  </si>
  <si>
    <t>反映九年义务教育巩固率情况</t>
  </si>
  <si>
    <t>补助对象政策的知晓度</t>
  </si>
  <si>
    <t>反映补助对象政策的知晓度情况</t>
  </si>
  <si>
    <t>可持续影响</t>
  </si>
  <si>
    <t>义务教育免费年限</t>
  </si>
  <si>
    <t>反映义务教育免费年限情况</t>
  </si>
  <si>
    <t>学生满意度</t>
  </si>
  <si>
    <t>反映学生满意度情况</t>
  </si>
  <si>
    <t>根据教育事业现状的需要和昆公经文保发〔2013〕112号、昆政办〔2018〕133号、教财〔2012〕2号的规定，全县中小学配备临聘安保人员、宿舍管理员、中小学校食堂人员，保障中小学校师生安全和饮食安全卫生。</t>
  </si>
  <si>
    <t>临聘安保人员补助标准</t>
  </si>
  <si>
    <t>18000</t>
  </si>
  <si>
    <t>元/人年</t>
  </si>
  <si>
    <t>反映临聘安保人员补助标准情况</t>
  </si>
  <si>
    <t>临聘食堂人员补助标准</t>
  </si>
  <si>
    <t>15000</t>
  </si>
  <si>
    <t>元/年·人</t>
  </si>
  <si>
    <t>反映临聘食堂人员补助标准情况</t>
  </si>
  <si>
    <t>临聘人员补助支出完成率</t>
  </si>
  <si>
    <t>反映临聘人员补助支出完成率情况</t>
  </si>
  <si>
    <t>临聘人员补助资金到位率</t>
  </si>
  <si>
    <t>反映预算安排临聘人员补助资金到位资金情况</t>
  </si>
  <si>
    <t>学校正常运转</t>
  </si>
  <si>
    <t>反映学校正常运转情况</t>
  </si>
  <si>
    <t>教育可持续发展</t>
  </si>
  <si>
    <t>长期</t>
  </si>
  <si>
    <t>反映教育可持续发展情况</t>
  </si>
  <si>
    <t>临聘人员满意度</t>
  </si>
  <si>
    <t>反映临聘人员满意度情况</t>
  </si>
  <si>
    <t>师生满意度</t>
  </si>
  <si>
    <t>反映师生满意度情况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</si>
  <si>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</si>
  <si>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</si>
  <si>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</si>
  <si>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</si>
  <si>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</si>
  <si>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</si>
  <si>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</si>
  <si>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</si>
  <si>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</si>
  <si>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</si>
  <si>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</si>
  <si>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</si>
  <si>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</si>
  <si>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</si>
  <si>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</si>
  <si>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</si>
  <si>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</si>
  <si>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教师满意度</t>
  </si>
  <si>
    <t>反映教师满意度情况</t>
  </si>
  <si>
    <t>小学公用经费人均补助标准</t>
  </si>
  <si>
    <t>650</t>
  </si>
  <si>
    <t>反映小学公用经费人均补助标准情况</t>
  </si>
  <si>
    <t>初中公用经费人均补助标准</t>
  </si>
  <si>
    <t>850</t>
  </si>
  <si>
    <t>反映初中公用经费人均补助标准情况</t>
  </si>
  <si>
    <t>寄宿生公用经费在基础标准上人均增加额度</t>
  </si>
  <si>
    <t>200</t>
  </si>
  <si>
    <t>反映寄宿生公用经费在基础标准上人均增加额度情况</t>
  </si>
  <si>
    <t>通过实施“校园安全工作专项资金”项目，对全市中小学幼儿园“平安创建”工作进行专项补助，从而有效提高安全管理能力及应对突发事件能力，保障全市教育系统和谐稳定。</t>
  </si>
  <si>
    <t>完成时限</t>
  </si>
  <si>
    <t>2024年12月底前</t>
  </si>
  <si>
    <t>反映完成时限情况</t>
  </si>
  <si>
    <t>保障学校及广大师生的生命财产安全程度</t>
  </si>
  <si>
    <t>反映保障学校及广大师生的生命财产安全程度情况</t>
  </si>
  <si>
    <t>学生、家长对学校安全工作的满意度</t>
  </si>
  <si>
    <t>反映学生、家长对学校安全工作的满意度情况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</si>
  <si>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</si>
  <si>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</si>
  <si>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</si>
  <si>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</si>
  <si>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</si>
  <si>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</si>
  <si>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</si>
  <si>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</si>
  <si>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</si>
  <si>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</si>
  <si>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</si>
  <si>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</si>
  <si>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</si>
  <si>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</si>
  <si>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</si>
  <si>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</si>
  <si>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本部门2025年无政府采购预算，本表无数据。</t>
  </si>
  <si>
    <t>预算08表</t>
  </si>
  <si>
    <t>政府购买服务项目</t>
  </si>
  <si>
    <t>政府购买服务指导性目录代码</t>
  </si>
  <si>
    <t>基本支出/项目支出</t>
  </si>
  <si>
    <t>所属服务类别</t>
  </si>
  <si>
    <t>所属服务领域</t>
  </si>
  <si>
    <t>购买内容简述</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</si>
  <si>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年无政府购买服务预算，本表无数据。</t>
    </r>
  </si>
  <si>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</si>
  <si>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</si>
  <si>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</si>
  <si>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</si>
  <si>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</si>
  <si>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</si>
  <si>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</si>
  <si>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</si>
  <si>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</si>
  <si>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</si>
  <si>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</si>
  <si>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</si>
  <si>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</si>
  <si>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</si>
  <si>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</si>
  <si>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</si>
  <si>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</si>
  <si>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</si>
  <si>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</si>
  <si>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</si>
  <si>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</si>
  <si>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</si>
  <si>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</si>
  <si>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年无县对下转移支付预算，本表无数据。</t>
    </r>
  </si>
  <si>
    <t>预算09-2表</t>
  </si>
  <si>
    <t>备注：本部门2025年无县对下转移支付预算，本表无数据。</t>
  </si>
  <si>
    <t xml:space="preserve">预算10表
</t>
  </si>
  <si>
    <t>资产类别</t>
  </si>
  <si>
    <t>资产分类代码.名称</t>
  </si>
  <si>
    <t>资产名称</t>
  </si>
  <si>
    <t>计量单位</t>
  </si>
  <si>
    <t>财政部门批复数（元）</t>
  </si>
  <si>
    <t>单价</t>
  </si>
  <si>
    <t>金额</t>
  </si>
  <si>
    <r>
      <rPr>
        <sz val="11"/>
        <color theme="1"/>
        <rFont val="宋体"/>
        <charset val="134"/>
        <scheme val="minor"/>
      </rPr>
      <t>备注：本部门202</t>
    </r>
    <r>
      <rPr>
        <sz val="11"/>
        <color theme="1"/>
        <rFont val="宋体"/>
        <charset val="134"/>
        <scheme val="minor"/>
      </rPr>
      <t>5</t>
    </r>
    <r>
      <rPr>
        <sz val="11"/>
        <color theme="1"/>
        <rFont val="宋体"/>
        <charset val="134"/>
        <scheme val="minor"/>
      </rPr>
      <t>年无新增资产配置预算，本表无数据。</t>
    </r>
  </si>
  <si>
    <t>预算11表</t>
  </si>
  <si>
    <t>上级补助</t>
  </si>
  <si>
    <t>备注：本部门2025年上级转移支付补助项目支出预算，本表无数据。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</si>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</sst>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rgb="FFFF0000"/>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cellStyleXfs>
  <cellXfs count="202">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5" fillId="0" borderId="0" xfId="0" applyFont="1"/>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6" fillId="2" borderId="7" xfId="0" applyFont="1" applyFill="1" applyBorder="1" applyAlignment="1">
      <alignment horizontal="left" vertical="center" wrapText="1" indent="1"/>
    </xf>
    <xf numFmtId="176" fontId="16" fillId="0" borderId="7" xfId="51" applyFont="1">
      <alignment horizontal="right" vertical="center"/>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topLeftCell="A2" workbookViewId="0">
      <selection activeCell="B6" sqref="B6"/>
    </sheetView>
  </sheetViews>
  <sheetFormatPr defaultColWidth="8.575" defaultRowHeight="12.75" customHeight="1" outlineLevelCol="3"/>
  <cols>
    <col min="1" max="4" width="41"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"单位名称："&amp;"寻甸回族彝族自治县柯渡镇初级中学"</f>
        <v>单位名称：寻甸回族彝族自治县柯渡镇初级中学</v>
      </c>
      <c r="B3" s="164"/>
      <c r="D3" s="143"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8">
        <v>15600098.25</v>
      </c>
      <c r="C6" s="167" t="s">
        <v>8</v>
      </c>
      <c r="D6" s="78"/>
    </row>
    <row r="7" ht="17.25" customHeight="1" spans="1:4">
      <c r="A7" s="167" t="s">
        <v>9</v>
      </c>
      <c r="B7" s="78">
        <v>10000</v>
      </c>
      <c r="C7" s="167" t="s">
        <v>10</v>
      </c>
      <c r="D7" s="78"/>
    </row>
    <row r="8" ht="17.25" customHeight="1" spans="1:4">
      <c r="A8" s="167" t="s">
        <v>11</v>
      </c>
      <c r="B8" s="78"/>
      <c r="C8" s="201" t="s">
        <v>12</v>
      </c>
      <c r="D8" s="78"/>
    </row>
    <row r="9" ht="17.25" customHeight="1" spans="1:4">
      <c r="A9" s="167" t="s">
        <v>13</v>
      </c>
      <c r="B9" s="78"/>
      <c r="C9" s="201" t="s">
        <v>14</v>
      </c>
      <c r="D9" s="78"/>
    </row>
    <row r="10" ht="17.25" customHeight="1" spans="1:4">
      <c r="A10" s="167" t="s">
        <v>15</v>
      </c>
      <c r="B10" s="78"/>
      <c r="C10" s="201" t="s">
        <v>16</v>
      </c>
      <c r="D10" s="78">
        <v>11950381.71</v>
      </c>
    </row>
    <row r="11" ht="17.25" customHeight="1" spans="1:4">
      <c r="A11" s="167" t="s">
        <v>17</v>
      </c>
      <c r="B11" s="78"/>
      <c r="C11" s="201" t="s">
        <v>18</v>
      </c>
      <c r="D11" s="78"/>
    </row>
    <row r="12" ht="17.25" customHeight="1" spans="1:4">
      <c r="A12" s="167" t="s">
        <v>19</v>
      </c>
      <c r="B12" s="78"/>
      <c r="C12" s="31" t="s">
        <v>20</v>
      </c>
      <c r="D12" s="78"/>
    </row>
    <row r="13" ht="17.25" customHeight="1" spans="1:4">
      <c r="A13" s="167" t="s">
        <v>21</v>
      </c>
      <c r="B13" s="78"/>
      <c r="C13" s="31" t="s">
        <v>22</v>
      </c>
      <c r="D13" s="78">
        <v>1750716.57</v>
      </c>
    </row>
    <row r="14" ht="17.25" customHeight="1" spans="1:4">
      <c r="A14" s="167" t="s">
        <v>23</v>
      </c>
      <c r="B14" s="78"/>
      <c r="C14" s="31" t="s">
        <v>24</v>
      </c>
      <c r="D14" s="78">
        <v>1488779.02</v>
      </c>
    </row>
    <row r="15" ht="17.25" customHeight="1" spans="1:4">
      <c r="A15" s="167" t="s">
        <v>25</v>
      </c>
      <c r="B15" s="109"/>
      <c r="C15" s="31" t="s">
        <v>26</v>
      </c>
      <c r="D15" s="78"/>
    </row>
    <row r="16" ht="17.25" customHeight="1" spans="1:4">
      <c r="A16" s="148"/>
      <c r="B16" s="78"/>
      <c r="C16" s="31" t="s">
        <v>27</v>
      </c>
      <c r="D16" s="78"/>
    </row>
    <row r="17" ht="17.25" customHeight="1" spans="1:4">
      <c r="A17" s="168"/>
      <c r="B17" s="78"/>
      <c r="C17" s="31" t="s">
        <v>28</v>
      </c>
      <c r="D17" s="78"/>
    </row>
    <row r="18" ht="17.25" customHeight="1" spans="1:4">
      <c r="A18" s="168"/>
      <c r="B18" s="78"/>
      <c r="C18" s="31" t="s">
        <v>29</v>
      </c>
      <c r="D18" s="78"/>
    </row>
    <row r="19" ht="17.25" customHeight="1" spans="1:4">
      <c r="A19" s="168"/>
      <c r="B19" s="78"/>
      <c r="C19" s="31" t="s">
        <v>30</v>
      </c>
      <c r="D19" s="78"/>
    </row>
    <row r="20" ht="17.25" customHeight="1" spans="1:4">
      <c r="A20" s="168"/>
      <c r="B20" s="78"/>
      <c r="C20" s="31" t="s">
        <v>31</v>
      </c>
      <c r="D20" s="78"/>
    </row>
    <row r="21" ht="17.25" customHeight="1" spans="1:4">
      <c r="A21" s="168"/>
      <c r="B21" s="78"/>
      <c r="C21" s="31" t="s">
        <v>32</v>
      </c>
      <c r="D21" s="78"/>
    </row>
    <row r="22" ht="17.25" customHeight="1" spans="1:4">
      <c r="A22" s="168"/>
      <c r="B22" s="78"/>
      <c r="C22" s="31" t="s">
        <v>33</v>
      </c>
      <c r="D22" s="78"/>
    </row>
    <row r="23" ht="17.25" customHeight="1" spans="1:4">
      <c r="A23" s="168"/>
      <c r="B23" s="78"/>
      <c r="C23" s="31" t="s">
        <v>34</v>
      </c>
      <c r="D23" s="78"/>
    </row>
    <row r="24" ht="17.25" customHeight="1" spans="1:4">
      <c r="A24" s="168"/>
      <c r="B24" s="78"/>
      <c r="C24" s="31" t="s">
        <v>35</v>
      </c>
      <c r="D24" s="78">
        <v>1141617.43</v>
      </c>
    </row>
    <row r="25" ht="17.25" customHeight="1" spans="1:4">
      <c r="A25" s="168"/>
      <c r="B25" s="78"/>
      <c r="C25" s="31" t="s">
        <v>36</v>
      </c>
      <c r="D25" s="78"/>
    </row>
    <row r="26" ht="17.25" customHeight="1" spans="1:4">
      <c r="A26" s="168"/>
      <c r="B26" s="78"/>
      <c r="C26" s="148" t="s">
        <v>37</v>
      </c>
      <c r="D26" s="78"/>
    </row>
    <row r="27" ht="17.25" customHeight="1" spans="1:4">
      <c r="A27" s="168"/>
      <c r="B27" s="78"/>
      <c r="C27" s="31" t="s">
        <v>38</v>
      </c>
      <c r="D27" s="78"/>
    </row>
    <row r="28" ht="16.5" customHeight="1" spans="1:4">
      <c r="A28" s="168"/>
      <c r="B28" s="78"/>
      <c r="C28" s="31" t="s">
        <v>39</v>
      </c>
      <c r="D28" s="78"/>
    </row>
    <row r="29" ht="16.5" customHeight="1" spans="1:4">
      <c r="A29" s="168"/>
      <c r="B29" s="78"/>
      <c r="C29" s="148" t="s">
        <v>40</v>
      </c>
      <c r="D29" s="78">
        <v>10000</v>
      </c>
    </row>
    <row r="30" ht="17.25" customHeight="1" spans="1:4">
      <c r="A30" s="168"/>
      <c r="B30" s="78"/>
      <c r="C30" s="148" t="s">
        <v>41</v>
      </c>
      <c r="D30" s="78"/>
    </row>
    <row r="31" ht="17.25" customHeight="1" spans="1:4">
      <c r="A31" s="168"/>
      <c r="B31" s="78"/>
      <c r="C31" s="31" t="s">
        <v>42</v>
      </c>
      <c r="D31" s="78"/>
    </row>
    <row r="32" ht="16.5" customHeight="1" spans="1:4">
      <c r="A32" s="168" t="s">
        <v>43</v>
      </c>
      <c r="B32" s="78">
        <v>15610098.25</v>
      </c>
      <c r="C32" s="168" t="s">
        <v>44</v>
      </c>
      <c r="D32" s="78">
        <v>16341494.73</v>
      </c>
    </row>
    <row r="33" ht="16.5" customHeight="1" spans="1:4">
      <c r="A33" s="148" t="s">
        <v>45</v>
      </c>
      <c r="B33" s="78">
        <v>731396.48</v>
      </c>
      <c r="C33" s="148" t="s">
        <v>46</v>
      </c>
      <c r="D33" s="78"/>
    </row>
    <row r="34" ht="16.5" customHeight="1" spans="1:4">
      <c r="A34" s="31" t="s">
        <v>47</v>
      </c>
      <c r="B34" s="109">
        <v>731396.48</v>
      </c>
      <c r="C34" s="31" t="s">
        <v>47</v>
      </c>
      <c r="D34" s="109"/>
    </row>
    <row r="35" ht="16.5" customHeight="1" spans="1:4">
      <c r="A35" s="31" t="s">
        <v>48</v>
      </c>
      <c r="B35" s="109"/>
      <c r="C35" s="31" t="s">
        <v>49</v>
      </c>
      <c r="D35" s="109"/>
    </row>
    <row r="36" ht="16.5" customHeight="1" spans="1:4">
      <c r="A36" s="169" t="s">
        <v>50</v>
      </c>
      <c r="B36" s="78">
        <v>16341494.73</v>
      </c>
      <c r="C36" s="169" t="s">
        <v>51</v>
      </c>
      <c r="D36" s="78">
        <v>16341494.73</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F8" sqref="F8"/>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1" t="str">
        <f>"2025"&amp;"年部门收入预算表"</f>
        <v>2025年部门收入预算表</v>
      </c>
    </row>
    <row r="3" ht="17.25" customHeight="1" spans="1:19">
      <c r="A3" s="44" t="str">
        <f>"单位名称："&amp;"寻甸回族彝族自治县柯渡镇初级中学"</f>
        <v>单位名称：寻甸回族彝族自治县柯渡镇初级中学</v>
      </c>
      <c r="S3" s="46" t="s">
        <v>1</v>
      </c>
    </row>
    <row r="4" ht="21.75" customHeight="1" spans="1:19">
      <c r="A4" s="188" t="s">
        <v>53</v>
      </c>
      <c r="B4" s="189" t="s">
        <v>54</v>
      </c>
      <c r="C4" s="189" t="s">
        <v>55</v>
      </c>
      <c r="D4" s="190" t="s">
        <v>56</v>
      </c>
      <c r="E4" s="190"/>
      <c r="F4" s="190"/>
      <c r="G4" s="190"/>
      <c r="H4" s="190"/>
      <c r="I4" s="134"/>
      <c r="J4" s="190"/>
      <c r="K4" s="190"/>
      <c r="L4" s="190"/>
      <c r="M4" s="190"/>
      <c r="N4" s="196"/>
      <c r="O4" s="190" t="s">
        <v>45</v>
      </c>
      <c r="P4" s="190"/>
      <c r="Q4" s="190"/>
      <c r="R4" s="190"/>
      <c r="S4" s="196"/>
    </row>
    <row r="5" ht="27" customHeight="1" spans="1:19">
      <c r="A5" s="191"/>
      <c r="B5" s="192"/>
      <c r="C5" s="192"/>
      <c r="D5" s="192" t="s">
        <v>57</v>
      </c>
      <c r="E5" s="192" t="s">
        <v>58</v>
      </c>
      <c r="F5" s="192" t="s">
        <v>59</v>
      </c>
      <c r="G5" s="192" t="s">
        <v>60</v>
      </c>
      <c r="H5" s="192" t="s">
        <v>61</v>
      </c>
      <c r="I5" s="197" t="s">
        <v>62</v>
      </c>
      <c r="J5" s="198"/>
      <c r="K5" s="198"/>
      <c r="L5" s="198"/>
      <c r="M5" s="198"/>
      <c r="N5" s="199"/>
      <c r="O5" s="192" t="s">
        <v>57</v>
      </c>
      <c r="P5" s="192" t="s">
        <v>58</v>
      </c>
      <c r="Q5" s="192" t="s">
        <v>59</v>
      </c>
      <c r="R5" s="192" t="s">
        <v>60</v>
      </c>
      <c r="S5" s="192" t="s">
        <v>63</v>
      </c>
    </row>
    <row r="6" ht="30" customHeight="1" spans="1:19">
      <c r="A6" s="193"/>
      <c r="B6" s="104"/>
      <c r="C6" s="114"/>
      <c r="D6" s="114"/>
      <c r="E6" s="114"/>
      <c r="F6" s="114"/>
      <c r="G6" s="114"/>
      <c r="H6" s="114"/>
      <c r="I6" s="69" t="s">
        <v>57</v>
      </c>
      <c r="J6" s="199" t="s">
        <v>64</v>
      </c>
      <c r="K6" s="199" t="s">
        <v>65</v>
      </c>
      <c r="L6" s="199" t="s">
        <v>66</v>
      </c>
      <c r="M6" s="199" t="s">
        <v>67</v>
      </c>
      <c r="N6" s="199" t="s">
        <v>68</v>
      </c>
      <c r="O6" s="200"/>
      <c r="P6" s="200"/>
      <c r="Q6" s="200"/>
      <c r="R6" s="200"/>
      <c r="S6" s="114"/>
    </row>
    <row r="7" ht="15" customHeight="1" spans="1:19">
      <c r="A7" s="194">
        <v>1</v>
      </c>
      <c r="B7" s="194">
        <v>2</v>
      </c>
      <c r="C7" s="194">
        <v>3</v>
      </c>
      <c r="D7" s="194">
        <v>4</v>
      </c>
      <c r="E7" s="194">
        <v>5</v>
      </c>
      <c r="F7" s="194">
        <v>6</v>
      </c>
      <c r="G7" s="194">
        <v>7</v>
      </c>
      <c r="H7" s="194">
        <v>8</v>
      </c>
      <c r="I7" s="69">
        <v>9</v>
      </c>
      <c r="J7" s="194">
        <v>10</v>
      </c>
      <c r="K7" s="194">
        <v>11</v>
      </c>
      <c r="L7" s="194">
        <v>12</v>
      </c>
      <c r="M7" s="194">
        <v>13</v>
      </c>
      <c r="N7" s="194">
        <v>14</v>
      </c>
      <c r="O7" s="194">
        <v>15</v>
      </c>
      <c r="P7" s="194">
        <v>16</v>
      </c>
      <c r="Q7" s="194">
        <v>17</v>
      </c>
      <c r="R7" s="194">
        <v>18</v>
      </c>
      <c r="S7" s="194">
        <v>19</v>
      </c>
    </row>
    <row r="8" ht="18" customHeight="1" spans="1:19">
      <c r="A8" s="20" t="s">
        <v>69</v>
      </c>
      <c r="B8" s="20" t="s">
        <v>70</v>
      </c>
      <c r="C8" s="109">
        <v>16341494.73</v>
      </c>
      <c r="D8" s="78">
        <v>15610098.25</v>
      </c>
      <c r="E8" s="78">
        <v>15600098.25</v>
      </c>
      <c r="F8" s="78">
        <v>10000</v>
      </c>
      <c r="G8" s="78"/>
      <c r="H8" s="78"/>
      <c r="I8" s="78"/>
      <c r="J8" s="78"/>
      <c r="K8" s="78"/>
      <c r="L8" s="78"/>
      <c r="M8" s="78"/>
      <c r="N8" s="78"/>
      <c r="O8" s="78">
        <v>731396.48</v>
      </c>
      <c r="P8" s="78">
        <v>731396.48</v>
      </c>
      <c r="Q8" s="78"/>
      <c r="R8" s="78"/>
      <c r="S8" s="78"/>
    </row>
    <row r="9" ht="18" customHeight="1" spans="1:19">
      <c r="A9" s="49" t="s">
        <v>55</v>
      </c>
      <c r="B9" s="195"/>
      <c r="C9" s="78">
        <v>16341494.73</v>
      </c>
      <c r="D9" s="78">
        <v>15610098.25</v>
      </c>
      <c r="E9" s="78">
        <v>15600098.25</v>
      </c>
      <c r="F9" s="78">
        <v>10000</v>
      </c>
      <c r="G9" s="78"/>
      <c r="H9" s="78"/>
      <c r="I9" s="78"/>
      <c r="J9" s="78"/>
      <c r="K9" s="78"/>
      <c r="L9" s="78"/>
      <c r="M9" s="78"/>
      <c r="N9" s="78"/>
      <c r="O9" s="78">
        <v>731396.48</v>
      </c>
      <c r="P9" s="78">
        <v>731396.48</v>
      </c>
      <c r="Q9" s="78"/>
      <c r="R9" s="78"/>
      <c r="S9" s="78"/>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GridLines="0" showZeros="0" topLeftCell="A2" workbookViewId="0">
      <selection activeCell="A10" sqref="$A10:$XFD1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"单位名称："&amp;"寻甸回族彝族自治县柯渡镇初级中学"</f>
        <v>单位名称：寻甸回族彝族自治县柯渡镇初级中学</v>
      </c>
      <c r="O3" s="46" t="s">
        <v>1</v>
      </c>
    </row>
    <row r="4" ht="27" customHeight="1" spans="1:15">
      <c r="A4" s="172" t="s">
        <v>72</v>
      </c>
      <c r="B4" s="172" t="s">
        <v>73</v>
      </c>
      <c r="C4" s="172" t="s">
        <v>55</v>
      </c>
      <c r="D4" s="173" t="s">
        <v>58</v>
      </c>
      <c r="E4" s="174"/>
      <c r="F4" s="175"/>
      <c r="G4" s="176" t="s">
        <v>59</v>
      </c>
      <c r="H4" s="176" t="s">
        <v>60</v>
      </c>
      <c r="I4" s="176" t="s">
        <v>74</v>
      </c>
      <c r="J4" s="173" t="s">
        <v>62</v>
      </c>
      <c r="K4" s="174"/>
      <c r="L4" s="174"/>
      <c r="M4" s="174"/>
      <c r="N4" s="185"/>
      <c r="O4" s="186"/>
    </row>
    <row r="5" ht="42" customHeight="1" spans="1:15">
      <c r="A5" s="177"/>
      <c r="B5" s="177"/>
      <c r="C5" s="178"/>
      <c r="D5" s="179" t="s">
        <v>57</v>
      </c>
      <c r="E5" s="179" t="s">
        <v>75</v>
      </c>
      <c r="F5" s="179" t="s">
        <v>76</v>
      </c>
      <c r="G5" s="178"/>
      <c r="H5" s="178"/>
      <c r="I5" s="187"/>
      <c r="J5" s="179" t="s">
        <v>57</v>
      </c>
      <c r="K5" s="165" t="s">
        <v>77</v>
      </c>
      <c r="L5" s="165" t="s">
        <v>78</v>
      </c>
      <c r="M5" s="165" t="s">
        <v>79</v>
      </c>
      <c r="N5" s="165" t="s">
        <v>80</v>
      </c>
      <c r="O5" s="165"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t="s">
        <v>98</v>
      </c>
      <c r="C7" s="78">
        <v>11950381.71</v>
      </c>
      <c r="D7" s="78">
        <v>11950381.71</v>
      </c>
      <c r="E7" s="78">
        <v>10912930.1</v>
      </c>
      <c r="F7" s="78">
        <v>1037451.61</v>
      </c>
      <c r="G7" s="78"/>
      <c r="H7" s="78"/>
      <c r="I7" s="78"/>
      <c r="J7" s="78"/>
      <c r="K7" s="78"/>
      <c r="L7" s="78"/>
      <c r="M7" s="78"/>
      <c r="N7" s="78"/>
      <c r="O7" s="78"/>
    </row>
    <row r="8" ht="21" customHeight="1" spans="1:15">
      <c r="A8" s="180" t="s">
        <v>99</v>
      </c>
      <c r="B8" s="180" t="s">
        <v>100</v>
      </c>
      <c r="C8" s="78">
        <v>50000</v>
      </c>
      <c r="D8" s="78">
        <v>50000</v>
      </c>
      <c r="E8" s="78"/>
      <c r="F8" s="78">
        <v>50000</v>
      </c>
      <c r="G8" s="78"/>
      <c r="H8" s="78"/>
      <c r="I8" s="78"/>
      <c r="J8" s="78"/>
      <c r="K8" s="78"/>
      <c r="L8" s="78"/>
      <c r="M8" s="78"/>
      <c r="N8" s="78"/>
      <c r="O8" s="78"/>
    </row>
    <row r="9" ht="21" customHeight="1" spans="1:15">
      <c r="A9" s="181" t="s">
        <v>101</v>
      </c>
      <c r="B9" s="181" t="s">
        <v>102</v>
      </c>
      <c r="C9" s="78">
        <v>50000</v>
      </c>
      <c r="D9" s="78">
        <v>50000</v>
      </c>
      <c r="E9" s="78"/>
      <c r="F9" s="78">
        <v>50000</v>
      </c>
      <c r="G9" s="78"/>
      <c r="H9" s="78"/>
      <c r="I9" s="78"/>
      <c r="J9" s="78"/>
      <c r="K9" s="78"/>
      <c r="L9" s="78"/>
      <c r="M9" s="78"/>
      <c r="N9" s="78"/>
      <c r="O9" s="78"/>
    </row>
    <row r="10" s="171" customFormat="1" ht="21" customHeight="1" spans="1:15">
      <c r="A10" s="182" t="s">
        <v>103</v>
      </c>
      <c r="B10" s="182" t="s">
        <v>104</v>
      </c>
      <c r="C10" s="183">
        <v>11873736.07</v>
      </c>
      <c r="D10" s="183">
        <v>11873736.07</v>
      </c>
      <c r="E10" s="183">
        <v>10911706.1</v>
      </c>
      <c r="F10" s="183">
        <v>962029.97</v>
      </c>
      <c r="G10" s="183"/>
      <c r="H10" s="183"/>
      <c r="I10" s="183"/>
      <c r="J10" s="183"/>
      <c r="K10" s="183"/>
      <c r="L10" s="183"/>
      <c r="M10" s="183"/>
      <c r="N10" s="183"/>
      <c r="O10" s="183"/>
    </row>
    <row r="11" ht="21" customHeight="1" spans="1:15">
      <c r="A11" s="181" t="s">
        <v>105</v>
      </c>
      <c r="B11" s="181" t="s">
        <v>106</v>
      </c>
      <c r="C11" s="78">
        <v>11782631.07</v>
      </c>
      <c r="D11" s="78">
        <v>11782631.07</v>
      </c>
      <c r="E11" s="78">
        <v>10911706.1</v>
      </c>
      <c r="F11" s="78">
        <v>870924.97</v>
      </c>
      <c r="G11" s="78"/>
      <c r="H11" s="78"/>
      <c r="I11" s="78"/>
      <c r="J11" s="78"/>
      <c r="K11" s="78"/>
      <c r="L11" s="78"/>
      <c r="M11" s="78"/>
      <c r="N11" s="78"/>
      <c r="O11" s="78"/>
    </row>
    <row r="12" ht="21" customHeight="1" spans="1:15">
      <c r="A12" s="181" t="s">
        <v>107</v>
      </c>
      <c r="B12" s="181" t="s">
        <v>108</v>
      </c>
      <c r="C12" s="78">
        <v>91105</v>
      </c>
      <c r="D12" s="78">
        <v>91105</v>
      </c>
      <c r="E12" s="78"/>
      <c r="F12" s="78">
        <v>91105</v>
      </c>
      <c r="G12" s="78"/>
      <c r="H12" s="78"/>
      <c r="I12" s="78"/>
      <c r="J12" s="78"/>
      <c r="K12" s="78"/>
      <c r="L12" s="78"/>
      <c r="M12" s="78"/>
      <c r="N12" s="78"/>
      <c r="O12" s="78"/>
    </row>
    <row r="13" ht="21" customHeight="1" spans="1:15">
      <c r="A13" s="180" t="s">
        <v>109</v>
      </c>
      <c r="B13" s="180" t="s">
        <v>110</v>
      </c>
      <c r="C13" s="78">
        <v>26645.64</v>
      </c>
      <c r="D13" s="78">
        <v>26645.64</v>
      </c>
      <c r="E13" s="78">
        <v>1224</v>
      </c>
      <c r="F13" s="78">
        <v>25421.64</v>
      </c>
      <c r="G13" s="78"/>
      <c r="H13" s="78"/>
      <c r="I13" s="78"/>
      <c r="J13" s="78"/>
      <c r="K13" s="78"/>
      <c r="L13" s="78"/>
      <c r="M13" s="78"/>
      <c r="N13" s="78"/>
      <c r="O13" s="78"/>
    </row>
    <row r="14" ht="21" customHeight="1" spans="1:15">
      <c r="A14" s="181" t="s">
        <v>111</v>
      </c>
      <c r="B14" s="181" t="s">
        <v>112</v>
      </c>
      <c r="C14" s="78">
        <v>26645.64</v>
      </c>
      <c r="D14" s="78">
        <v>26645.64</v>
      </c>
      <c r="E14" s="78">
        <v>1224</v>
      </c>
      <c r="F14" s="78">
        <v>25421.64</v>
      </c>
      <c r="G14" s="78"/>
      <c r="H14" s="78"/>
      <c r="I14" s="78"/>
      <c r="J14" s="78"/>
      <c r="K14" s="78"/>
      <c r="L14" s="78"/>
      <c r="M14" s="78"/>
      <c r="N14" s="78"/>
      <c r="O14" s="78"/>
    </row>
    <row r="15" ht="21" customHeight="1" spans="1:15">
      <c r="A15" s="56" t="s">
        <v>113</v>
      </c>
      <c r="B15" s="56" t="s">
        <v>114</v>
      </c>
      <c r="C15" s="78">
        <v>1750716.57</v>
      </c>
      <c r="D15" s="78">
        <v>1750716.57</v>
      </c>
      <c r="E15" s="78">
        <v>1750716.57</v>
      </c>
      <c r="F15" s="78"/>
      <c r="G15" s="78"/>
      <c r="H15" s="78"/>
      <c r="I15" s="78"/>
      <c r="J15" s="78"/>
      <c r="K15" s="78"/>
      <c r="L15" s="78"/>
      <c r="M15" s="78"/>
      <c r="N15" s="78"/>
      <c r="O15" s="78"/>
    </row>
    <row r="16" ht="21" customHeight="1" spans="1:15">
      <c r="A16" s="180" t="s">
        <v>115</v>
      </c>
      <c r="B16" s="180" t="s">
        <v>116</v>
      </c>
      <c r="C16" s="78">
        <v>1722156.57</v>
      </c>
      <c r="D16" s="78">
        <v>1722156.57</v>
      </c>
      <c r="E16" s="78">
        <v>1722156.57</v>
      </c>
      <c r="F16" s="78"/>
      <c r="G16" s="78"/>
      <c r="H16" s="78"/>
      <c r="I16" s="78"/>
      <c r="J16" s="78"/>
      <c r="K16" s="78"/>
      <c r="L16" s="78"/>
      <c r="M16" s="78"/>
      <c r="N16" s="78"/>
      <c r="O16" s="78"/>
    </row>
    <row r="17" ht="21" customHeight="1" spans="1:15">
      <c r="A17" s="181" t="s">
        <v>117</v>
      </c>
      <c r="B17" s="181" t="s">
        <v>118</v>
      </c>
      <c r="C17" s="78">
        <v>1522156.57</v>
      </c>
      <c r="D17" s="78">
        <v>1522156.57</v>
      </c>
      <c r="E17" s="78">
        <v>1522156.57</v>
      </c>
      <c r="F17" s="78"/>
      <c r="G17" s="78"/>
      <c r="H17" s="78"/>
      <c r="I17" s="78"/>
      <c r="J17" s="78"/>
      <c r="K17" s="78"/>
      <c r="L17" s="78"/>
      <c r="M17" s="78"/>
      <c r="N17" s="78"/>
      <c r="O17" s="78"/>
    </row>
    <row r="18" ht="21" customHeight="1" spans="1:15">
      <c r="A18" s="181" t="s">
        <v>119</v>
      </c>
      <c r="B18" s="181" t="s">
        <v>120</v>
      </c>
      <c r="C18" s="78">
        <v>200000</v>
      </c>
      <c r="D18" s="78">
        <v>200000</v>
      </c>
      <c r="E18" s="78">
        <v>200000</v>
      </c>
      <c r="F18" s="78"/>
      <c r="G18" s="78"/>
      <c r="H18" s="78"/>
      <c r="I18" s="78"/>
      <c r="J18" s="78"/>
      <c r="K18" s="78"/>
      <c r="L18" s="78"/>
      <c r="M18" s="78"/>
      <c r="N18" s="78"/>
      <c r="O18" s="78"/>
    </row>
    <row r="19" ht="21" customHeight="1" spans="1:15">
      <c r="A19" s="180" t="s">
        <v>121</v>
      </c>
      <c r="B19" s="180" t="s">
        <v>122</v>
      </c>
      <c r="C19" s="78">
        <v>28560</v>
      </c>
      <c r="D19" s="78">
        <v>28560</v>
      </c>
      <c r="E19" s="78">
        <v>28560</v>
      </c>
      <c r="F19" s="78"/>
      <c r="G19" s="78"/>
      <c r="H19" s="78"/>
      <c r="I19" s="78"/>
      <c r="J19" s="78"/>
      <c r="K19" s="78"/>
      <c r="L19" s="78"/>
      <c r="M19" s="78"/>
      <c r="N19" s="78"/>
      <c r="O19" s="78"/>
    </row>
    <row r="20" ht="21" customHeight="1" spans="1:15">
      <c r="A20" s="181" t="s">
        <v>123</v>
      </c>
      <c r="B20" s="181" t="s">
        <v>124</v>
      </c>
      <c r="C20" s="78">
        <v>28560</v>
      </c>
      <c r="D20" s="78">
        <v>28560</v>
      </c>
      <c r="E20" s="78">
        <v>28560</v>
      </c>
      <c r="F20" s="78"/>
      <c r="G20" s="78"/>
      <c r="H20" s="78"/>
      <c r="I20" s="78"/>
      <c r="J20" s="78"/>
      <c r="K20" s="78"/>
      <c r="L20" s="78"/>
      <c r="M20" s="78"/>
      <c r="N20" s="78"/>
      <c r="O20" s="78"/>
    </row>
    <row r="21" ht="21" customHeight="1" spans="1:15">
      <c r="A21" s="56" t="s">
        <v>125</v>
      </c>
      <c r="B21" s="56" t="s">
        <v>126</v>
      </c>
      <c r="C21" s="78">
        <v>1488779.02</v>
      </c>
      <c r="D21" s="78">
        <v>1488779.02</v>
      </c>
      <c r="E21" s="78">
        <v>1488779.02</v>
      </c>
      <c r="F21" s="78"/>
      <c r="G21" s="78"/>
      <c r="H21" s="78"/>
      <c r="I21" s="78"/>
      <c r="J21" s="78"/>
      <c r="K21" s="78"/>
      <c r="L21" s="78"/>
      <c r="M21" s="78"/>
      <c r="N21" s="78"/>
      <c r="O21" s="78"/>
    </row>
    <row r="22" ht="21" customHeight="1" spans="1:15">
      <c r="A22" s="180" t="s">
        <v>127</v>
      </c>
      <c r="B22" s="180" t="s">
        <v>128</v>
      </c>
      <c r="C22" s="78">
        <v>1488779.02</v>
      </c>
      <c r="D22" s="78">
        <v>1488779.02</v>
      </c>
      <c r="E22" s="78">
        <v>1488779.02</v>
      </c>
      <c r="F22" s="78"/>
      <c r="G22" s="78"/>
      <c r="H22" s="78"/>
      <c r="I22" s="78"/>
      <c r="J22" s="78"/>
      <c r="K22" s="78"/>
      <c r="L22" s="78"/>
      <c r="M22" s="78"/>
      <c r="N22" s="78"/>
      <c r="O22" s="78"/>
    </row>
    <row r="23" ht="21" customHeight="1" spans="1:15">
      <c r="A23" s="181" t="s">
        <v>129</v>
      </c>
      <c r="B23" s="181" t="s">
        <v>130</v>
      </c>
      <c r="C23" s="78">
        <v>883622.38</v>
      </c>
      <c r="D23" s="78">
        <v>883622.38</v>
      </c>
      <c r="E23" s="78">
        <v>883622.38</v>
      </c>
      <c r="F23" s="78"/>
      <c r="G23" s="78"/>
      <c r="H23" s="78"/>
      <c r="I23" s="78"/>
      <c r="J23" s="78"/>
      <c r="K23" s="78"/>
      <c r="L23" s="78"/>
      <c r="M23" s="78"/>
      <c r="N23" s="78"/>
      <c r="O23" s="78"/>
    </row>
    <row r="24" ht="21" customHeight="1" spans="1:15">
      <c r="A24" s="181" t="s">
        <v>131</v>
      </c>
      <c r="B24" s="181" t="s">
        <v>132</v>
      </c>
      <c r="C24" s="78">
        <v>538273.93</v>
      </c>
      <c r="D24" s="78">
        <v>538273.93</v>
      </c>
      <c r="E24" s="78">
        <v>538273.93</v>
      </c>
      <c r="F24" s="78"/>
      <c r="G24" s="78"/>
      <c r="H24" s="78"/>
      <c r="I24" s="78"/>
      <c r="J24" s="78"/>
      <c r="K24" s="78"/>
      <c r="L24" s="78"/>
      <c r="M24" s="78"/>
      <c r="N24" s="78"/>
      <c r="O24" s="78"/>
    </row>
    <row r="25" ht="21" customHeight="1" spans="1:15">
      <c r="A25" s="181" t="s">
        <v>133</v>
      </c>
      <c r="B25" s="181" t="s">
        <v>134</v>
      </c>
      <c r="C25" s="78">
        <v>66882.71</v>
      </c>
      <c r="D25" s="78">
        <v>66882.71</v>
      </c>
      <c r="E25" s="78">
        <v>66882.71</v>
      </c>
      <c r="F25" s="78"/>
      <c r="G25" s="78"/>
      <c r="H25" s="78"/>
      <c r="I25" s="78"/>
      <c r="J25" s="78"/>
      <c r="K25" s="78"/>
      <c r="L25" s="78"/>
      <c r="M25" s="78"/>
      <c r="N25" s="78"/>
      <c r="O25" s="78"/>
    </row>
    <row r="26" ht="21" customHeight="1" spans="1:15">
      <c r="A26" s="56" t="s">
        <v>135</v>
      </c>
      <c r="B26" s="56" t="s">
        <v>136</v>
      </c>
      <c r="C26" s="78">
        <v>1141617.43</v>
      </c>
      <c r="D26" s="78">
        <v>1141617.43</v>
      </c>
      <c r="E26" s="78">
        <v>1141617.43</v>
      </c>
      <c r="F26" s="78"/>
      <c r="G26" s="78"/>
      <c r="H26" s="78"/>
      <c r="I26" s="78"/>
      <c r="J26" s="78"/>
      <c r="K26" s="78"/>
      <c r="L26" s="78"/>
      <c r="M26" s="78"/>
      <c r="N26" s="78"/>
      <c r="O26" s="78"/>
    </row>
    <row r="27" ht="21" customHeight="1" spans="1:15">
      <c r="A27" s="180" t="s">
        <v>137</v>
      </c>
      <c r="B27" s="180" t="s">
        <v>138</v>
      </c>
      <c r="C27" s="78">
        <v>1141617.43</v>
      </c>
      <c r="D27" s="78">
        <v>1141617.43</v>
      </c>
      <c r="E27" s="78">
        <v>1141617.43</v>
      </c>
      <c r="F27" s="78"/>
      <c r="G27" s="78"/>
      <c r="H27" s="78"/>
      <c r="I27" s="78"/>
      <c r="J27" s="78"/>
      <c r="K27" s="78"/>
      <c r="L27" s="78"/>
      <c r="M27" s="78"/>
      <c r="N27" s="78"/>
      <c r="O27" s="78"/>
    </row>
    <row r="28" ht="21" customHeight="1" spans="1:15">
      <c r="A28" s="181" t="s">
        <v>139</v>
      </c>
      <c r="B28" s="181" t="s">
        <v>140</v>
      </c>
      <c r="C28" s="78">
        <v>1141617.43</v>
      </c>
      <c r="D28" s="78">
        <v>1141617.43</v>
      </c>
      <c r="E28" s="78">
        <v>1141617.43</v>
      </c>
      <c r="F28" s="78"/>
      <c r="G28" s="78"/>
      <c r="H28" s="78"/>
      <c r="I28" s="78"/>
      <c r="J28" s="78"/>
      <c r="K28" s="78"/>
      <c r="L28" s="78"/>
      <c r="M28" s="78"/>
      <c r="N28" s="78"/>
      <c r="O28" s="78"/>
    </row>
    <row r="29" ht="21" customHeight="1" spans="1:15">
      <c r="A29" s="56" t="s">
        <v>141</v>
      </c>
      <c r="B29" s="56" t="s">
        <v>81</v>
      </c>
      <c r="C29" s="78">
        <v>10000</v>
      </c>
      <c r="D29" s="78"/>
      <c r="E29" s="78"/>
      <c r="F29" s="78"/>
      <c r="G29" s="78">
        <v>10000</v>
      </c>
      <c r="H29" s="78"/>
      <c r="I29" s="78"/>
      <c r="J29" s="78"/>
      <c r="K29" s="78"/>
      <c r="L29" s="78"/>
      <c r="M29" s="78"/>
      <c r="N29" s="78"/>
      <c r="O29" s="78"/>
    </row>
    <row r="30" ht="21" customHeight="1" spans="1:15">
      <c r="A30" s="180" t="s">
        <v>142</v>
      </c>
      <c r="B30" s="180" t="s">
        <v>143</v>
      </c>
      <c r="C30" s="78">
        <v>10000</v>
      </c>
      <c r="D30" s="78"/>
      <c r="E30" s="78"/>
      <c r="F30" s="78"/>
      <c r="G30" s="78">
        <v>10000</v>
      </c>
      <c r="H30" s="78"/>
      <c r="I30" s="78"/>
      <c r="J30" s="78"/>
      <c r="K30" s="78"/>
      <c r="L30" s="78"/>
      <c r="M30" s="78"/>
      <c r="N30" s="78"/>
      <c r="O30" s="78"/>
    </row>
    <row r="31" ht="21" customHeight="1" spans="1:15">
      <c r="A31" s="181" t="s">
        <v>144</v>
      </c>
      <c r="B31" s="181" t="s">
        <v>145</v>
      </c>
      <c r="C31" s="78">
        <v>10000</v>
      </c>
      <c r="D31" s="78"/>
      <c r="E31" s="78"/>
      <c r="F31" s="78"/>
      <c r="G31" s="78">
        <v>10000</v>
      </c>
      <c r="H31" s="78"/>
      <c r="I31" s="78"/>
      <c r="J31" s="78"/>
      <c r="K31" s="78"/>
      <c r="L31" s="78"/>
      <c r="M31" s="78"/>
      <c r="N31" s="78"/>
      <c r="O31" s="78"/>
    </row>
    <row r="32" ht="21" customHeight="1" spans="1:15">
      <c r="A32" s="184" t="s">
        <v>55</v>
      </c>
      <c r="B32" s="34"/>
      <c r="C32" s="78">
        <v>16341494.73</v>
      </c>
      <c r="D32" s="78">
        <v>16331494.73</v>
      </c>
      <c r="E32" s="78">
        <v>15294043.12</v>
      </c>
      <c r="F32" s="78">
        <v>1037451.61</v>
      </c>
      <c r="G32" s="78">
        <v>10000</v>
      </c>
      <c r="H32" s="78"/>
      <c r="I32" s="78"/>
      <c r="J32" s="78"/>
      <c r="K32" s="78"/>
      <c r="L32" s="78"/>
      <c r="M32" s="78"/>
      <c r="N32" s="78"/>
      <c r="O32" s="78"/>
    </row>
  </sheetData>
  <mergeCells count="12">
    <mergeCell ref="A1:O1"/>
    <mergeCell ref="A2:O2"/>
    <mergeCell ref="A3:B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4" workbookViewId="0">
      <selection activeCell="A1" sqref="A1"/>
    </sheetView>
  </sheetViews>
  <sheetFormatPr defaultColWidth="8.575" defaultRowHeight="12.75" customHeight="1" outlineLevelCol="3"/>
  <cols>
    <col min="1" max="4" width="35.575" customWidth="1"/>
  </cols>
  <sheetData>
    <row r="1" ht="15" customHeight="1" spans="1:4">
      <c r="A1" s="42"/>
      <c r="B1" s="46"/>
      <c r="C1" s="46"/>
      <c r="D1" s="46" t="s">
        <v>146</v>
      </c>
    </row>
    <row r="2" ht="41.25" customHeight="1" spans="1:1">
      <c r="A2" s="41" t="str">
        <f>"2025"&amp;"年部门财政拨款收支预算总表"</f>
        <v>2025年部门财政拨款收支预算总表</v>
      </c>
    </row>
    <row r="3" ht="17.25" customHeight="1" spans="1:4">
      <c r="A3" s="44" t="str">
        <f>"单位名称："&amp;"寻甸回族彝族自治县柯渡镇初级中学"</f>
        <v>单位名称：寻甸回族彝族自治县柯渡镇初级中学</v>
      </c>
      <c r="B3" s="164"/>
      <c r="D3" s="46"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147</v>
      </c>
      <c r="B6" s="78">
        <v>15610098.25</v>
      </c>
      <c r="C6" s="167" t="s">
        <v>148</v>
      </c>
      <c r="D6" s="109">
        <v>16341494.73</v>
      </c>
    </row>
    <row r="7" ht="16.5" customHeight="1" spans="1:4">
      <c r="A7" s="167" t="s">
        <v>149</v>
      </c>
      <c r="B7" s="78">
        <v>15600098.25</v>
      </c>
      <c r="C7" s="167" t="s">
        <v>150</v>
      </c>
      <c r="D7" s="109"/>
    </row>
    <row r="8" ht="16.5" customHeight="1" spans="1:4">
      <c r="A8" s="167" t="s">
        <v>151</v>
      </c>
      <c r="B8" s="78">
        <v>10000</v>
      </c>
      <c r="C8" s="167" t="s">
        <v>152</v>
      </c>
      <c r="D8" s="109"/>
    </row>
    <row r="9" ht="16.5" customHeight="1" spans="1:4">
      <c r="A9" s="167" t="s">
        <v>153</v>
      </c>
      <c r="B9" s="78"/>
      <c r="C9" s="167" t="s">
        <v>154</v>
      </c>
      <c r="D9" s="109"/>
    </row>
    <row r="10" ht="16.5" customHeight="1" spans="1:4">
      <c r="A10" s="167" t="s">
        <v>155</v>
      </c>
      <c r="B10" s="78">
        <v>731396.48</v>
      </c>
      <c r="C10" s="167" t="s">
        <v>156</v>
      </c>
      <c r="D10" s="109"/>
    </row>
    <row r="11" ht="16.5" customHeight="1" spans="1:4">
      <c r="A11" s="167" t="s">
        <v>149</v>
      </c>
      <c r="B11" s="78">
        <v>731396.48</v>
      </c>
      <c r="C11" s="167" t="s">
        <v>157</v>
      </c>
      <c r="D11" s="109">
        <v>11950381.71</v>
      </c>
    </row>
    <row r="12" ht="16.5" customHeight="1" spans="1:4">
      <c r="A12" s="148" t="s">
        <v>151</v>
      </c>
      <c r="B12" s="78"/>
      <c r="C12" s="68" t="s">
        <v>158</v>
      </c>
      <c r="D12" s="109"/>
    </row>
    <row r="13" ht="16.5" customHeight="1" spans="1:4">
      <c r="A13" s="148" t="s">
        <v>153</v>
      </c>
      <c r="B13" s="78"/>
      <c r="C13" s="68" t="s">
        <v>159</v>
      </c>
      <c r="D13" s="109"/>
    </row>
    <row r="14" ht="16.5" customHeight="1" spans="1:4">
      <c r="A14" s="168"/>
      <c r="B14" s="78"/>
      <c r="C14" s="68" t="s">
        <v>160</v>
      </c>
      <c r="D14" s="109">
        <v>1750716.57</v>
      </c>
    </row>
    <row r="15" ht="16.5" customHeight="1" spans="1:4">
      <c r="A15" s="168"/>
      <c r="B15" s="78"/>
      <c r="C15" s="68" t="s">
        <v>161</v>
      </c>
      <c r="D15" s="109">
        <v>1488779.02</v>
      </c>
    </row>
    <row r="16" ht="16.5" customHeight="1" spans="1:4">
      <c r="A16" s="168"/>
      <c r="B16" s="78"/>
      <c r="C16" s="68" t="s">
        <v>162</v>
      </c>
      <c r="D16" s="109"/>
    </row>
    <row r="17" ht="16.5" customHeight="1" spans="1:4">
      <c r="A17" s="168"/>
      <c r="B17" s="78"/>
      <c r="C17" s="68" t="s">
        <v>163</v>
      </c>
      <c r="D17" s="109"/>
    </row>
    <row r="18" ht="16.5" customHeight="1" spans="1:4">
      <c r="A18" s="168"/>
      <c r="B18" s="78"/>
      <c r="C18" s="68" t="s">
        <v>164</v>
      </c>
      <c r="D18" s="109"/>
    </row>
    <row r="19" ht="16.5" customHeight="1" spans="1:4">
      <c r="A19" s="168"/>
      <c r="B19" s="78"/>
      <c r="C19" s="68" t="s">
        <v>165</v>
      </c>
      <c r="D19" s="109"/>
    </row>
    <row r="20" ht="16.5" customHeight="1" spans="1:4">
      <c r="A20" s="168"/>
      <c r="B20" s="78"/>
      <c r="C20" s="68" t="s">
        <v>166</v>
      </c>
      <c r="D20" s="109"/>
    </row>
    <row r="21" ht="16.5" customHeight="1" spans="1:4">
      <c r="A21" s="168"/>
      <c r="B21" s="78"/>
      <c r="C21" s="68" t="s">
        <v>167</v>
      </c>
      <c r="D21" s="109"/>
    </row>
    <row r="22" ht="16.5" customHeight="1" spans="1:4">
      <c r="A22" s="168"/>
      <c r="B22" s="78"/>
      <c r="C22" s="68" t="s">
        <v>168</v>
      </c>
      <c r="D22" s="109"/>
    </row>
    <row r="23" ht="16.5" customHeight="1" spans="1:4">
      <c r="A23" s="168"/>
      <c r="B23" s="78"/>
      <c r="C23" s="68" t="s">
        <v>169</v>
      </c>
      <c r="D23" s="109"/>
    </row>
    <row r="24" ht="16.5" customHeight="1" spans="1:4">
      <c r="A24" s="168"/>
      <c r="B24" s="78"/>
      <c r="C24" s="68" t="s">
        <v>170</v>
      </c>
      <c r="D24" s="109"/>
    </row>
    <row r="25" ht="16.5" customHeight="1" spans="1:4">
      <c r="A25" s="168"/>
      <c r="B25" s="78"/>
      <c r="C25" s="68" t="s">
        <v>171</v>
      </c>
      <c r="D25" s="109">
        <v>1141617.43</v>
      </c>
    </row>
    <row r="26" ht="16.5" customHeight="1" spans="1:4">
      <c r="A26" s="168"/>
      <c r="B26" s="78"/>
      <c r="C26" s="68" t="s">
        <v>172</v>
      </c>
      <c r="D26" s="109"/>
    </row>
    <row r="27" ht="16.5" customHeight="1" spans="1:4">
      <c r="A27" s="168"/>
      <c r="B27" s="78"/>
      <c r="C27" s="68" t="s">
        <v>173</v>
      </c>
      <c r="D27" s="109"/>
    </row>
    <row r="28" ht="16.5" customHeight="1" spans="1:4">
      <c r="A28" s="168"/>
      <c r="B28" s="78"/>
      <c r="C28" s="68" t="s">
        <v>174</v>
      </c>
      <c r="D28" s="109"/>
    </row>
    <row r="29" ht="16.5" customHeight="1" spans="1:4">
      <c r="A29" s="168"/>
      <c r="B29" s="78"/>
      <c r="C29" s="68" t="s">
        <v>175</v>
      </c>
      <c r="D29" s="109"/>
    </row>
    <row r="30" ht="16.5" customHeight="1" spans="1:4">
      <c r="A30" s="168"/>
      <c r="B30" s="78"/>
      <c r="C30" s="68" t="s">
        <v>176</v>
      </c>
      <c r="D30" s="109">
        <v>10000</v>
      </c>
    </row>
    <row r="31" ht="16.5" customHeight="1" spans="1:4">
      <c r="A31" s="168"/>
      <c r="B31" s="78"/>
      <c r="C31" s="148" t="s">
        <v>177</v>
      </c>
      <c r="D31" s="109"/>
    </row>
    <row r="32" ht="16.5" customHeight="1" spans="1:4">
      <c r="A32" s="168"/>
      <c r="B32" s="78"/>
      <c r="C32" s="148" t="s">
        <v>178</v>
      </c>
      <c r="D32" s="109"/>
    </row>
    <row r="33" ht="16.5" customHeight="1" spans="1:4">
      <c r="A33" s="168"/>
      <c r="B33" s="78"/>
      <c r="C33" s="29" t="s">
        <v>179</v>
      </c>
      <c r="D33" s="109"/>
    </row>
    <row r="34" ht="15" customHeight="1" spans="1:4">
      <c r="A34" s="169" t="s">
        <v>50</v>
      </c>
      <c r="B34" s="170">
        <v>16341494.73</v>
      </c>
      <c r="C34" s="169" t="s">
        <v>51</v>
      </c>
      <c r="D34" s="170">
        <v>16341494.73</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selection activeCell="C28" sqref="C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70"/>
      <c r="G1" s="143" t="s">
        <v>180</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"单位名称："&amp;"寻甸回族彝族自治县柯渡镇初级中学"</f>
        <v>单位名称：寻甸回族彝族自治县柯渡镇初级中学</v>
      </c>
      <c r="F3" s="122"/>
      <c r="G3" s="143" t="s">
        <v>1</v>
      </c>
    </row>
    <row r="4" ht="20.25" customHeight="1" spans="1:7">
      <c r="A4" s="159" t="s">
        <v>181</v>
      </c>
      <c r="B4" s="160"/>
      <c r="C4" s="126" t="s">
        <v>55</v>
      </c>
      <c r="D4" s="151" t="s">
        <v>75</v>
      </c>
      <c r="E4" s="11"/>
      <c r="F4" s="12"/>
      <c r="G4" s="140" t="s">
        <v>76</v>
      </c>
    </row>
    <row r="5" ht="20.25" customHeight="1" spans="1:7">
      <c r="A5" s="161" t="s">
        <v>72</v>
      </c>
      <c r="B5" s="161" t="s">
        <v>73</v>
      </c>
      <c r="C5" s="18"/>
      <c r="D5" s="131" t="s">
        <v>57</v>
      </c>
      <c r="E5" s="131" t="s">
        <v>182</v>
      </c>
      <c r="F5" s="131" t="s">
        <v>183</v>
      </c>
      <c r="G5" s="142"/>
    </row>
    <row r="6" ht="15" customHeight="1" spans="1:7">
      <c r="A6" s="59" t="s">
        <v>82</v>
      </c>
      <c r="B6" s="59" t="s">
        <v>83</v>
      </c>
      <c r="C6" s="59" t="s">
        <v>84</v>
      </c>
      <c r="D6" s="59" t="s">
        <v>85</v>
      </c>
      <c r="E6" s="59" t="s">
        <v>86</v>
      </c>
      <c r="F6" s="59" t="s">
        <v>87</v>
      </c>
      <c r="G6" s="59" t="s">
        <v>88</v>
      </c>
    </row>
    <row r="7" ht="18" customHeight="1" spans="1:7">
      <c r="A7" s="29" t="s">
        <v>97</v>
      </c>
      <c r="B7" s="29" t="s">
        <v>98</v>
      </c>
      <c r="C7" s="78">
        <v>11950381.71</v>
      </c>
      <c r="D7" s="78">
        <v>10912930.1</v>
      </c>
      <c r="E7" s="78">
        <v>10667517.3</v>
      </c>
      <c r="F7" s="78">
        <v>245412.8</v>
      </c>
      <c r="G7" s="78">
        <v>1037451.61</v>
      </c>
    </row>
    <row r="8" ht="18" customHeight="1" spans="1:7">
      <c r="A8" s="137" t="s">
        <v>99</v>
      </c>
      <c r="B8" s="137" t="s">
        <v>100</v>
      </c>
      <c r="C8" s="78">
        <v>50000</v>
      </c>
      <c r="D8" s="78"/>
      <c r="E8" s="78"/>
      <c r="F8" s="78"/>
      <c r="G8" s="78">
        <v>50000</v>
      </c>
    </row>
    <row r="9" ht="18" customHeight="1" spans="1:7">
      <c r="A9" s="162" t="s">
        <v>101</v>
      </c>
      <c r="B9" s="162" t="s">
        <v>102</v>
      </c>
      <c r="C9" s="78">
        <v>50000</v>
      </c>
      <c r="D9" s="78"/>
      <c r="E9" s="78"/>
      <c r="F9" s="78"/>
      <c r="G9" s="78">
        <v>50000</v>
      </c>
    </row>
    <row r="10" ht="18" customHeight="1" spans="1:7">
      <c r="A10" s="137" t="s">
        <v>103</v>
      </c>
      <c r="B10" s="137" t="s">
        <v>104</v>
      </c>
      <c r="C10" s="78">
        <v>11873736.07</v>
      </c>
      <c r="D10" s="78">
        <v>10911706.1</v>
      </c>
      <c r="E10" s="78">
        <v>10667517.3</v>
      </c>
      <c r="F10" s="78">
        <v>244188.8</v>
      </c>
      <c r="G10" s="78">
        <v>962029.97</v>
      </c>
    </row>
    <row r="11" ht="18" customHeight="1" spans="1:7">
      <c r="A11" s="162" t="s">
        <v>105</v>
      </c>
      <c r="B11" s="162" t="s">
        <v>106</v>
      </c>
      <c r="C11" s="78">
        <v>11782631.07</v>
      </c>
      <c r="D11" s="78">
        <v>10911706.1</v>
      </c>
      <c r="E11" s="78">
        <v>10667517.3</v>
      </c>
      <c r="F11" s="78">
        <v>244188.8</v>
      </c>
      <c r="G11" s="78">
        <v>870924.97</v>
      </c>
    </row>
    <row r="12" ht="18" customHeight="1" spans="1:7">
      <c r="A12" s="162" t="s">
        <v>107</v>
      </c>
      <c r="B12" s="162" t="s">
        <v>108</v>
      </c>
      <c r="C12" s="78">
        <v>91105</v>
      </c>
      <c r="D12" s="78"/>
      <c r="E12" s="78"/>
      <c r="F12" s="78"/>
      <c r="G12" s="78">
        <v>91105</v>
      </c>
    </row>
    <row r="13" ht="18" customHeight="1" spans="1:7">
      <c r="A13" s="137" t="s">
        <v>109</v>
      </c>
      <c r="B13" s="137" t="s">
        <v>110</v>
      </c>
      <c r="C13" s="78">
        <v>26645.64</v>
      </c>
      <c r="D13" s="78">
        <v>1224</v>
      </c>
      <c r="E13" s="78"/>
      <c r="F13" s="78">
        <v>1224</v>
      </c>
      <c r="G13" s="78">
        <v>25421.64</v>
      </c>
    </row>
    <row r="14" ht="18" customHeight="1" spans="1:7">
      <c r="A14" s="162" t="s">
        <v>111</v>
      </c>
      <c r="B14" s="162" t="s">
        <v>112</v>
      </c>
      <c r="C14" s="78">
        <v>26645.64</v>
      </c>
      <c r="D14" s="78">
        <v>1224</v>
      </c>
      <c r="E14" s="78"/>
      <c r="F14" s="78">
        <v>1224</v>
      </c>
      <c r="G14" s="78">
        <v>25421.64</v>
      </c>
    </row>
    <row r="15" ht="18" customHeight="1" spans="1:7">
      <c r="A15" s="29" t="s">
        <v>113</v>
      </c>
      <c r="B15" s="29" t="s">
        <v>114</v>
      </c>
      <c r="C15" s="78">
        <v>1750716.57</v>
      </c>
      <c r="D15" s="78">
        <v>1750716.57</v>
      </c>
      <c r="E15" s="78">
        <v>1750716.57</v>
      </c>
      <c r="F15" s="78"/>
      <c r="G15" s="78"/>
    </row>
    <row r="16" ht="18" customHeight="1" spans="1:7">
      <c r="A16" s="137" t="s">
        <v>115</v>
      </c>
      <c r="B16" s="137" t="s">
        <v>116</v>
      </c>
      <c r="C16" s="78">
        <v>1722156.57</v>
      </c>
      <c r="D16" s="78">
        <v>1722156.57</v>
      </c>
      <c r="E16" s="78">
        <v>1722156.57</v>
      </c>
      <c r="F16" s="78"/>
      <c r="G16" s="78"/>
    </row>
    <row r="17" ht="18" customHeight="1" spans="1:7">
      <c r="A17" s="162" t="s">
        <v>117</v>
      </c>
      <c r="B17" s="162" t="s">
        <v>118</v>
      </c>
      <c r="C17" s="78">
        <v>1522156.57</v>
      </c>
      <c r="D17" s="78">
        <v>1522156.57</v>
      </c>
      <c r="E17" s="78">
        <v>1522156.57</v>
      </c>
      <c r="F17" s="78"/>
      <c r="G17" s="78"/>
    </row>
    <row r="18" ht="18" customHeight="1" spans="1:7">
      <c r="A18" s="162" t="s">
        <v>119</v>
      </c>
      <c r="B18" s="162" t="s">
        <v>120</v>
      </c>
      <c r="C18" s="78">
        <v>200000</v>
      </c>
      <c r="D18" s="78">
        <v>200000</v>
      </c>
      <c r="E18" s="78">
        <v>200000</v>
      </c>
      <c r="F18" s="78"/>
      <c r="G18" s="78"/>
    </row>
    <row r="19" ht="18" customHeight="1" spans="1:7">
      <c r="A19" s="137" t="s">
        <v>121</v>
      </c>
      <c r="B19" s="137" t="s">
        <v>122</v>
      </c>
      <c r="C19" s="78">
        <v>28560</v>
      </c>
      <c r="D19" s="78">
        <v>28560</v>
      </c>
      <c r="E19" s="78">
        <v>28560</v>
      </c>
      <c r="F19" s="78"/>
      <c r="G19" s="78"/>
    </row>
    <row r="20" ht="18" customHeight="1" spans="1:7">
      <c r="A20" s="162" t="s">
        <v>123</v>
      </c>
      <c r="B20" s="162" t="s">
        <v>124</v>
      </c>
      <c r="C20" s="78">
        <v>28560</v>
      </c>
      <c r="D20" s="78">
        <v>28560</v>
      </c>
      <c r="E20" s="78">
        <v>28560</v>
      </c>
      <c r="F20" s="78"/>
      <c r="G20" s="78"/>
    </row>
    <row r="21" ht="18" customHeight="1" spans="1:7">
      <c r="A21" s="29" t="s">
        <v>125</v>
      </c>
      <c r="B21" s="29" t="s">
        <v>126</v>
      </c>
      <c r="C21" s="78">
        <v>1488779.02</v>
      </c>
      <c r="D21" s="78">
        <v>1488779.02</v>
      </c>
      <c r="E21" s="78">
        <v>1488779.02</v>
      </c>
      <c r="F21" s="78"/>
      <c r="G21" s="78"/>
    </row>
    <row r="22" ht="18" customHeight="1" spans="1:7">
      <c r="A22" s="137" t="s">
        <v>127</v>
      </c>
      <c r="B22" s="137" t="s">
        <v>128</v>
      </c>
      <c r="C22" s="78">
        <v>1488779.02</v>
      </c>
      <c r="D22" s="78">
        <v>1488779.02</v>
      </c>
      <c r="E22" s="78">
        <v>1488779.02</v>
      </c>
      <c r="F22" s="78"/>
      <c r="G22" s="78"/>
    </row>
    <row r="23" ht="18" customHeight="1" spans="1:7">
      <c r="A23" s="162" t="s">
        <v>129</v>
      </c>
      <c r="B23" s="162" t="s">
        <v>130</v>
      </c>
      <c r="C23" s="78">
        <v>883622.38</v>
      </c>
      <c r="D23" s="78">
        <v>883622.38</v>
      </c>
      <c r="E23" s="78">
        <v>883622.38</v>
      </c>
      <c r="F23" s="78"/>
      <c r="G23" s="78"/>
    </row>
    <row r="24" ht="18" customHeight="1" spans="1:7">
      <c r="A24" s="162" t="s">
        <v>131</v>
      </c>
      <c r="B24" s="162" t="s">
        <v>132</v>
      </c>
      <c r="C24" s="78">
        <v>538273.93</v>
      </c>
      <c r="D24" s="78">
        <v>538273.93</v>
      </c>
      <c r="E24" s="78">
        <v>538273.93</v>
      </c>
      <c r="F24" s="78"/>
      <c r="G24" s="78"/>
    </row>
    <row r="25" ht="18" customHeight="1" spans="1:7">
      <c r="A25" s="162" t="s">
        <v>133</v>
      </c>
      <c r="B25" s="162" t="s">
        <v>134</v>
      </c>
      <c r="C25" s="78">
        <v>66882.71</v>
      </c>
      <c r="D25" s="78">
        <v>66882.71</v>
      </c>
      <c r="E25" s="78">
        <v>66882.71</v>
      </c>
      <c r="F25" s="78"/>
      <c r="G25" s="78"/>
    </row>
    <row r="26" ht="18" customHeight="1" spans="1:7">
      <c r="A26" s="29" t="s">
        <v>135</v>
      </c>
      <c r="B26" s="29" t="s">
        <v>136</v>
      </c>
      <c r="C26" s="78">
        <v>1141617.43</v>
      </c>
      <c r="D26" s="78">
        <v>1141617.43</v>
      </c>
      <c r="E26" s="78">
        <v>1141617.43</v>
      </c>
      <c r="F26" s="78"/>
      <c r="G26" s="78"/>
    </row>
    <row r="27" ht="18" customHeight="1" spans="1:7">
      <c r="A27" s="137" t="s">
        <v>137</v>
      </c>
      <c r="B27" s="137" t="s">
        <v>138</v>
      </c>
      <c r="C27" s="78">
        <v>1141617.43</v>
      </c>
      <c r="D27" s="78">
        <v>1141617.43</v>
      </c>
      <c r="E27" s="78">
        <v>1141617.43</v>
      </c>
      <c r="F27" s="78"/>
      <c r="G27" s="78"/>
    </row>
    <row r="28" ht="18" customHeight="1" spans="1:7">
      <c r="A28" s="162" t="s">
        <v>139</v>
      </c>
      <c r="B28" s="162" t="s">
        <v>140</v>
      </c>
      <c r="C28" s="78">
        <v>1141617.43</v>
      </c>
      <c r="D28" s="78">
        <v>1141617.43</v>
      </c>
      <c r="E28" s="78">
        <v>1141617.43</v>
      </c>
      <c r="F28" s="78"/>
      <c r="G28" s="78"/>
    </row>
    <row r="29" ht="18" customHeight="1" spans="1:7">
      <c r="A29" s="77" t="s">
        <v>184</v>
      </c>
      <c r="B29" s="163" t="s">
        <v>184</v>
      </c>
      <c r="C29" s="78">
        <v>16331494.73</v>
      </c>
      <c r="D29" s="78">
        <v>15294043.12</v>
      </c>
      <c r="E29" s="78">
        <v>15048630.32</v>
      </c>
      <c r="F29" s="78">
        <v>245412.8</v>
      </c>
      <c r="G29" s="78">
        <v>1037451.61</v>
      </c>
    </row>
  </sheetData>
  <mergeCells count="6">
    <mergeCell ref="A2:G2"/>
    <mergeCell ref="A4:B4"/>
    <mergeCell ref="D4:F4"/>
    <mergeCell ref="A29:B2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opLeftCell="B1" workbookViewId="0">
      <selection activeCell="C26" sqref="C26"/>
    </sheetView>
  </sheetViews>
  <sheetFormatPr defaultColWidth="10.425" defaultRowHeight="14.25" customHeight="1" outlineLevelRow="7" outlineLevelCol="5"/>
  <cols>
    <col min="1" max="6" width="28.1416666666667" customWidth="1"/>
  </cols>
  <sheetData>
    <row r="1" customHeight="1" spans="1:6">
      <c r="A1" s="43"/>
      <c r="B1" s="43"/>
      <c r="C1" s="43"/>
      <c r="D1" s="43"/>
      <c r="E1" s="42"/>
      <c r="F1" s="155" t="s">
        <v>185</v>
      </c>
    </row>
    <row r="2" ht="41.25" customHeight="1" spans="1:6">
      <c r="A2" s="156" t="str">
        <f>"2025"&amp;"年一般公共预算“三公”经费支出预算表"</f>
        <v>2025年一般公共预算“三公”经费支出预算表</v>
      </c>
      <c r="B2" s="43"/>
      <c r="C2" s="43"/>
      <c r="D2" s="43"/>
      <c r="E2" s="42"/>
      <c r="F2" s="43"/>
    </row>
    <row r="3" customHeight="1" spans="1:6">
      <c r="A3" s="110" t="str">
        <f>"单位名称："&amp;"寻甸回族彝族自治县柯渡镇初级中学"</f>
        <v>单位名称：寻甸回族彝族自治县柯渡镇初级中学</v>
      </c>
      <c r="B3" s="157"/>
      <c r="D3" s="43"/>
      <c r="E3" s="42"/>
      <c r="F3" s="63" t="s">
        <v>1</v>
      </c>
    </row>
    <row r="4" ht="27" customHeight="1" spans="1:6">
      <c r="A4" s="47" t="s">
        <v>186</v>
      </c>
      <c r="B4" s="47" t="s">
        <v>187</v>
      </c>
      <c r="C4" s="49" t="s">
        <v>188</v>
      </c>
      <c r="D4" s="47"/>
      <c r="E4" s="48"/>
      <c r="F4" s="47" t="s">
        <v>189</v>
      </c>
    </row>
    <row r="5" ht="28.5" customHeight="1" spans="1:6">
      <c r="A5" s="158"/>
      <c r="B5" s="51"/>
      <c r="C5" s="48" t="s">
        <v>57</v>
      </c>
      <c r="D5" s="48" t="s">
        <v>190</v>
      </c>
      <c r="E5" s="48" t="s">
        <v>191</v>
      </c>
      <c r="F5" s="50"/>
    </row>
    <row r="6" ht="17.25" customHeight="1" spans="1:6">
      <c r="A6" s="55" t="s">
        <v>82</v>
      </c>
      <c r="B6" s="55" t="s">
        <v>83</v>
      </c>
      <c r="C6" s="55" t="s">
        <v>84</v>
      </c>
      <c r="D6" s="55" t="s">
        <v>85</v>
      </c>
      <c r="E6" s="55" t="s">
        <v>86</v>
      </c>
      <c r="F6" s="55" t="s">
        <v>87</v>
      </c>
    </row>
    <row r="7" ht="17.25" customHeight="1" spans="1:6">
      <c r="A7" s="78"/>
      <c r="B7" s="78"/>
      <c r="C7" s="78"/>
      <c r="D7" s="78"/>
      <c r="E7" s="78"/>
      <c r="F7" s="78"/>
    </row>
    <row r="8" customHeight="1" spans="2:2">
      <c r="B8" s="35" t="s">
        <v>192</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3"/>
  <sheetViews>
    <sheetView showZeros="0" topLeftCell="G6"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2"/>
      <c r="J1" s="82"/>
      <c r="K1" s="82"/>
      <c r="L1" s="82"/>
      <c r="M1" s="82"/>
      <c r="N1" s="82"/>
      <c r="R1" s="82"/>
      <c r="V1" s="144"/>
      <c r="X1" s="2" t="s">
        <v>193</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"单位名称："&amp;"寻甸回族彝族自治县柯渡镇初级中学"</f>
        <v>单位名称：寻甸回族彝族自治县柯渡镇初级中学</v>
      </c>
      <c r="B3" s="5"/>
      <c r="C3" s="146"/>
      <c r="D3" s="146"/>
      <c r="E3" s="146"/>
      <c r="F3" s="146"/>
      <c r="G3" s="146"/>
      <c r="H3" s="146"/>
      <c r="I3" s="84"/>
      <c r="J3" s="84"/>
      <c r="K3" s="84"/>
      <c r="L3" s="84"/>
      <c r="M3" s="84"/>
      <c r="N3" s="84"/>
      <c r="O3" s="6"/>
      <c r="P3" s="6"/>
      <c r="Q3" s="6"/>
      <c r="R3" s="84"/>
      <c r="V3" s="144"/>
      <c r="X3" s="2" t="s">
        <v>1</v>
      </c>
    </row>
    <row r="4" ht="18" customHeight="1" spans="1:24">
      <c r="A4" s="8" t="s">
        <v>194</v>
      </c>
      <c r="B4" s="8" t="s">
        <v>195</v>
      </c>
      <c r="C4" s="8" t="s">
        <v>196</v>
      </c>
      <c r="D4" s="8" t="s">
        <v>197</v>
      </c>
      <c r="E4" s="8" t="s">
        <v>198</v>
      </c>
      <c r="F4" s="8" t="s">
        <v>199</v>
      </c>
      <c r="G4" s="8" t="s">
        <v>200</v>
      </c>
      <c r="H4" s="8" t="s">
        <v>201</v>
      </c>
      <c r="I4" s="151" t="s">
        <v>202</v>
      </c>
      <c r="J4" s="79" t="s">
        <v>202</v>
      </c>
      <c r="K4" s="79"/>
      <c r="L4" s="79"/>
      <c r="M4" s="79"/>
      <c r="N4" s="79"/>
      <c r="O4" s="11"/>
      <c r="P4" s="11"/>
      <c r="Q4" s="11"/>
      <c r="R4" s="100" t="s">
        <v>61</v>
      </c>
      <c r="S4" s="79" t="s">
        <v>62</v>
      </c>
      <c r="T4" s="79"/>
      <c r="U4" s="79"/>
      <c r="V4" s="79"/>
      <c r="W4" s="79"/>
      <c r="X4" s="80"/>
    </row>
    <row r="5" ht="18" customHeight="1" spans="1:24">
      <c r="A5" s="13"/>
      <c r="B5" s="28"/>
      <c r="C5" s="128"/>
      <c r="D5" s="13"/>
      <c r="E5" s="13"/>
      <c r="F5" s="13"/>
      <c r="G5" s="13"/>
      <c r="H5" s="13"/>
      <c r="I5" s="126" t="s">
        <v>203</v>
      </c>
      <c r="J5" s="151" t="s">
        <v>58</v>
      </c>
      <c r="K5" s="79"/>
      <c r="L5" s="79"/>
      <c r="M5" s="79"/>
      <c r="N5" s="80"/>
      <c r="O5" s="10" t="s">
        <v>204</v>
      </c>
      <c r="P5" s="11"/>
      <c r="Q5" s="12"/>
      <c r="R5" s="8" t="s">
        <v>61</v>
      </c>
      <c r="S5" s="151" t="s">
        <v>62</v>
      </c>
      <c r="T5" s="100" t="s">
        <v>64</v>
      </c>
      <c r="U5" s="79" t="s">
        <v>62</v>
      </c>
      <c r="V5" s="100" t="s">
        <v>66</v>
      </c>
      <c r="W5" s="100" t="s">
        <v>67</v>
      </c>
      <c r="X5" s="154" t="s">
        <v>68</v>
      </c>
    </row>
    <row r="6" ht="19.5" customHeight="1" spans="1:24">
      <c r="A6" s="28"/>
      <c r="B6" s="28"/>
      <c r="C6" s="28"/>
      <c r="D6" s="28"/>
      <c r="E6" s="28"/>
      <c r="F6" s="28"/>
      <c r="G6" s="28"/>
      <c r="H6" s="28"/>
      <c r="I6" s="28"/>
      <c r="J6" s="152" t="s">
        <v>205</v>
      </c>
      <c r="K6" s="8" t="s">
        <v>206</v>
      </c>
      <c r="L6" s="8" t="s">
        <v>207</v>
      </c>
      <c r="M6" s="8" t="s">
        <v>208</v>
      </c>
      <c r="N6" s="8" t="s">
        <v>209</v>
      </c>
      <c r="O6" s="8" t="s">
        <v>58</v>
      </c>
      <c r="P6" s="8" t="s">
        <v>59</v>
      </c>
      <c r="Q6" s="8" t="s">
        <v>60</v>
      </c>
      <c r="R6" s="28"/>
      <c r="S6" s="8" t="s">
        <v>57</v>
      </c>
      <c r="T6" s="8" t="s">
        <v>64</v>
      </c>
      <c r="U6" s="8" t="s">
        <v>210</v>
      </c>
      <c r="V6" s="8" t="s">
        <v>66</v>
      </c>
      <c r="W6" s="8" t="s">
        <v>67</v>
      </c>
      <c r="X6" s="8" t="s">
        <v>68</v>
      </c>
    </row>
    <row r="7" ht="37.5" customHeight="1" spans="1:24">
      <c r="A7" s="147"/>
      <c r="B7" s="18"/>
      <c r="C7" s="147"/>
      <c r="D7" s="147"/>
      <c r="E7" s="147"/>
      <c r="F7" s="147"/>
      <c r="G7" s="147"/>
      <c r="H7" s="147"/>
      <c r="I7" s="147"/>
      <c r="J7" s="153" t="s">
        <v>57</v>
      </c>
      <c r="K7" s="16" t="s">
        <v>211</v>
      </c>
      <c r="L7" s="16" t="s">
        <v>207</v>
      </c>
      <c r="M7" s="16" t="s">
        <v>208</v>
      </c>
      <c r="N7" s="16" t="s">
        <v>209</v>
      </c>
      <c r="O7" s="16" t="s">
        <v>207</v>
      </c>
      <c r="P7" s="16" t="s">
        <v>208</v>
      </c>
      <c r="Q7" s="16" t="s">
        <v>209</v>
      </c>
      <c r="R7" s="16" t="s">
        <v>61</v>
      </c>
      <c r="S7" s="16" t="s">
        <v>57</v>
      </c>
      <c r="T7" s="16" t="s">
        <v>64</v>
      </c>
      <c r="U7" s="16" t="s">
        <v>210</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8" t="s">
        <v>212</v>
      </c>
      <c r="B9" s="148" t="s">
        <v>70</v>
      </c>
      <c r="C9" s="148" t="s">
        <v>213</v>
      </c>
      <c r="D9" s="148" t="s">
        <v>214</v>
      </c>
      <c r="E9" s="148" t="s">
        <v>105</v>
      </c>
      <c r="F9" s="148" t="s">
        <v>106</v>
      </c>
      <c r="G9" s="148" t="s">
        <v>215</v>
      </c>
      <c r="H9" s="148" t="s">
        <v>216</v>
      </c>
      <c r="I9" s="78">
        <v>4494150</v>
      </c>
      <c r="J9" s="78">
        <v>4494150</v>
      </c>
      <c r="K9" s="78"/>
      <c r="L9" s="78"/>
      <c r="M9" s="109">
        <v>4494150</v>
      </c>
      <c r="N9" s="78"/>
      <c r="O9" s="78"/>
      <c r="P9" s="78"/>
      <c r="Q9" s="78"/>
      <c r="R9" s="78"/>
      <c r="S9" s="78"/>
      <c r="T9" s="78"/>
      <c r="U9" s="78"/>
      <c r="V9" s="78"/>
      <c r="W9" s="78"/>
      <c r="X9" s="78"/>
    </row>
    <row r="10" ht="20.25" customHeight="1" spans="1:24">
      <c r="A10" s="148" t="s">
        <v>212</v>
      </c>
      <c r="B10" s="148" t="s">
        <v>70</v>
      </c>
      <c r="C10" s="148" t="s">
        <v>213</v>
      </c>
      <c r="D10" s="148" t="s">
        <v>214</v>
      </c>
      <c r="E10" s="148" t="s">
        <v>105</v>
      </c>
      <c r="F10" s="148" t="s">
        <v>106</v>
      </c>
      <c r="G10" s="148" t="s">
        <v>217</v>
      </c>
      <c r="H10" s="148" t="s">
        <v>218</v>
      </c>
      <c r="I10" s="78">
        <v>420000</v>
      </c>
      <c r="J10" s="78">
        <v>420000</v>
      </c>
      <c r="K10" s="23"/>
      <c r="L10" s="23"/>
      <c r="M10" s="109">
        <v>420000</v>
      </c>
      <c r="N10" s="23"/>
      <c r="O10" s="78"/>
      <c r="P10" s="78"/>
      <c r="Q10" s="78"/>
      <c r="R10" s="78"/>
      <c r="S10" s="78"/>
      <c r="T10" s="78"/>
      <c r="U10" s="78"/>
      <c r="V10" s="78"/>
      <c r="W10" s="78"/>
      <c r="X10" s="78"/>
    </row>
    <row r="11" ht="20.25" customHeight="1" spans="1:24">
      <c r="A11" s="148" t="s">
        <v>212</v>
      </c>
      <c r="B11" s="148" t="s">
        <v>70</v>
      </c>
      <c r="C11" s="148" t="s">
        <v>213</v>
      </c>
      <c r="D11" s="148" t="s">
        <v>214</v>
      </c>
      <c r="E11" s="148" t="s">
        <v>105</v>
      </c>
      <c r="F11" s="148" t="s">
        <v>106</v>
      </c>
      <c r="G11" s="148" t="s">
        <v>217</v>
      </c>
      <c r="H11" s="148" t="s">
        <v>218</v>
      </c>
      <c r="I11" s="78">
        <v>401796</v>
      </c>
      <c r="J11" s="78">
        <v>401796</v>
      </c>
      <c r="K11" s="23"/>
      <c r="L11" s="23"/>
      <c r="M11" s="109">
        <v>401796</v>
      </c>
      <c r="N11" s="23"/>
      <c r="O11" s="78"/>
      <c r="P11" s="78"/>
      <c r="Q11" s="78"/>
      <c r="R11" s="78"/>
      <c r="S11" s="78"/>
      <c r="T11" s="78"/>
      <c r="U11" s="78"/>
      <c r="V11" s="78"/>
      <c r="W11" s="78"/>
      <c r="X11" s="78"/>
    </row>
    <row r="12" ht="20.25" customHeight="1" spans="1:24">
      <c r="A12" s="148" t="s">
        <v>212</v>
      </c>
      <c r="B12" s="148" t="s">
        <v>70</v>
      </c>
      <c r="C12" s="148" t="s">
        <v>213</v>
      </c>
      <c r="D12" s="148" t="s">
        <v>214</v>
      </c>
      <c r="E12" s="148" t="s">
        <v>105</v>
      </c>
      <c r="F12" s="148" t="s">
        <v>106</v>
      </c>
      <c r="G12" s="148" t="s">
        <v>219</v>
      </c>
      <c r="H12" s="148" t="s">
        <v>220</v>
      </c>
      <c r="I12" s="78">
        <v>1367160</v>
      </c>
      <c r="J12" s="78">
        <v>1367160</v>
      </c>
      <c r="K12" s="23"/>
      <c r="L12" s="23"/>
      <c r="M12" s="109">
        <v>1367160</v>
      </c>
      <c r="N12" s="23"/>
      <c r="O12" s="78"/>
      <c r="P12" s="78"/>
      <c r="Q12" s="78"/>
      <c r="R12" s="78"/>
      <c r="S12" s="78"/>
      <c r="T12" s="78"/>
      <c r="U12" s="78"/>
      <c r="V12" s="78"/>
      <c r="W12" s="78"/>
      <c r="X12" s="78"/>
    </row>
    <row r="13" ht="20.25" customHeight="1" spans="1:24">
      <c r="A13" s="148" t="s">
        <v>212</v>
      </c>
      <c r="B13" s="148" t="s">
        <v>70</v>
      </c>
      <c r="C13" s="148" t="s">
        <v>213</v>
      </c>
      <c r="D13" s="148" t="s">
        <v>214</v>
      </c>
      <c r="E13" s="148" t="s">
        <v>105</v>
      </c>
      <c r="F13" s="148" t="s">
        <v>106</v>
      </c>
      <c r="G13" s="148" t="s">
        <v>219</v>
      </c>
      <c r="H13" s="148" t="s">
        <v>220</v>
      </c>
      <c r="I13" s="78">
        <v>2288100</v>
      </c>
      <c r="J13" s="78">
        <v>2288100</v>
      </c>
      <c r="K13" s="23"/>
      <c r="L13" s="23"/>
      <c r="M13" s="109">
        <v>2288100</v>
      </c>
      <c r="N13" s="23"/>
      <c r="O13" s="78"/>
      <c r="P13" s="78"/>
      <c r="Q13" s="78"/>
      <c r="R13" s="78"/>
      <c r="S13" s="78"/>
      <c r="T13" s="78"/>
      <c r="U13" s="78"/>
      <c r="V13" s="78"/>
      <c r="W13" s="78"/>
      <c r="X13" s="78"/>
    </row>
    <row r="14" ht="20.25" customHeight="1" spans="1:24">
      <c r="A14" s="148" t="s">
        <v>212</v>
      </c>
      <c r="B14" s="148" t="s">
        <v>70</v>
      </c>
      <c r="C14" s="148" t="s">
        <v>213</v>
      </c>
      <c r="D14" s="148" t="s">
        <v>214</v>
      </c>
      <c r="E14" s="148" t="s">
        <v>105</v>
      </c>
      <c r="F14" s="148" t="s">
        <v>106</v>
      </c>
      <c r="G14" s="148" t="s">
        <v>219</v>
      </c>
      <c r="H14" s="148" t="s">
        <v>220</v>
      </c>
      <c r="I14" s="78">
        <v>388512.5</v>
      </c>
      <c r="J14" s="78">
        <v>388512.5</v>
      </c>
      <c r="K14" s="23"/>
      <c r="L14" s="23"/>
      <c r="M14" s="109">
        <v>388512.5</v>
      </c>
      <c r="N14" s="23"/>
      <c r="O14" s="78"/>
      <c r="P14" s="78"/>
      <c r="Q14" s="78"/>
      <c r="R14" s="78"/>
      <c r="S14" s="78"/>
      <c r="T14" s="78"/>
      <c r="U14" s="78"/>
      <c r="V14" s="78"/>
      <c r="W14" s="78"/>
      <c r="X14" s="78"/>
    </row>
    <row r="15" ht="20.25" customHeight="1" spans="1:24">
      <c r="A15" s="148" t="s">
        <v>212</v>
      </c>
      <c r="B15" s="148" t="s">
        <v>70</v>
      </c>
      <c r="C15" s="148" t="s">
        <v>221</v>
      </c>
      <c r="D15" s="148" t="s">
        <v>222</v>
      </c>
      <c r="E15" s="148" t="s">
        <v>105</v>
      </c>
      <c r="F15" s="148" t="s">
        <v>106</v>
      </c>
      <c r="G15" s="148" t="s">
        <v>219</v>
      </c>
      <c r="H15" s="148" t="s">
        <v>220</v>
      </c>
      <c r="I15" s="78">
        <v>15850</v>
      </c>
      <c r="J15" s="78">
        <v>15850</v>
      </c>
      <c r="K15" s="23"/>
      <c r="L15" s="23"/>
      <c r="M15" s="109">
        <v>15850</v>
      </c>
      <c r="N15" s="23"/>
      <c r="O15" s="78"/>
      <c r="P15" s="78"/>
      <c r="Q15" s="78"/>
      <c r="R15" s="78"/>
      <c r="S15" s="78"/>
      <c r="T15" s="78"/>
      <c r="U15" s="78"/>
      <c r="V15" s="78"/>
      <c r="W15" s="78"/>
      <c r="X15" s="78"/>
    </row>
    <row r="16" ht="20.25" customHeight="1" spans="1:24">
      <c r="A16" s="148" t="s">
        <v>212</v>
      </c>
      <c r="B16" s="148" t="s">
        <v>70</v>
      </c>
      <c r="C16" s="148" t="s">
        <v>223</v>
      </c>
      <c r="D16" s="148" t="s">
        <v>224</v>
      </c>
      <c r="E16" s="148" t="s">
        <v>105</v>
      </c>
      <c r="F16" s="148" t="s">
        <v>106</v>
      </c>
      <c r="G16" s="148" t="s">
        <v>219</v>
      </c>
      <c r="H16" s="148" t="s">
        <v>220</v>
      </c>
      <c r="I16" s="78">
        <v>1260000</v>
      </c>
      <c r="J16" s="78">
        <v>1260000</v>
      </c>
      <c r="K16" s="23"/>
      <c r="L16" s="23"/>
      <c r="M16" s="109">
        <v>1260000</v>
      </c>
      <c r="N16" s="23"/>
      <c r="O16" s="78"/>
      <c r="P16" s="78"/>
      <c r="Q16" s="78"/>
      <c r="R16" s="78"/>
      <c r="S16" s="78"/>
      <c r="T16" s="78"/>
      <c r="U16" s="78"/>
      <c r="V16" s="78"/>
      <c r="W16" s="78"/>
      <c r="X16" s="78"/>
    </row>
    <row r="17" ht="20.25" customHeight="1" spans="1:24">
      <c r="A17" s="148" t="s">
        <v>212</v>
      </c>
      <c r="B17" s="148" t="s">
        <v>70</v>
      </c>
      <c r="C17" s="148" t="s">
        <v>225</v>
      </c>
      <c r="D17" s="148" t="s">
        <v>226</v>
      </c>
      <c r="E17" s="148" t="s">
        <v>117</v>
      </c>
      <c r="F17" s="148" t="s">
        <v>118</v>
      </c>
      <c r="G17" s="148" t="s">
        <v>227</v>
      </c>
      <c r="H17" s="148" t="s">
        <v>228</v>
      </c>
      <c r="I17" s="78">
        <v>1522156.57</v>
      </c>
      <c r="J17" s="78">
        <v>1522156.57</v>
      </c>
      <c r="K17" s="23"/>
      <c r="L17" s="23"/>
      <c r="M17" s="109">
        <v>1522156.57</v>
      </c>
      <c r="N17" s="23"/>
      <c r="O17" s="78"/>
      <c r="P17" s="78"/>
      <c r="Q17" s="78"/>
      <c r="R17" s="78"/>
      <c r="S17" s="78"/>
      <c r="T17" s="78"/>
      <c r="U17" s="78"/>
      <c r="V17" s="78"/>
      <c r="W17" s="78"/>
      <c r="X17" s="78"/>
    </row>
    <row r="18" ht="20.25" customHeight="1" spans="1:24">
      <c r="A18" s="148" t="s">
        <v>212</v>
      </c>
      <c r="B18" s="148" t="s">
        <v>70</v>
      </c>
      <c r="C18" s="148" t="s">
        <v>225</v>
      </c>
      <c r="D18" s="148" t="s">
        <v>226</v>
      </c>
      <c r="E18" s="148" t="s">
        <v>119</v>
      </c>
      <c r="F18" s="148" t="s">
        <v>120</v>
      </c>
      <c r="G18" s="148" t="s">
        <v>229</v>
      </c>
      <c r="H18" s="148" t="s">
        <v>230</v>
      </c>
      <c r="I18" s="78">
        <v>200000</v>
      </c>
      <c r="J18" s="78">
        <v>200000</v>
      </c>
      <c r="K18" s="23"/>
      <c r="L18" s="23"/>
      <c r="M18" s="109">
        <v>200000</v>
      </c>
      <c r="N18" s="23"/>
      <c r="O18" s="78"/>
      <c r="P18" s="78"/>
      <c r="Q18" s="78"/>
      <c r="R18" s="78"/>
      <c r="S18" s="78"/>
      <c r="T18" s="78"/>
      <c r="U18" s="78"/>
      <c r="V18" s="78"/>
      <c r="W18" s="78"/>
      <c r="X18" s="78"/>
    </row>
    <row r="19" ht="20.25" customHeight="1" spans="1:24">
      <c r="A19" s="148" t="s">
        <v>212</v>
      </c>
      <c r="B19" s="148" t="s">
        <v>70</v>
      </c>
      <c r="C19" s="148" t="s">
        <v>225</v>
      </c>
      <c r="D19" s="148" t="s">
        <v>226</v>
      </c>
      <c r="E19" s="148" t="s">
        <v>129</v>
      </c>
      <c r="F19" s="148" t="s">
        <v>130</v>
      </c>
      <c r="G19" s="148" t="s">
        <v>231</v>
      </c>
      <c r="H19" s="148" t="s">
        <v>232</v>
      </c>
      <c r="I19" s="78">
        <v>883622.38</v>
      </c>
      <c r="J19" s="78">
        <v>883622.38</v>
      </c>
      <c r="K19" s="23"/>
      <c r="L19" s="23"/>
      <c r="M19" s="109">
        <v>883622.38</v>
      </c>
      <c r="N19" s="23"/>
      <c r="O19" s="78"/>
      <c r="P19" s="78"/>
      <c r="Q19" s="78"/>
      <c r="R19" s="78"/>
      <c r="S19" s="78"/>
      <c r="T19" s="78"/>
      <c r="U19" s="78"/>
      <c r="V19" s="78"/>
      <c r="W19" s="78"/>
      <c r="X19" s="78"/>
    </row>
    <row r="20" ht="20.25" customHeight="1" spans="1:24">
      <c r="A20" s="148" t="s">
        <v>212</v>
      </c>
      <c r="B20" s="148" t="s">
        <v>70</v>
      </c>
      <c r="C20" s="148" t="s">
        <v>225</v>
      </c>
      <c r="D20" s="148" t="s">
        <v>226</v>
      </c>
      <c r="E20" s="148" t="s">
        <v>131</v>
      </c>
      <c r="F20" s="148" t="s">
        <v>132</v>
      </c>
      <c r="G20" s="148" t="s">
        <v>233</v>
      </c>
      <c r="H20" s="148" t="s">
        <v>234</v>
      </c>
      <c r="I20" s="78">
        <v>446273.93</v>
      </c>
      <c r="J20" s="78">
        <v>446273.93</v>
      </c>
      <c r="K20" s="23"/>
      <c r="L20" s="23"/>
      <c r="M20" s="109">
        <v>446273.93</v>
      </c>
      <c r="N20" s="23"/>
      <c r="O20" s="78"/>
      <c r="P20" s="78"/>
      <c r="Q20" s="78"/>
      <c r="R20" s="78"/>
      <c r="S20" s="78"/>
      <c r="T20" s="78"/>
      <c r="U20" s="78"/>
      <c r="V20" s="78"/>
      <c r="W20" s="78"/>
      <c r="X20" s="78"/>
    </row>
    <row r="21" ht="20.25" customHeight="1" spans="1:24">
      <c r="A21" s="148" t="s">
        <v>212</v>
      </c>
      <c r="B21" s="148" t="s">
        <v>70</v>
      </c>
      <c r="C21" s="148" t="s">
        <v>225</v>
      </c>
      <c r="D21" s="148" t="s">
        <v>226</v>
      </c>
      <c r="E21" s="148" t="s">
        <v>105</v>
      </c>
      <c r="F21" s="148" t="s">
        <v>106</v>
      </c>
      <c r="G21" s="148" t="s">
        <v>235</v>
      </c>
      <c r="H21" s="148" t="s">
        <v>236</v>
      </c>
      <c r="I21" s="78">
        <v>26880</v>
      </c>
      <c r="J21" s="78">
        <v>26880</v>
      </c>
      <c r="K21" s="23"/>
      <c r="L21" s="23"/>
      <c r="M21" s="109">
        <v>26880</v>
      </c>
      <c r="N21" s="23"/>
      <c r="O21" s="78"/>
      <c r="P21" s="78"/>
      <c r="Q21" s="78"/>
      <c r="R21" s="78"/>
      <c r="S21" s="78"/>
      <c r="T21" s="78"/>
      <c r="U21" s="78"/>
      <c r="V21" s="78"/>
      <c r="W21" s="78"/>
      <c r="X21" s="78"/>
    </row>
    <row r="22" ht="20.25" customHeight="1" spans="1:24">
      <c r="A22" s="148" t="s">
        <v>212</v>
      </c>
      <c r="B22" s="148" t="s">
        <v>70</v>
      </c>
      <c r="C22" s="148" t="s">
        <v>225</v>
      </c>
      <c r="D22" s="148" t="s">
        <v>226</v>
      </c>
      <c r="E22" s="148" t="s">
        <v>133</v>
      </c>
      <c r="F22" s="148" t="s">
        <v>134</v>
      </c>
      <c r="G22" s="148" t="s">
        <v>235</v>
      </c>
      <c r="H22" s="148" t="s">
        <v>236</v>
      </c>
      <c r="I22" s="78">
        <v>38053.91</v>
      </c>
      <c r="J22" s="78">
        <v>38053.91</v>
      </c>
      <c r="K22" s="23"/>
      <c r="L22" s="23"/>
      <c r="M22" s="109">
        <v>38053.91</v>
      </c>
      <c r="N22" s="23"/>
      <c r="O22" s="78"/>
      <c r="P22" s="78"/>
      <c r="Q22" s="78"/>
      <c r="R22" s="78"/>
      <c r="S22" s="78"/>
      <c r="T22" s="78"/>
      <c r="U22" s="78"/>
      <c r="V22" s="78"/>
      <c r="W22" s="78"/>
      <c r="X22" s="78"/>
    </row>
    <row r="23" ht="20.25" customHeight="1" spans="1:24">
      <c r="A23" s="148" t="s">
        <v>212</v>
      </c>
      <c r="B23" s="148" t="s">
        <v>70</v>
      </c>
      <c r="C23" s="148" t="s">
        <v>225</v>
      </c>
      <c r="D23" s="148" t="s">
        <v>226</v>
      </c>
      <c r="E23" s="148" t="s">
        <v>133</v>
      </c>
      <c r="F23" s="148" t="s">
        <v>134</v>
      </c>
      <c r="G23" s="148" t="s">
        <v>235</v>
      </c>
      <c r="H23" s="148" t="s">
        <v>236</v>
      </c>
      <c r="I23" s="78">
        <v>28828.8</v>
      </c>
      <c r="J23" s="78">
        <v>28828.8</v>
      </c>
      <c r="K23" s="23"/>
      <c r="L23" s="23"/>
      <c r="M23" s="109">
        <v>28828.8</v>
      </c>
      <c r="N23" s="23"/>
      <c r="O23" s="78"/>
      <c r="P23" s="78"/>
      <c r="Q23" s="78"/>
      <c r="R23" s="78"/>
      <c r="S23" s="78"/>
      <c r="T23" s="78"/>
      <c r="U23" s="78"/>
      <c r="V23" s="78"/>
      <c r="W23" s="78"/>
      <c r="X23" s="78"/>
    </row>
    <row r="24" ht="20.25" customHeight="1" spans="1:24">
      <c r="A24" s="148" t="s">
        <v>212</v>
      </c>
      <c r="B24" s="148" t="s">
        <v>70</v>
      </c>
      <c r="C24" s="148" t="s">
        <v>237</v>
      </c>
      <c r="D24" s="148" t="s">
        <v>238</v>
      </c>
      <c r="E24" s="148" t="s">
        <v>105</v>
      </c>
      <c r="F24" s="148" t="s">
        <v>106</v>
      </c>
      <c r="G24" s="148" t="s">
        <v>239</v>
      </c>
      <c r="H24" s="148" t="s">
        <v>240</v>
      </c>
      <c r="I24" s="78">
        <v>5068.8</v>
      </c>
      <c r="J24" s="78">
        <v>5068.8</v>
      </c>
      <c r="K24" s="23"/>
      <c r="L24" s="23"/>
      <c r="M24" s="109">
        <v>5068.8</v>
      </c>
      <c r="N24" s="23"/>
      <c r="O24" s="78"/>
      <c r="P24" s="78"/>
      <c r="Q24" s="78"/>
      <c r="R24" s="78"/>
      <c r="S24" s="78"/>
      <c r="T24" s="78"/>
      <c r="U24" s="78"/>
      <c r="V24" s="78"/>
      <c r="W24" s="78"/>
      <c r="X24" s="78"/>
    </row>
    <row r="25" ht="20.25" customHeight="1" spans="1:24">
      <c r="A25" s="148" t="s">
        <v>212</v>
      </c>
      <c r="B25" s="148" t="s">
        <v>70</v>
      </c>
      <c r="C25" s="148" t="s">
        <v>241</v>
      </c>
      <c r="D25" s="148" t="s">
        <v>242</v>
      </c>
      <c r="E25" s="148" t="s">
        <v>123</v>
      </c>
      <c r="F25" s="148" t="s">
        <v>124</v>
      </c>
      <c r="G25" s="148" t="s">
        <v>243</v>
      </c>
      <c r="H25" s="148" t="s">
        <v>244</v>
      </c>
      <c r="I25" s="78">
        <v>28560</v>
      </c>
      <c r="J25" s="78">
        <v>28560</v>
      </c>
      <c r="K25" s="23"/>
      <c r="L25" s="23"/>
      <c r="M25" s="109">
        <v>28560</v>
      </c>
      <c r="N25" s="23"/>
      <c r="O25" s="78"/>
      <c r="P25" s="78"/>
      <c r="Q25" s="78"/>
      <c r="R25" s="78"/>
      <c r="S25" s="78"/>
      <c r="T25" s="78"/>
      <c r="U25" s="78"/>
      <c r="V25" s="78"/>
      <c r="W25" s="78"/>
      <c r="X25" s="78"/>
    </row>
    <row r="26" ht="20.25" customHeight="1" spans="1:24">
      <c r="A26" s="148" t="s">
        <v>212</v>
      </c>
      <c r="B26" s="148" t="s">
        <v>70</v>
      </c>
      <c r="C26" s="148" t="s">
        <v>245</v>
      </c>
      <c r="D26" s="148" t="s">
        <v>246</v>
      </c>
      <c r="E26" s="148" t="s">
        <v>105</v>
      </c>
      <c r="F26" s="148" t="s">
        <v>106</v>
      </c>
      <c r="G26" s="148" t="s">
        <v>247</v>
      </c>
      <c r="H26" s="148" t="s">
        <v>246</v>
      </c>
      <c r="I26" s="78">
        <v>162400</v>
      </c>
      <c r="J26" s="78">
        <v>162400</v>
      </c>
      <c r="K26" s="23"/>
      <c r="L26" s="23"/>
      <c r="M26" s="109">
        <v>162400</v>
      </c>
      <c r="N26" s="23"/>
      <c r="O26" s="78"/>
      <c r="P26" s="78"/>
      <c r="Q26" s="78"/>
      <c r="R26" s="78"/>
      <c r="S26" s="78"/>
      <c r="T26" s="78"/>
      <c r="U26" s="78"/>
      <c r="V26" s="78"/>
      <c r="W26" s="78"/>
      <c r="X26" s="78"/>
    </row>
    <row r="27" ht="20.25" customHeight="1" spans="1:24">
      <c r="A27" s="148" t="s">
        <v>212</v>
      </c>
      <c r="B27" s="148" t="s">
        <v>70</v>
      </c>
      <c r="C27" s="148" t="s">
        <v>248</v>
      </c>
      <c r="D27" s="148" t="s">
        <v>249</v>
      </c>
      <c r="E27" s="148" t="s">
        <v>105</v>
      </c>
      <c r="F27" s="148" t="s">
        <v>106</v>
      </c>
      <c r="G27" s="148" t="s">
        <v>250</v>
      </c>
      <c r="H27" s="148" t="s">
        <v>251</v>
      </c>
      <c r="I27" s="78">
        <v>41588.8</v>
      </c>
      <c r="J27" s="78">
        <v>41588.8</v>
      </c>
      <c r="K27" s="23"/>
      <c r="L27" s="23"/>
      <c r="M27" s="109">
        <v>41588.8</v>
      </c>
      <c r="N27" s="23"/>
      <c r="O27" s="78"/>
      <c r="P27" s="78"/>
      <c r="Q27" s="78"/>
      <c r="R27" s="78"/>
      <c r="S27" s="78"/>
      <c r="T27" s="78"/>
      <c r="U27" s="78"/>
      <c r="V27" s="78"/>
      <c r="W27" s="78"/>
      <c r="X27" s="78"/>
    </row>
    <row r="28" ht="20.25" customHeight="1" spans="1:24">
      <c r="A28" s="148" t="s">
        <v>212</v>
      </c>
      <c r="B28" s="148" t="s">
        <v>70</v>
      </c>
      <c r="C28" s="148" t="s">
        <v>248</v>
      </c>
      <c r="D28" s="148" t="s">
        <v>249</v>
      </c>
      <c r="E28" s="148" t="s">
        <v>111</v>
      </c>
      <c r="F28" s="148" t="s">
        <v>112</v>
      </c>
      <c r="G28" s="148" t="s">
        <v>250</v>
      </c>
      <c r="H28" s="148" t="s">
        <v>251</v>
      </c>
      <c r="I28" s="78">
        <v>1224</v>
      </c>
      <c r="J28" s="78">
        <v>1224</v>
      </c>
      <c r="K28" s="23"/>
      <c r="L28" s="23"/>
      <c r="M28" s="109">
        <v>1224</v>
      </c>
      <c r="N28" s="23"/>
      <c r="O28" s="78"/>
      <c r="P28" s="78"/>
      <c r="Q28" s="78"/>
      <c r="R28" s="78"/>
      <c r="S28" s="78"/>
      <c r="T28" s="78"/>
      <c r="U28" s="78"/>
      <c r="V28" s="78"/>
      <c r="W28" s="78"/>
      <c r="X28" s="78"/>
    </row>
    <row r="29" ht="20.25" customHeight="1" spans="1:24">
      <c r="A29" s="148" t="s">
        <v>212</v>
      </c>
      <c r="B29" s="148" t="s">
        <v>70</v>
      </c>
      <c r="C29" s="148" t="s">
        <v>252</v>
      </c>
      <c r="D29" s="148" t="s">
        <v>236</v>
      </c>
      <c r="E29" s="148" t="s">
        <v>131</v>
      </c>
      <c r="F29" s="148" t="s">
        <v>132</v>
      </c>
      <c r="G29" s="148" t="s">
        <v>233</v>
      </c>
      <c r="H29" s="148" t="s">
        <v>234</v>
      </c>
      <c r="I29" s="78">
        <v>92000</v>
      </c>
      <c r="J29" s="78">
        <v>92000</v>
      </c>
      <c r="K29" s="23"/>
      <c r="L29" s="23"/>
      <c r="M29" s="109">
        <v>92000</v>
      </c>
      <c r="N29" s="23"/>
      <c r="O29" s="78"/>
      <c r="P29" s="78"/>
      <c r="Q29" s="78"/>
      <c r="R29" s="78"/>
      <c r="S29" s="78"/>
      <c r="T29" s="78"/>
      <c r="U29" s="78"/>
      <c r="V29" s="78"/>
      <c r="W29" s="78"/>
      <c r="X29" s="78"/>
    </row>
    <row r="30" ht="20.25" customHeight="1" spans="1:24">
      <c r="A30" s="148" t="s">
        <v>212</v>
      </c>
      <c r="B30" s="148" t="s">
        <v>70</v>
      </c>
      <c r="C30" s="148" t="s">
        <v>253</v>
      </c>
      <c r="D30" s="148" t="s">
        <v>140</v>
      </c>
      <c r="E30" s="148" t="s">
        <v>139</v>
      </c>
      <c r="F30" s="148" t="s">
        <v>140</v>
      </c>
      <c r="G30" s="148" t="s">
        <v>254</v>
      </c>
      <c r="H30" s="148" t="s">
        <v>140</v>
      </c>
      <c r="I30" s="78">
        <v>1141617.43</v>
      </c>
      <c r="J30" s="78">
        <v>1141617.43</v>
      </c>
      <c r="K30" s="23"/>
      <c r="L30" s="23"/>
      <c r="M30" s="109">
        <v>1141617.43</v>
      </c>
      <c r="N30" s="23"/>
      <c r="O30" s="78"/>
      <c r="P30" s="78"/>
      <c r="Q30" s="78"/>
      <c r="R30" s="78"/>
      <c r="S30" s="78"/>
      <c r="T30" s="78"/>
      <c r="U30" s="78"/>
      <c r="V30" s="78"/>
      <c r="W30" s="78"/>
      <c r="X30" s="78"/>
    </row>
    <row r="31" ht="20.25" customHeight="1" spans="1:24">
      <c r="A31" s="148" t="s">
        <v>212</v>
      </c>
      <c r="B31" s="148" t="s">
        <v>70</v>
      </c>
      <c r="C31" s="148" t="s">
        <v>255</v>
      </c>
      <c r="D31" s="148" t="s">
        <v>256</v>
      </c>
      <c r="E31" s="148" t="s">
        <v>105</v>
      </c>
      <c r="F31" s="148" t="s">
        <v>106</v>
      </c>
      <c r="G31" s="148" t="s">
        <v>257</v>
      </c>
      <c r="H31" s="148" t="s">
        <v>258</v>
      </c>
      <c r="I31" s="78">
        <v>13800</v>
      </c>
      <c r="J31" s="78">
        <v>13800</v>
      </c>
      <c r="K31" s="23"/>
      <c r="L31" s="23"/>
      <c r="M31" s="109">
        <v>13800</v>
      </c>
      <c r="N31" s="23"/>
      <c r="O31" s="78"/>
      <c r="P31" s="78"/>
      <c r="Q31" s="78"/>
      <c r="R31" s="78"/>
      <c r="S31" s="78"/>
      <c r="T31" s="78"/>
      <c r="U31" s="78"/>
      <c r="V31" s="78"/>
      <c r="W31" s="78"/>
      <c r="X31" s="78"/>
    </row>
    <row r="32" ht="20.25" customHeight="1" spans="1:24">
      <c r="A32" s="148" t="s">
        <v>212</v>
      </c>
      <c r="B32" s="148" t="s">
        <v>70</v>
      </c>
      <c r="C32" s="148" t="s">
        <v>255</v>
      </c>
      <c r="D32" s="148" t="s">
        <v>256</v>
      </c>
      <c r="E32" s="148" t="s">
        <v>105</v>
      </c>
      <c r="F32" s="148" t="s">
        <v>106</v>
      </c>
      <c r="G32" s="148" t="s">
        <v>250</v>
      </c>
      <c r="H32" s="148" t="s">
        <v>251</v>
      </c>
      <c r="I32" s="78">
        <v>26400</v>
      </c>
      <c r="J32" s="78">
        <v>26400</v>
      </c>
      <c r="K32" s="23"/>
      <c r="L32" s="23"/>
      <c r="M32" s="109">
        <v>26400</v>
      </c>
      <c r="N32" s="23"/>
      <c r="O32" s="78"/>
      <c r="P32" s="78"/>
      <c r="Q32" s="78"/>
      <c r="R32" s="78"/>
      <c r="S32" s="78"/>
      <c r="T32" s="78"/>
      <c r="U32" s="78"/>
      <c r="V32" s="78"/>
      <c r="W32" s="78"/>
      <c r="X32" s="78"/>
    </row>
    <row r="33" ht="17.25" customHeight="1" spans="1:24">
      <c r="A33" s="32" t="s">
        <v>184</v>
      </c>
      <c r="B33" s="33"/>
      <c r="C33" s="149"/>
      <c r="D33" s="149"/>
      <c r="E33" s="149"/>
      <c r="F33" s="149"/>
      <c r="G33" s="149"/>
      <c r="H33" s="150"/>
      <c r="I33" s="78">
        <v>15294043.12</v>
      </c>
      <c r="J33" s="78">
        <v>15294043.12</v>
      </c>
      <c r="K33" s="78"/>
      <c r="L33" s="78"/>
      <c r="M33" s="109">
        <v>15294043.12</v>
      </c>
      <c r="N33" s="78"/>
      <c r="O33" s="78"/>
      <c r="P33" s="78"/>
      <c r="Q33" s="78"/>
      <c r="R33" s="78"/>
      <c r="S33" s="78"/>
      <c r="T33" s="78"/>
      <c r="U33" s="78"/>
      <c r="V33" s="78"/>
      <c r="W33" s="78"/>
      <c r="X33" s="78"/>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topLeftCell="J25"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259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"单位名称："&amp;"寻甸回族彝族自治县柯渡镇初级中学"</f>
        <v>单位名称：寻甸回族彝族自治县柯渡镇初级中学</v>
      </c>
      <c r="B3" s="5"/>
      <c r="C3" s="5"/>
      <c r="D3" s="5"/>
      <c r="E3" s="5"/>
      <c r="F3" s="5"/>
      <c r="G3" s="5"/>
      <c r="H3" s="5"/>
      <c r="I3" s="6"/>
      <c r="J3" s="6"/>
      <c r="K3" s="6"/>
      <c r="L3" s="6"/>
      <c r="M3" s="6"/>
      <c r="N3" s="6"/>
      <c r="O3" s="6"/>
      <c r="P3" s="6"/>
      <c r="Q3" s="6"/>
      <c r="U3" s="138"/>
      <c r="W3" s="119" t="s">
        <v>1</v>
      </c>
    </row>
    <row r="4" ht="21.75" customHeight="1" spans="1:23">
      <c r="A4" s="8" t="s">
        <v>260</v>
      </c>
      <c r="B4" s="9" t="s">
        <v>196</v>
      </c>
      <c r="C4" s="8" t="s">
        <v>197</v>
      </c>
      <c r="D4" s="8" t="s">
        <v>261</v>
      </c>
      <c r="E4" s="9" t="s">
        <v>198</v>
      </c>
      <c r="F4" s="9" t="s">
        <v>199</v>
      </c>
      <c r="G4" s="9" t="s">
        <v>262</v>
      </c>
      <c r="H4" s="9" t="s">
        <v>263</v>
      </c>
      <c r="I4" s="27" t="s">
        <v>55</v>
      </c>
      <c r="J4" s="10" t="s">
        <v>264</v>
      </c>
      <c r="K4" s="11"/>
      <c r="L4" s="11"/>
      <c r="M4" s="12"/>
      <c r="N4" s="10" t="s">
        <v>204</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210</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265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266</v>
      </c>
      <c r="B9" s="68" t="s">
        <v>267</v>
      </c>
      <c r="C9" s="68" t="s">
        <v>268</v>
      </c>
      <c r="D9" s="68" t="s">
        <v>70</v>
      </c>
      <c r="E9" s="68" t="s">
        <v>105</v>
      </c>
      <c r="F9" s="68" t="s">
        <v>106</v>
      </c>
      <c r="G9" s="68" t="s">
        <v>257</v>
      </c>
      <c r="H9" s="68" t="s">
        <v>258</v>
      </c>
      <c r="I9" s="78">
        <v>89059.22</v>
      </c>
      <c r="J9" s="78"/>
      <c r="K9" s="109"/>
      <c r="L9" s="78"/>
      <c r="M9" s="78"/>
      <c r="N9" s="78">
        <v>89059.22</v>
      </c>
      <c r="O9" s="78"/>
      <c r="P9" s="78"/>
      <c r="Q9" s="78"/>
      <c r="R9" s="78"/>
      <c r="S9" s="78"/>
      <c r="T9" s="78"/>
      <c r="U9" s="78"/>
      <c r="V9" s="78"/>
      <c r="W9" s="78"/>
    </row>
    <row r="10" ht="21.75" customHeight="1" spans="1:23">
      <c r="A10" s="68" t="s">
        <v>266</v>
      </c>
      <c r="B10" s="68" t="s">
        <v>269</v>
      </c>
      <c r="C10" s="68" t="s">
        <v>270</v>
      </c>
      <c r="D10" s="68" t="s">
        <v>70</v>
      </c>
      <c r="E10" s="68" t="s">
        <v>107</v>
      </c>
      <c r="F10" s="68" t="s">
        <v>108</v>
      </c>
      <c r="G10" s="68" t="s">
        <v>271</v>
      </c>
      <c r="H10" s="68" t="s">
        <v>272</v>
      </c>
      <c r="I10" s="78">
        <v>800</v>
      </c>
      <c r="J10" s="78"/>
      <c r="K10" s="109"/>
      <c r="L10" s="78"/>
      <c r="M10" s="78"/>
      <c r="N10" s="78">
        <v>800</v>
      </c>
      <c r="O10" s="78"/>
      <c r="P10" s="78"/>
      <c r="Q10" s="78"/>
      <c r="R10" s="78"/>
      <c r="S10" s="78"/>
      <c r="T10" s="78"/>
      <c r="U10" s="78"/>
      <c r="V10" s="78"/>
      <c r="W10" s="78"/>
    </row>
    <row r="11" ht="21.75" customHeight="1" spans="1:23">
      <c r="A11" s="68" t="s">
        <v>266</v>
      </c>
      <c r="B11" s="68" t="s">
        <v>273</v>
      </c>
      <c r="C11" s="68" t="s">
        <v>274</v>
      </c>
      <c r="D11" s="68" t="s">
        <v>70</v>
      </c>
      <c r="E11" s="68" t="s">
        <v>144</v>
      </c>
      <c r="F11" s="68" t="s">
        <v>145</v>
      </c>
      <c r="G11" s="68" t="s">
        <v>257</v>
      </c>
      <c r="H11" s="68" t="s">
        <v>258</v>
      </c>
      <c r="I11" s="78">
        <v>10000</v>
      </c>
      <c r="J11" s="78"/>
      <c r="K11" s="109"/>
      <c r="L11" s="78">
        <v>10000</v>
      </c>
      <c r="M11" s="78"/>
      <c r="N11" s="78"/>
      <c r="O11" s="78"/>
      <c r="P11" s="78"/>
      <c r="Q11" s="78"/>
      <c r="R11" s="78"/>
      <c r="S11" s="78"/>
      <c r="T11" s="78"/>
      <c r="U11" s="78"/>
      <c r="V11" s="78"/>
      <c r="W11" s="78"/>
    </row>
    <row r="12" ht="21.75" customHeight="1" spans="1:23">
      <c r="A12" s="68" t="s">
        <v>266</v>
      </c>
      <c r="B12" s="68" t="s">
        <v>275</v>
      </c>
      <c r="C12" s="68" t="s">
        <v>276</v>
      </c>
      <c r="D12" s="68" t="s">
        <v>70</v>
      </c>
      <c r="E12" s="68" t="s">
        <v>107</v>
      </c>
      <c r="F12" s="68" t="s">
        <v>108</v>
      </c>
      <c r="G12" s="68" t="s">
        <v>277</v>
      </c>
      <c r="H12" s="68" t="s">
        <v>278</v>
      </c>
      <c r="I12" s="78">
        <v>26720</v>
      </c>
      <c r="J12" s="78">
        <v>26720</v>
      </c>
      <c r="K12" s="109">
        <v>26720</v>
      </c>
      <c r="L12" s="78"/>
      <c r="M12" s="78"/>
      <c r="N12" s="78"/>
      <c r="O12" s="78"/>
      <c r="P12" s="78"/>
      <c r="Q12" s="78"/>
      <c r="R12" s="78"/>
      <c r="S12" s="78"/>
      <c r="T12" s="78"/>
      <c r="U12" s="78"/>
      <c r="V12" s="78"/>
      <c r="W12" s="78"/>
    </row>
    <row r="13" ht="21.75" customHeight="1" spans="1:23">
      <c r="A13" s="68" t="s">
        <v>266</v>
      </c>
      <c r="B13" s="68" t="s">
        <v>279</v>
      </c>
      <c r="C13" s="68" t="s">
        <v>280</v>
      </c>
      <c r="D13" s="68" t="s">
        <v>70</v>
      </c>
      <c r="E13" s="68" t="s">
        <v>107</v>
      </c>
      <c r="F13" s="68" t="s">
        <v>108</v>
      </c>
      <c r="G13" s="68" t="s">
        <v>277</v>
      </c>
      <c r="H13" s="68" t="s">
        <v>278</v>
      </c>
      <c r="I13" s="78">
        <v>53585</v>
      </c>
      <c r="J13" s="78">
        <v>53585</v>
      </c>
      <c r="K13" s="109">
        <v>53585</v>
      </c>
      <c r="L13" s="78"/>
      <c r="M13" s="78"/>
      <c r="N13" s="78"/>
      <c r="O13" s="78"/>
      <c r="P13" s="78"/>
      <c r="Q13" s="78"/>
      <c r="R13" s="78"/>
      <c r="S13" s="78"/>
      <c r="T13" s="78"/>
      <c r="U13" s="78"/>
      <c r="V13" s="78"/>
      <c r="W13" s="78"/>
    </row>
    <row r="14" ht="21.75" customHeight="1" spans="1:23">
      <c r="A14" s="68" t="s">
        <v>266</v>
      </c>
      <c r="B14" s="68" t="s">
        <v>281</v>
      </c>
      <c r="C14" s="68" t="s">
        <v>282</v>
      </c>
      <c r="D14" s="68" t="s">
        <v>70</v>
      </c>
      <c r="E14" s="68" t="s">
        <v>101</v>
      </c>
      <c r="F14" s="68" t="s">
        <v>102</v>
      </c>
      <c r="G14" s="68" t="s">
        <v>283</v>
      </c>
      <c r="H14" s="68" t="s">
        <v>284</v>
      </c>
      <c r="I14" s="78">
        <v>50000</v>
      </c>
      <c r="J14" s="78">
        <v>50000</v>
      </c>
      <c r="K14" s="109">
        <v>50000</v>
      </c>
      <c r="L14" s="78"/>
      <c r="M14" s="78"/>
      <c r="N14" s="78"/>
      <c r="O14" s="78"/>
      <c r="P14" s="78"/>
      <c r="Q14" s="78"/>
      <c r="R14" s="78"/>
      <c r="S14" s="78"/>
      <c r="T14" s="78"/>
      <c r="U14" s="78"/>
      <c r="V14" s="78"/>
      <c r="W14" s="78"/>
    </row>
    <row r="15" ht="21.75" customHeight="1" spans="1:23">
      <c r="A15" s="68" t="s">
        <v>266</v>
      </c>
      <c r="B15" s="68" t="s">
        <v>285</v>
      </c>
      <c r="C15" s="68" t="s">
        <v>286</v>
      </c>
      <c r="D15" s="68" t="s">
        <v>70</v>
      </c>
      <c r="E15" s="68" t="s">
        <v>107</v>
      </c>
      <c r="F15" s="68" t="s">
        <v>108</v>
      </c>
      <c r="G15" s="68" t="s">
        <v>257</v>
      </c>
      <c r="H15" s="68" t="s">
        <v>258</v>
      </c>
      <c r="I15" s="78">
        <v>10000</v>
      </c>
      <c r="J15" s="78">
        <v>10000</v>
      </c>
      <c r="K15" s="109">
        <v>10000</v>
      </c>
      <c r="L15" s="78"/>
      <c r="M15" s="78"/>
      <c r="N15" s="78"/>
      <c r="O15" s="78"/>
      <c r="P15" s="78"/>
      <c r="Q15" s="78"/>
      <c r="R15" s="78"/>
      <c r="S15" s="78"/>
      <c r="T15" s="78"/>
      <c r="U15" s="78"/>
      <c r="V15" s="78"/>
      <c r="W15" s="78"/>
    </row>
    <row r="16" ht="21.75" customHeight="1" spans="1:23">
      <c r="A16" s="68" t="s">
        <v>287</v>
      </c>
      <c r="B16" s="68" t="s">
        <v>288</v>
      </c>
      <c r="C16" s="68" t="s">
        <v>289</v>
      </c>
      <c r="D16" s="68" t="s">
        <v>70</v>
      </c>
      <c r="E16" s="68" t="s">
        <v>105</v>
      </c>
      <c r="F16" s="68" t="s">
        <v>106</v>
      </c>
      <c r="G16" s="68" t="s">
        <v>243</v>
      </c>
      <c r="H16" s="68" t="s">
        <v>244</v>
      </c>
      <c r="I16" s="78">
        <v>89536.21</v>
      </c>
      <c r="J16" s="78"/>
      <c r="K16" s="109"/>
      <c r="L16" s="78"/>
      <c r="M16" s="78"/>
      <c r="N16" s="78">
        <v>89536.21</v>
      </c>
      <c r="O16" s="78"/>
      <c r="P16" s="78"/>
      <c r="Q16" s="78"/>
      <c r="R16" s="78"/>
      <c r="S16" s="78"/>
      <c r="T16" s="78"/>
      <c r="U16" s="78"/>
      <c r="V16" s="78"/>
      <c r="W16" s="78"/>
    </row>
    <row r="17" ht="21.75" customHeight="1" spans="1:23">
      <c r="A17" s="68" t="s">
        <v>287</v>
      </c>
      <c r="B17" s="68" t="s">
        <v>290</v>
      </c>
      <c r="C17" s="68" t="s">
        <v>291</v>
      </c>
      <c r="D17" s="68" t="s">
        <v>70</v>
      </c>
      <c r="E17" s="68" t="s">
        <v>105</v>
      </c>
      <c r="F17" s="68" t="s">
        <v>106</v>
      </c>
      <c r="G17" s="68" t="s">
        <v>257</v>
      </c>
      <c r="H17" s="68" t="s">
        <v>258</v>
      </c>
      <c r="I17" s="78">
        <v>35000</v>
      </c>
      <c r="J17" s="78"/>
      <c r="K17" s="109"/>
      <c r="L17" s="78"/>
      <c r="M17" s="78"/>
      <c r="N17" s="78">
        <v>35000</v>
      </c>
      <c r="O17" s="78"/>
      <c r="P17" s="78"/>
      <c r="Q17" s="78"/>
      <c r="R17" s="78"/>
      <c r="S17" s="78"/>
      <c r="T17" s="78"/>
      <c r="U17" s="78"/>
      <c r="V17" s="78"/>
      <c r="W17" s="78"/>
    </row>
    <row r="18" ht="21.75" customHeight="1" spans="1:23">
      <c r="A18" s="68" t="s">
        <v>287</v>
      </c>
      <c r="B18" s="68" t="s">
        <v>290</v>
      </c>
      <c r="C18" s="68" t="s">
        <v>291</v>
      </c>
      <c r="D18" s="68" t="s">
        <v>70</v>
      </c>
      <c r="E18" s="68" t="s">
        <v>105</v>
      </c>
      <c r="F18" s="68" t="s">
        <v>106</v>
      </c>
      <c r="G18" s="68" t="s">
        <v>257</v>
      </c>
      <c r="H18" s="68" t="s">
        <v>258</v>
      </c>
      <c r="I18" s="78">
        <v>26897.18</v>
      </c>
      <c r="J18" s="78"/>
      <c r="K18" s="109"/>
      <c r="L18" s="78"/>
      <c r="M18" s="78"/>
      <c r="N18" s="78">
        <v>26897.18</v>
      </c>
      <c r="O18" s="78"/>
      <c r="P18" s="78"/>
      <c r="Q18" s="78"/>
      <c r="R18" s="78"/>
      <c r="S18" s="78"/>
      <c r="T18" s="78"/>
      <c r="U18" s="78"/>
      <c r="V18" s="78"/>
      <c r="W18" s="78"/>
    </row>
    <row r="19" ht="21.75" customHeight="1" spans="1:23">
      <c r="A19" s="68" t="s">
        <v>287</v>
      </c>
      <c r="B19" s="68" t="s">
        <v>290</v>
      </c>
      <c r="C19" s="68" t="s">
        <v>291</v>
      </c>
      <c r="D19" s="68" t="s">
        <v>70</v>
      </c>
      <c r="E19" s="68" t="s">
        <v>105</v>
      </c>
      <c r="F19" s="68" t="s">
        <v>106</v>
      </c>
      <c r="G19" s="68" t="s">
        <v>292</v>
      </c>
      <c r="H19" s="68" t="s">
        <v>293</v>
      </c>
      <c r="I19" s="78">
        <v>8405.67</v>
      </c>
      <c r="J19" s="78"/>
      <c r="K19" s="109"/>
      <c r="L19" s="78"/>
      <c r="M19" s="78"/>
      <c r="N19" s="78">
        <v>8405.67</v>
      </c>
      <c r="O19" s="78"/>
      <c r="P19" s="78"/>
      <c r="Q19" s="78"/>
      <c r="R19" s="78"/>
      <c r="S19" s="78"/>
      <c r="T19" s="78"/>
      <c r="U19" s="78"/>
      <c r="V19" s="78"/>
      <c r="W19" s="78"/>
    </row>
    <row r="20" ht="21.75" customHeight="1" spans="1:23">
      <c r="A20" s="68" t="s">
        <v>287</v>
      </c>
      <c r="B20" s="68" t="s">
        <v>290</v>
      </c>
      <c r="C20" s="68" t="s">
        <v>291</v>
      </c>
      <c r="D20" s="68" t="s">
        <v>70</v>
      </c>
      <c r="E20" s="68" t="s">
        <v>105</v>
      </c>
      <c r="F20" s="68" t="s">
        <v>106</v>
      </c>
      <c r="G20" s="68" t="s">
        <v>294</v>
      </c>
      <c r="H20" s="68" t="s">
        <v>295</v>
      </c>
      <c r="I20" s="78">
        <v>6730.98</v>
      </c>
      <c r="J20" s="78"/>
      <c r="K20" s="109"/>
      <c r="L20" s="78"/>
      <c r="M20" s="78"/>
      <c r="N20" s="78">
        <v>6730.98</v>
      </c>
      <c r="O20" s="78"/>
      <c r="P20" s="78"/>
      <c r="Q20" s="78"/>
      <c r="R20" s="78"/>
      <c r="S20" s="78"/>
      <c r="T20" s="78"/>
      <c r="U20" s="78"/>
      <c r="V20" s="78"/>
      <c r="W20" s="78"/>
    </row>
    <row r="21" ht="21.75" customHeight="1" spans="1:23">
      <c r="A21" s="68" t="s">
        <v>287</v>
      </c>
      <c r="B21" s="68" t="s">
        <v>290</v>
      </c>
      <c r="C21" s="68" t="s">
        <v>291</v>
      </c>
      <c r="D21" s="68" t="s">
        <v>70</v>
      </c>
      <c r="E21" s="68" t="s">
        <v>105</v>
      </c>
      <c r="F21" s="68" t="s">
        <v>106</v>
      </c>
      <c r="G21" s="68" t="s">
        <v>296</v>
      </c>
      <c r="H21" s="68" t="s">
        <v>297</v>
      </c>
      <c r="I21" s="78">
        <v>31558.35</v>
      </c>
      <c r="J21" s="78"/>
      <c r="K21" s="109"/>
      <c r="L21" s="78"/>
      <c r="M21" s="78"/>
      <c r="N21" s="78">
        <v>31558.35</v>
      </c>
      <c r="O21" s="78"/>
      <c r="P21" s="78"/>
      <c r="Q21" s="78"/>
      <c r="R21" s="78"/>
      <c r="S21" s="78"/>
      <c r="T21" s="78"/>
      <c r="U21" s="78"/>
      <c r="V21" s="78"/>
      <c r="W21" s="78"/>
    </row>
    <row r="22" ht="21.75" customHeight="1" spans="1:23">
      <c r="A22" s="68" t="s">
        <v>287</v>
      </c>
      <c r="B22" s="68" t="s">
        <v>290</v>
      </c>
      <c r="C22" s="68" t="s">
        <v>291</v>
      </c>
      <c r="D22" s="68" t="s">
        <v>70</v>
      </c>
      <c r="E22" s="68" t="s">
        <v>105</v>
      </c>
      <c r="F22" s="68" t="s">
        <v>106</v>
      </c>
      <c r="G22" s="68" t="s">
        <v>271</v>
      </c>
      <c r="H22" s="68" t="s">
        <v>272</v>
      </c>
      <c r="I22" s="78">
        <v>93628</v>
      </c>
      <c r="J22" s="78"/>
      <c r="K22" s="109"/>
      <c r="L22" s="78"/>
      <c r="M22" s="78"/>
      <c r="N22" s="78">
        <v>93628</v>
      </c>
      <c r="O22" s="78"/>
      <c r="P22" s="78"/>
      <c r="Q22" s="78"/>
      <c r="R22" s="78"/>
      <c r="S22" s="78"/>
      <c r="T22" s="78"/>
      <c r="U22" s="78"/>
      <c r="V22" s="78"/>
      <c r="W22" s="78"/>
    </row>
    <row r="23" ht="21.75" customHeight="1" spans="1:23">
      <c r="A23" s="68" t="s">
        <v>287</v>
      </c>
      <c r="B23" s="68" t="s">
        <v>290</v>
      </c>
      <c r="C23" s="68" t="s">
        <v>291</v>
      </c>
      <c r="D23" s="68" t="s">
        <v>70</v>
      </c>
      <c r="E23" s="68" t="s">
        <v>105</v>
      </c>
      <c r="F23" s="68" t="s">
        <v>106</v>
      </c>
      <c r="G23" s="68" t="s">
        <v>298</v>
      </c>
      <c r="H23" s="68" t="s">
        <v>299</v>
      </c>
      <c r="I23" s="78">
        <v>17100</v>
      </c>
      <c r="J23" s="78"/>
      <c r="K23" s="109"/>
      <c r="L23" s="78"/>
      <c r="M23" s="78"/>
      <c r="N23" s="78">
        <v>17100</v>
      </c>
      <c r="O23" s="78"/>
      <c r="P23" s="78"/>
      <c r="Q23" s="78"/>
      <c r="R23" s="78"/>
      <c r="S23" s="78"/>
      <c r="T23" s="78"/>
      <c r="U23" s="78"/>
      <c r="V23" s="78"/>
      <c r="W23" s="78"/>
    </row>
    <row r="24" ht="21.75" customHeight="1" spans="1:23">
      <c r="A24" s="68" t="s">
        <v>287</v>
      </c>
      <c r="B24" s="68" t="s">
        <v>290</v>
      </c>
      <c r="C24" s="68" t="s">
        <v>291</v>
      </c>
      <c r="D24" s="68" t="s">
        <v>70</v>
      </c>
      <c r="E24" s="68" t="s">
        <v>105</v>
      </c>
      <c r="F24" s="68" t="s">
        <v>106</v>
      </c>
      <c r="G24" s="68" t="s">
        <v>300</v>
      </c>
      <c r="H24" s="68" t="s">
        <v>301</v>
      </c>
      <c r="I24" s="78">
        <v>40000</v>
      </c>
      <c r="J24" s="78"/>
      <c r="K24" s="109"/>
      <c r="L24" s="78"/>
      <c r="M24" s="78"/>
      <c r="N24" s="78">
        <v>40000</v>
      </c>
      <c r="O24" s="78"/>
      <c r="P24" s="78"/>
      <c r="Q24" s="78"/>
      <c r="R24" s="78"/>
      <c r="S24" s="78"/>
      <c r="T24" s="78"/>
      <c r="U24" s="78"/>
      <c r="V24" s="78"/>
      <c r="W24" s="78"/>
    </row>
    <row r="25" ht="21.75" customHeight="1" spans="1:23">
      <c r="A25" s="68" t="s">
        <v>287</v>
      </c>
      <c r="B25" s="68" t="s">
        <v>302</v>
      </c>
      <c r="C25" s="68" t="s">
        <v>303</v>
      </c>
      <c r="D25" s="68" t="s">
        <v>70</v>
      </c>
      <c r="E25" s="68" t="s">
        <v>111</v>
      </c>
      <c r="F25" s="68" t="s">
        <v>112</v>
      </c>
      <c r="G25" s="68" t="s">
        <v>304</v>
      </c>
      <c r="H25" s="68" t="s">
        <v>305</v>
      </c>
      <c r="I25" s="78">
        <v>19690.2</v>
      </c>
      <c r="J25" s="78"/>
      <c r="K25" s="109"/>
      <c r="L25" s="78"/>
      <c r="M25" s="78"/>
      <c r="N25" s="78">
        <v>19690.2</v>
      </c>
      <c r="O25" s="78"/>
      <c r="P25" s="78"/>
      <c r="Q25" s="78"/>
      <c r="R25" s="78"/>
      <c r="S25" s="78"/>
      <c r="T25" s="78"/>
      <c r="U25" s="78"/>
      <c r="V25" s="78"/>
      <c r="W25" s="78"/>
    </row>
    <row r="26" ht="21.75" customHeight="1" spans="1:23">
      <c r="A26" s="68" t="s">
        <v>287</v>
      </c>
      <c r="B26" s="68" t="s">
        <v>306</v>
      </c>
      <c r="C26" s="68" t="s">
        <v>307</v>
      </c>
      <c r="D26" s="68" t="s">
        <v>70</v>
      </c>
      <c r="E26" s="68" t="s">
        <v>105</v>
      </c>
      <c r="F26" s="68" t="s">
        <v>106</v>
      </c>
      <c r="G26" s="68" t="s">
        <v>298</v>
      </c>
      <c r="H26" s="68" t="s">
        <v>299</v>
      </c>
      <c r="I26" s="78">
        <v>66000</v>
      </c>
      <c r="J26" s="78"/>
      <c r="K26" s="109"/>
      <c r="L26" s="78"/>
      <c r="M26" s="78"/>
      <c r="N26" s="78">
        <v>66000</v>
      </c>
      <c r="O26" s="78"/>
      <c r="P26" s="78"/>
      <c r="Q26" s="78"/>
      <c r="R26" s="78"/>
      <c r="S26" s="78"/>
      <c r="T26" s="78"/>
      <c r="U26" s="78"/>
      <c r="V26" s="78"/>
      <c r="W26" s="78"/>
    </row>
    <row r="27" ht="21.75" customHeight="1" spans="1:23">
      <c r="A27" s="68" t="s">
        <v>287</v>
      </c>
      <c r="B27" s="68" t="s">
        <v>308</v>
      </c>
      <c r="C27" s="68" t="s">
        <v>309</v>
      </c>
      <c r="D27" s="68" t="s">
        <v>70</v>
      </c>
      <c r="E27" s="68" t="s">
        <v>105</v>
      </c>
      <c r="F27" s="68" t="s">
        <v>106</v>
      </c>
      <c r="G27" s="68" t="s">
        <v>243</v>
      </c>
      <c r="H27" s="68" t="s">
        <v>244</v>
      </c>
      <c r="I27" s="78">
        <v>960</v>
      </c>
      <c r="J27" s="78"/>
      <c r="K27" s="109"/>
      <c r="L27" s="78"/>
      <c r="M27" s="78"/>
      <c r="N27" s="78">
        <v>960</v>
      </c>
      <c r="O27" s="78"/>
      <c r="P27" s="78"/>
      <c r="Q27" s="78"/>
      <c r="R27" s="78"/>
      <c r="S27" s="78"/>
      <c r="T27" s="78"/>
      <c r="U27" s="78"/>
      <c r="V27" s="78"/>
      <c r="W27" s="78"/>
    </row>
    <row r="28" ht="21.75" customHeight="1" spans="1:23">
      <c r="A28" s="68" t="s">
        <v>287</v>
      </c>
      <c r="B28" s="68" t="s">
        <v>310</v>
      </c>
      <c r="C28" s="68" t="s">
        <v>311</v>
      </c>
      <c r="D28" s="68" t="s">
        <v>70</v>
      </c>
      <c r="E28" s="68" t="s">
        <v>105</v>
      </c>
      <c r="F28" s="68" t="s">
        <v>106</v>
      </c>
      <c r="G28" s="68" t="s">
        <v>243</v>
      </c>
      <c r="H28" s="68" t="s">
        <v>244</v>
      </c>
      <c r="I28" s="78">
        <v>68970</v>
      </c>
      <c r="J28" s="78"/>
      <c r="K28" s="109"/>
      <c r="L28" s="78"/>
      <c r="M28" s="78"/>
      <c r="N28" s="78">
        <v>68970</v>
      </c>
      <c r="O28" s="78"/>
      <c r="P28" s="78"/>
      <c r="Q28" s="78"/>
      <c r="R28" s="78"/>
      <c r="S28" s="78"/>
      <c r="T28" s="78"/>
      <c r="U28" s="78"/>
      <c r="V28" s="78"/>
      <c r="W28" s="78"/>
    </row>
    <row r="29" ht="21.75" customHeight="1" spans="1:23">
      <c r="A29" s="68" t="s">
        <v>287</v>
      </c>
      <c r="B29" s="68" t="s">
        <v>312</v>
      </c>
      <c r="C29" s="68" t="s">
        <v>313</v>
      </c>
      <c r="D29" s="68" t="s">
        <v>70</v>
      </c>
      <c r="E29" s="68" t="s">
        <v>105</v>
      </c>
      <c r="F29" s="68" t="s">
        <v>106</v>
      </c>
      <c r="G29" s="68" t="s">
        <v>257</v>
      </c>
      <c r="H29" s="68" t="s">
        <v>258</v>
      </c>
      <c r="I29" s="78">
        <v>4009</v>
      </c>
      <c r="J29" s="78"/>
      <c r="K29" s="109"/>
      <c r="L29" s="78"/>
      <c r="M29" s="78"/>
      <c r="N29" s="78">
        <v>4009</v>
      </c>
      <c r="O29" s="78"/>
      <c r="P29" s="78"/>
      <c r="Q29" s="78"/>
      <c r="R29" s="78"/>
      <c r="S29" s="78"/>
      <c r="T29" s="78"/>
      <c r="U29" s="78"/>
      <c r="V29" s="78"/>
      <c r="W29" s="78"/>
    </row>
    <row r="30" ht="21.75" customHeight="1" spans="1:23">
      <c r="A30" s="68" t="s">
        <v>287</v>
      </c>
      <c r="B30" s="68" t="s">
        <v>312</v>
      </c>
      <c r="C30" s="68" t="s">
        <v>313</v>
      </c>
      <c r="D30" s="68" t="s">
        <v>70</v>
      </c>
      <c r="E30" s="68" t="s">
        <v>105</v>
      </c>
      <c r="F30" s="68" t="s">
        <v>106</v>
      </c>
      <c r="G30" s="68" t="s">
        <v>292</v>
      </c>
      <c r="H30" s="68" t="s">
        <v>293</v>
      </c>
      <c r="I30" s="78">
        <v>224.23</v>
      </c>
      <c r="J30" s="78"/>
      <c r="K30" s="109"/>
      <c r="L30" s="78"/>
      <c r="M30" s="78"/>
      <c r="N30" s="78">
        <v>224.23</v>
      </c>
      <c r="O30" s="78"/>
      <c r="P30" s="78"/>
      <c r="Q30" s="78"/>
      <c r="R30" s="78"/>
      <c r="S30" s="78"/>
      <c r="T30" s="78"/>
      <c r="U30" s="78"/>
      <c r="V30" s="78"/>
      <c r="W30" s="78"/>
    </row>
    <row r="31" ht="21.75" customHeight="1" spans="1:23">
      <c r="A31" s="68" t="s">
        <v>287</v>
      </c>
      <c r="B31" s="68" t="s">
        <v>312</v>
      </c>
      <c r="C31" s="68" t="s">
        <v>313</v>
      </c>
      <c r="D31" s="68" t="s">
        <v>70</v>
      </c>
      <c r="E31" s="68" t="s">
        <v>105</v>
      </c>
      <c r="F31" s="68" t="s">
        <v>106</v>
      </c>
      <c r="G31" s="68" t="s">
        <v>271</v>
      </c>
      <c r="H31" s="68" t="s">
        <v>272</v>
      </c>
      <c r="I31" s="78">
        <v>6720</v>
      </c>
      <c r="J31" s="78"/>
      <c r="K31" s="109"/>
      <c r="L31" s="78"/>
      <c r="M31" s="78"/>
      <c r="N31" s="78">
        <v>6720</v>
      </c>
      <c r="O31" s="78"/>
      <c r="P31" s="78"/>
      <c r="Q31" s="78"/>
      <c r="R31" s="78"/>
      <c r="S31" s="78"/>
      <c r="T31" s="78"/>
      <c r="U31" s="78"/>
      <c r="V31" s="78"/>
      <c r="W31" s="78"/>
    </row>
    <row r="32" ht="21.75" customHeight="1" spans="1:23">
      <c r="A32" s="68" t="s">
        <v>287</v>
      </c>
      <c r="B32" s="68" t="s">
        <v>314</v>
      </c>
      <c r="C32" s="68" t="s">
        <v>315</v>
      </c>
      <c r="D32" s="68" t="s">
        <v>70</v>
      </c>
      <c r="E32" s="68" t="s">
        <v>111</v>
      </c>
      <c r="F32" s="68" t="s">
        <v>112</v>
      </c>
      <c r="G32" s="68" t="s">
        <v>257</v>
      </c>
      <c r="H32" s="68" t="s">
        <v>258</v>
      </c>
      <c r="I32" s="78">
        <v>908.08</v>
      </c>
      <c r="J32" s="78"/>
      <c r="K32" s="109"/>
      <c r="L32" s="78"/>
      <c r="M32" s="78"/>
      <c r="N32" s="78">
        <v>908.08</v>
      </c>
      <c r="O32" s="78"/>
      <c r="P32" s="78"/>
      <c r="Q32" s="78"/>
      <c r="R32" s="78"/>
      <c r="S32" s="78"/>
      <c r="T32" s="78"/>
      <c r="U32" s="78"/>
      <c r="V32" s="78"/>
      <c r="W32" s="78"/>
    </row>
    <row r="33" ht="21.75" customHeight="1" spans="1:23">
      <c r="A33" s="68" t="s">
        <v>287</v>
      </c>
      <c r="B33" s="68" t="s">
        <v>316</v>
      </c>
      <c r="C33" s="68" t="s">
        <v>317</v>
      </c>
      <c r="D33" s="68" t="s">
        <v>70</v>
      </c>
      <c r="E33" s="68" t="s">
        <v>105</v>
      </c>
      <c r="F33" s="68" t="s">
        <v>106</v>
      </c>
      <c r="G33" s="68" t="s">
        <v>304</v>
      </c>
      <c r="H33" s="68" t="s">
        <v>305</v>
      </c>
      <c r="I33" s="78">
        <v>35000</v>
      </c>
      <c r="J33" s="78"/>
      <c r="K33" s="109"/>
      <c r="L33" s="78"/>
      <c r="M33" s="78"/>
      <c r="N33" s="78">
        <v>35000</v>
      </c>
      <c r="O33" s="78"/>
      <c r="P33" s="78"/>
      <c r="Q33" s="78"/>
      <c r="R33" s="78"/>
      <c r="S33" s="78"/>
      <c r="T33" s="78"/>
      <c r="U33" s="78"/>
      <c r="V33" s="78"/>
      <c r="W33" s="78"/>
    </row>
    <row r="34" ht="21.75" customHeight="1" spans="1:23">
      <c r="A34" s="68" t="s">
        <v>287</v>
      </c>
      <c r="B34" s="68" t="s">
        <v>316</v>
      </c>
      <c r="C34" s="68" t="s">
        <v>317</v>
      </c>
      <c r="D34" s="68" t="s">
        <v>70</v>
      </c>
      <c r="E34" s="68" t="s">
        <v>105</v>
      </c>
      <c r="F34" s="68" t="s">
        <v>106</v>
      </c>
      <c r="G34" s="68" t="s">
        <v>318</v>
      </c>
      <c r="H34" s="68" t="s">
        <v>319</v>
      </c>
      <c r="I34" s="78">
        <v>15342</v>
      </c>
      <c r="J34" s="78"/>
      <c r="K34" s="109"/>
      <c r="L34" s="78"/>
      <c r="M34" s="78"/>
      <c r="N34" s="78">
        <v>15342</v>
      </c>
      <c r="O34" s="78"/>
      <c r="P34" s="78"/>
      <c r="Q34" s="78"/>
      <c r="R34" s="78"/>
      <c r="S34" s="78"/>
      <c r="T34" s="78"/>
      <c r="U34" s="78"/>
      <c r="V34" s="78"/>
      <c r="W34" s="78"/>
    </row>
    <row r="35" ht="21.75" customHeight="1" spans="1:23">
      <c r="A35" s="68" t="s">
        <v>287</v>
      </c>
      <c r="B35" s="68" t="s">
        <v>316</v>
      </c>
      <c r="C35" s="68" t="s">
        <v>317</v>
      </c>
      <c r="D35" s="68" t="s">
        <v>70</v>
      </c>
      <c r="E35" s="68" t="s">
        <v>105</v>
      </c>
      <c r="F35" s="68" t="s">
        <v>106</v>
      </c>
      <c r="G35" s="68" t="s">
        <v>294</v>
      </c>
      <c r="H35" s="68" t="s">
        <v>295</v>
      </c>
      <c r="I35" s="78">
        <v>40000</v>
      </c>
      <c r="J35" s="78"/>
      <c r="K35" s="109"/>
      <c r="L35" s="78"/>
      <c r="M35" s="78"/>
      <c r="N35" s="78">
        <v>40000</v>
      </c>
      <c r="O35" s="78"/>
      <c r="P35" s="78"/>
      <c r="Q35" s="78"/>
      <c r="R35" s="78"/>
      <c r="S35" s="78"/>
      <c r="T35" s="78"/>
      <c r="U35" s="78"/>
      <c r="V35" s="78"/>
      <c r="W35" s="78"/>
    </row>
    <row r="36" ht="21.75" customHeight="1" spans="1:23">
      <c r="A36" s="68" t="s">
        <v>287</v>
      </c>
      <c r="B36" s="68" t="s">
        <v>316</v>
      </c>
      <c r="C36" s="68" t="s">
        <v>317</v>
      </c>
      <c r="D36" s="68" t="s">
        <v>70</v>
      </c>
      <c r="E36" s="68" t="s">
        <v>105</v>
      </c>
      <c r="F36" s="68" t="s">
        <v>106</v>
      </c>
      <c r="G36" s="68" t="s">
        <v>277</v>
      </c>
      <c r="H36" s="68" t="s">
        <v>278</v>
      </c>
      <c r="I36" s="78">
        <v>15034</v>
      </c>
      <c r="J36" s="78"/>
      <c r="K36" s="109"/>
      <c r="L36" s="78"/>
      <c r="M36" s="78"/>
      <c r="N36" s="78">
        <v>15034</v>
      </c>
      <c r="O36" s="78"/>
      <c r="P36" s="78"/>
      <c r="Q36" s="78"/>
      <c r="R36" s="78"/>
      <c r="S36" s="78"/>
      <c r="T36" s="78"/>
      <c r="U36" s="78"/>
      <c r="V36" s="78"/>
      <c r="W36" s="78"/>
    </row>
    <row r="37" ht="21.75" customHeight="1" spans="1:23">
      <c r="A37" s="68" t="s">
        <v>287</v>
      </c>
      <c r="B37" s="68" t="s">
        <v>320</v>
      </c>
      <c r="C37" s="68" t="s">
        <v>321</v>
      </c>
      <c r="D37" s="68" t="s">
        <v>70</v>
      </c>
      <c r="E37" s="68" t="s">
        <v>111</v>
      </c>
      <c r="F37" s="68" t="s">
        <v>112</v>
      </c>
      <c r="G37" s="68" t="s">
        <v>257</v>
      </c>
      <c r="H37" s="68" t="s">
        <v>258</v>
      </c>
      <c r="I37" s="78">
        <v>4823.36</v>
      </c>
      <c r="J37" s="78"/>
      <c r="K37" s="109"/>
      <c r="L37" s="78"/>
      <c r="M37" s="78"/>
      <c r="N37" s="78">
        <v>4823.36</v>
      </c>
      <c r="O37" s="78"/>
      <c r="P37" s="78"/>
      <c r="Q37" s="78"/>
      <c r="R37" s="78"/>
      <c r="S37" s="78"/>
      <c r="T37" s="78"/>
      <c r="U37" s="78"/>
      <c r="V37" s="78"/>
      <c r="W37" s="78"/>
    </row>
    <row r="38" ht="21.75" customHeight="1" spans="1:23">
      <c r="A38" s="68" t="s">
        <v>287</v>
      </c>
      <c r="B38" s="68" t="s">
        <v>322</v>
      </c>
      <c r="C38" s="68" t="s">
        <v>323</v>
      </c>
      <c r="D38" s="68" t="s">
        <v>70</v>
      </c>
      <c r="E38" s="68" t="s">
        <v>105</v>
      </c>
      <c r="F38" s="68" t="s">
        <v>106</v>
      </c>
      <c r="G38" s="68" t="s">
        <v>243</v>
      </c>
      <c r="H38" s="68" t="s">
        <v>244</v>
      </c>
      <c r="I38" s="78">
        <v>1500</v>
      </c>
      <c r="J38" s="78"/>
      <c r="K38" s="109"/>
      <c r="L38" s="78"/>
      <c r="M38" s="78"/>
      <c r="N38" s="78">
        <v>1500</v>
      </c>
      <c r="O38" s="78"/>
      <c r="P38" s="78"/>
      <c r="Q38" s="78"/>
      <c r="R38" s="78"/>
      <c r="S38" s="78"/>
      <c r="T38" s="78"/>
      <c r="U38" s="78"/>
      <c r="V38" s="78"/>
      <c r="W38" s="78"/>
    </row>
    <row r="39" ht="21.75" customHeight="1" spans="1:23">
      <c r="A39" s="68" t="s">
        <v>287</v>
      </c>
      <c r="B39" s="68" t="s">
        <v>322</v>
      </c>
      <c r="C39" s="68" t="s">
        <v>323</v>
      </c>
      <c r="D39" s="68" t="s">
        <v>70</v>
      </c>
      <c r="E39" s="68" t="s">
        <v>105</v>
      </c>
      <c r="F39" s="68" t="s">
        <v>106</v>
      </c>
      <c r="G39" s="68" t="s">
        <v>243</v>
      </c>
      <c r="H39" s="68" t="s">
        <v>244</v>
      </c>
      <c r="I39" s="78">
        <v>13500</v>
      </c>
      <c r="J39" s="78"/>
      <c r="K39" s="109"/>
      <c r="L39" s="78"/>
      <c r="M39" s="78"/>
      <c r="N39" s="78">
        <v>13500</v>
      </c>
      <c r="O39" s="78"/>
      <c r="P39" s="78"/>
      <c r="Q39" s="78"/>
      <c r="R39" s="78"/>
      <c r="S39" s="78"/>
      <c r="T39" s="78"/>
      <c r="U39" s="78"/>
      <c r="V39" s="78"/>
      <c r="W39" s="78"/>
    </row>
    <row r="40" ht="21.75" customHeight="1" spans="1:23">
      <c r="A40" s="68" t="s">
        <v>287</v>
      </c>
      <c r="B40" s="68" t="s">
        <v>324</v>
      </c>
      <c r="C40" s="68" t="s">
        <v>325</v>
      </c>
      <c r="D40" s="68" t="s">
        <v>70</v>
      </c>
      <c r="E40" s="68" t="s">
        <v>105</v>
      </c>
      <c r="F40" s="68" t="s">
        <v>106</v>
      </c>
      <c r="G40" s="68" t="s">
        <v>257</v>
      </c>
      <c r="H40" s="68" t="s">
        <v>258</v>
      </c>
      <c r="I40" s="78">
        <v>11944.13</v>
      </c>
      <c r="J40" s="78">
        <v>11944.13</v>
      </c>
      <c r="K40" s="109">
        <v>11944.13</v>
      </c>
      <c r="L40" s="78"/>
      <c r="M40" s="78"/>
      <c r="N40" s="78"/>
      <c r="O40" s="78"/>
      <c r="P40" s="78"/>
      <c r="Q40" s="78"/>
      <c r="R40" s="78"/>
      <c r="S40" s="78"/>
      <c r="T40" s="78"/>
      <c r="U40" s="78"/>
      <c r="V40" s="78"/>
      <c r="W40" s="78"/>
    </row>
    <row r="41" ht="21.75" customHeight="1" spans="1:23">
      <c r="A41" s="68" t="s">
        <v>287</v>
      </c>
      <c r="B41" s="68" t="s">
        <v>326</v>
      </c>
      <c r="C41" s="68" t="s">
        <v>327</v>
      </c>
      <c r="D41" s="68" t="s">
        <v>70</v>
      </c>
      <c r="E41" s="68" t="s">
        <v>105</v>
      </c>
      <c r="F41" s="68" t="s">
        <v>106</v>
      </c>
      <c r="G41" s="68" t="s">
        <v>257</v>
      </c>
      <c r="H41" s="68" t="s">
        <v>258</v>
      </c>
      <c r="I41" s="78">
        <v>19886</v>
      </c>
      <c r="J41" s="78">
        <v>19886</v>
      </c>
      <c r="K41" s="109">
        <v>19886</v>
      </c>
      <c r="L41" s="78"/>
      <c r="M41" s="78"/>
      <c r="N41" s="78"/>
      <c r="O41" s="78"/>
      <c r="P41" s="78"/>
      <c r="Q41" s="78"/>
      <c r="R41" s="78"/>
      <c r="S41" s="78"/>
      <c r="T41" s="78"/>
      <c r="U41" s="78"/>
      <c r="V41" s="78"/>
      <c r="W41" s="78"/>
    </row>
    <row r="42" ht="21.75" customHeight="1" spans="1:23">
      <c r="A42" s="68" t="s">
        <v>287</v>
      </c>
      <c r="B42" s="68" t="s">
        <v>328</v>
      </c>
      <c r="C42" s="68" t="s">
        <v>329</v>
      </c>
      <c r="D42" s="68" t="s">
        <v>70</v>
      </c>
      <c r="E42" s="68" t="s">
        <v>105</v>
      </c>
      <c r="F42" s="68" t="s">
        <v>106</v>
      </c>
      <c r="G42" s="68" t="s">
        <v>243</v>
      </c>
      <c r="H42" s="68" t="s">
        <v>244</v>
      </c>
      <c r="I42" s="78">
        <v>133920</v>
      </c>
      <c r="J42" s="78">
        <v>133920</v>
      </c>
      <c r="K42" s="109">
        <v>133920</v>
      </c>
      <c r="L42" s="78"/>
      <c r="M42" s="78"/>
      <c r="N42" s="78"/>
      <c r="O42" s="78"/>
      <c r="P42" s="78"/>
      <c r="Q42" s="78"/>
      <c r="R42" s="78"/>
      <c r="S42" s="78"/>
      <c r="T42" s="78"/>
      <c r="U42" s="78"/>
      <c r="V42" s="78"/>
      <c r="W42" s="78"/>
    </row>
    <row r="43" ht="18.75" customHeight="1" spans="1:23">
      <c r="A43" s="32" t="s">
        <v>184</v>
      </c>
      <c r="B43" s="33"/>
      <c r="C43" s="33"/>
      <c r="D43" s="33"/>
      <c r="E43" s="33"/>
      <c r="F43" s="33"/>
      <c r="G43" s="33"/>
      <c r="H43" s="34"/>
      <c r="I43" s="78">
        <v>1047451.61</v>
      </c>
      <c r="J43" s="78">
        <v>306055.13</v>
      </c>
      <c r="K43" s="109">
        <v>306055.13</v>
      </c>
      <c r="L43" s="78">
        <v>10000</v>
      </c>
      <c r="M43" s="78"/>
      <c r="N43" s="78">
        <v>731396.48</v>
      </c>
      <c r="O43" s="78"/>
      <c r="P43" s="78"/>
      <c r="Q43" s="78"/>
      <c r="R43" s="78"/>
      <c r="S43" s="78"/>
      <c r="T43" s="78"/>
      <c r="U43" s="78"/>
      <c r="V43" s="78"/>
      <c r="W43" s="78"/>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0"/>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330</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"单位名称："&amp;"寻甸回族彝族自治县柯渡镇初级中学"</f>
        <v>单位名称：寻甸回族彝族自治县柯渡镇初级中学</v>
      </c>
    </row>
    <row r="4" ht="44.25" customHeight="1" spans="1:10">
      <c r="A4" s="66" t="s">
        <v>197</v>
      </c>
      <c r="B4" s="66" t="s">
        <v>331</v>
      </c>
      <c r="C4" s="66" t="s">
        <v>332</v>
      </c>
      <c r="D4" s="66" t="s">
        <v>333</v>
      </c>
      <c r="E4" s="66" t="s">
        <v>334</v>
      </c>
      <c r="F4" s="67" t="s">
        <v>335</v>
      </c>
      <c r="G4" s="66" t="s">
        <v>336</v>
      </c>
      <c r="H4" s="67" t="s">
        <v>337</v>
      </c>
      <c r="I4" s="67" t="s">
        <v>338</v>
      </c>
      <c r="J4" s="66" t="s">
        <v>339</v>
      </c>
    </row>
    <row r="5" ht="18.75" customHeight="1" spans="1:10">
      <c r="A5" s="136">
        <v>1</v>
      </c>
      <c r="B5" s="136">
        <v>2</v>
      </c>
      <c r="C5" s="136">
        <v>3</v>
      </c>
      <c r="D5" s="136">
        <v>4</v>
      </c>
      <c r="E5" s="136">
        <v>5</v>
      </c>
      <c r="F5" s="36">
        <v>6</v>
      </c>
      <c r="G5" s="136">
        <v>7</v>
      </c>
      <c r="H5" s="36">
        <v>8</v>
      </c>
      <c r="I5" s="36">
        <v>9</v>
      </c>
      <c r="J5" s="136">
        <v>10</v>
      </c>
    </row>
    <row r="6" ht="42" customHeight="1" spans="1:10">
      <c r="A6" s="29" t="s">
        <v>70</v>
      </c>
      <c r="B6" s="68"/>
      <c r="C6" s="68"/>
      <c r="D6" s="68"/>
      <c r="E6" s="54"/>
      <c r="F6" s="69"/>
      <c r="G6" s="54"/>
      <c r="H6" s="69"/>
      <c r="I6" s="69"/>
      <c r="J6" s="54"/>
    </row>
    <row r="7" ht="42" customHeight="1" spans="1:10">
      <c r="A7" s="137" t="s">
        <v>280</v>
      </c>
      <c r="B7" s="20" t="s">
        <v>340</v>
      </c>
      <c r="C7" s="20" t="s">
        <v>341</v>
      </c>
      <c r="D7" s="20" t="s">
        <v>342</v>
      </c>
      <c r="E7" s="29" t="s">
        <v>343</v>
      </c>
      <c r="F7" s="20" t="s">
        <v>344</v>
      </c>
      <c r="G7" s="29" t="s">
        <v>345</v>
      </c>
      <c r="H7" s="20" t="s">
        <v>346</v>
      </c>
      <c r="I7" s="20" t="s">
        <v>347</v>
      </c>
      <c r="J7" s="29" t="s">
        <v>348</v>
      </c>
    </row>
    <row r="8" ht="42" customHeight="1" spans="1:10">
      <c r="A8" s="137" t="s">
        <v>280</v>
      </c>
      <c r="B8" s="20" t="s">
        <v>340</v>
      </c>
      <c r="C8" s="20" t="s">
        <v>341</v>
      </c>
      <c r="D8" s="20" t="s">
        <v>342</v>
      </c>
      <c r="E8" s="29" t="s">
        <v>349</v>
      </c>
      <c r="F8" s="20" t="s">
        <v>344</v>
      </c>
      <c r="G8" s="29" t="s">
        <v>345</v>
      </c>
      <c r="H8" s="20" t="s">
        <v>346</v>
      </c>
      <c r="I8" s="20" t="s">
        <v>347</v>
      </c>
      <c r="J8" s="29" t="s">
        <v>350</v>
      </c>
    </row>
    <row r="9" ht="42" customHeight="1" spans="1:10">
      <c r="A9" s="137" t="s">
        <v>280</v>
      </c>
      <c r="B9" s="20" t="s">
        <v>340</v>
      </c>
      <c r="C9" s="20" t="s">
        <v>341</v>
      </c>
      <c r="D9" s="20" t="s">
        <v>351</v>
      </c>
      <c r="E9" s="29" t="s">
        <v>352</v>
      </c>
      <c r="F9" s="20" t="s">
        <v>344</v>
      </c>
      <c r="G9" s="29" t="s">
        <v>345</v>
      </c>
      <c r="H9" s="20" t="s">
        <v>346</v>
      </c>
      <c r="I9" s="20" t="s">
        <v>347</v>
      </c>
      <c r="J9" s="29" t="s">
        <v>353</v>
      </c>
    </row>
    <row r="10" ht="42" customHeight="1" spans="1:10">
      <c r="A10" s="137" t="s">
        <v>280</v>
      </c>
      <c r="B10" s="20" t="s">
        <v>340</v>
      </c>
      <c r="C10" s="20" t="s">
        <v>341</v>
      </c>
      <c r="D10" s="20" t="s">
        <v>351</v>
      </c>
      <c r="E10" s="29" t="s">
        <v>354</v>
      </c>
      <c r="F10" s="20" t="s">
        <v>355</v>
      </c>
      <c r="G10" s="29" t="s">
        <v>356</v>
      </c>
      <c r="H10" s="20" t="s">
        <v>346</v>
      </c>
      <c r="I10" s="20" t="s">
        <v>347</v>
      </c>
      <c r="J10" s="29" t="s">
        <v>357</v>
      </c>
    </row>
    <row r="11" ht="42" customHeight="1" spans="1:10">
      <c r="A11" s="137" t="s">
        <v>280</v>
      </c>
      <c r="B11" s="20" t="s">
        <v>340</v>
      </c>
      <c r="C11" s="20" t="s">
        <v>341</v>
      </c>
      <c r="D11" s="20" t="s">
        <v>351</v>
      </c>
      <c r="E11" s="29" t="s">
        <v>358</v>
      </c>
      <c r="F11" s="20" t="s">
        <v>355</v>
      </c>
      <c r="G11" s="29" t="s">
        <v>356</v>
      </c>
      <c r="H11" s="20" t="s">
        <v>346</v>
      </c>
      <c r="I11" s="20" t="s">
        <v>347</v>
      </c>
      <c r="J11" s="29" t="s">
        <v>359</v>
      </c>
    </row>
    <row r="12" ht="42" customHeight="1" spans="1:10">
      <c r="A12" s="137" t="s">
        <v>280</v>
      </c>
      <c r="B12" s="20" t="s">
        <v>340</v>
      </c>
      <c r="C12" s="20" t="s">
        <v>341</v>
      </c>
      <c r="D12" s="20" t="s">
        <v>360</v>
      </c>
      <c r="E12" s="29" t="s">
        <v>361</v>
      </c>
      <c r="F12" s="20" t="s">
        <v>344</v>
      </c>
      <c r="G12" s="29" t="s">
        <v>345</v>
      </c>
      <c r="H12" s="20" t="s">
        <v>346</v>
      </c>
      <c r="I12" s="20" t="s">
        <v>347</v>
      </c>
      <c r="J12" s="29" t="s">
        <v>362</v>
      </c>
    </row>
    <row r="13" ht="42" customHeight="1" spans="1:10">
      <c r="A13" s="137" t="s">
        <v>280</v>
      </c>
      <c r="B13" s="20" t="s">
        <v>340</v>
      </c>
      <c r="C13" s="20" t="s">
        <v>363</v>
      </c>
      <c r="D13" s="20" t="s">
        <v>364</v>
      </c>
      <c r="E13" s="29" t="s">
        <v>365</v>
      </c>
      <c r="F13" s="20" t="s">
        <v>355</v>
      </c>
      <c r="G13" s="29" t="s">
        <v>345</v>
      </c>
      <c r="H13" s="20" t="s">
        <v>346</v>
      </c>
      <c r="I13" s="20" t="s">
        <v>347</v>
      </c>
      <c r="J13" s="29" t="s">
        <v>366</v>
      </c>
    </row>
    <row r="14" ht="42" customHeight="1" spans="1:10">
      <c r="A14" s="137" t="s">
        <v>280</v>
      </c>
      <c r="B14" s="20" t="s">
        <v>340</v>
      </c>
      <c r="C14" s="20" t="s">
        <v>367</v>
      </c>
      <c r="D14" s="20" t="s">
        <v>368</v>
      </c>
      <c r="E14" s="29" t="s">
        <v>369</v>
      </c>
      <c r="F14" s="20" t="s">
        <v>355</v>
      </c>
      <c r="G14" s="29" t="s">
        <v>370</v>
      </c>
      <c r="H14" s="20" t="s">
        <v>346</v>
      </c>
      <c r="I14" s="20" t="s">
        <v>347</v>
      </c>
      <c r="J14" s="29" t="s">
        <v>371</v>
      </c>
    </row>
    <row r="15" ht="42" customHeight="1" spans="1:10">
      <c r="A15" s="137" t="s">
        <v>282</v>
      </c>
      <c r="B15" s="20" t="s">
        <v>372</v>
      </c>
      <c r="C15" s="20" t="s">
        <v>341</v>
      </c>
      <c r="D15" s="20" t="s">
        <v>342</v>
      </c>
      <c r="E15" s="29" t="s">
        <v>373</v>
      </c>
      <c r="F15" s="20" t="s">
        <v>344</v>
      </c>
      <c r="G15" s="29" t="s">
        <v>88</v>
      </c>
      <c r="H15" s="20" t="s">
        <v>346</v>
      </c>
      <c r="I15" s="20" t="s">
        <v>347</v>
      </c>
      <c r="J15" s="29" t="s">
        <v>374</v>
      </c>
    </row>
    <row r="16" ht="42" customHeight="1" spans="1:10">
      <c r="A16" s="137" t="s">
        <v>282</v>
      </c>
      <c r="B16" s="20" t="s">
        <v>372</v>
      </c>
      <c r="C16" s="20" t="s">
        <v>341</v>
      </c>
      <c r="D16" s="20" t="s">
        <v>351</v>
      </c>
      <c r="E16" s="29" t="s">
        <v>375</v>
      </c>
      <c r="F16" s="20" t="s">
        <v>344</v>
      </c>
      <c r="G16" s="29" t="s">
        <v>345</v>
      </c>
      <c r="H16" s="20" t="s">
        <v>346</v>
      </c>
      <c r="I16" s="20" t="s">
        <v>347</v>
      </c>
      <c r="J16" s="29" t="s">
        <v>376</v>
      </c>
    </row>
    <row r="17" ht="42" customHeight="1" spans="1:10">
      <c r="A17" s="137" t="s">
        <v>282</v>
      </c>
      <c r="B17" s="20" t="s">
        <v>372</v>
      </c>
      <c r="C17" s="20" t="s">
        <v>341</v>
      </c>
      <c r="D17" s="20" t="s">
        <v>360</v>
      </c>
      <c r="E17" s="29" t="s">
        <v>377</v>
      </c>
      <c r="F17" s="20" t="s">
        <v>344</v>
      </c>
      <c r="G17" s="29" t="s">
        <v>378</v>
      </c>
      <c r="H17" s="20" t="s">
        <v>346</v>
      </c>
      <c r="I17" s="20" t="s">
        <v>347</v>
      </c>
      <c r="J17" s="29" t="s">
        <v>379</v>
      </c>
    </row>
    <row r="18" ht="42" customHeight="1" spans="1:10">
      <c r="A18" s="137" t="s">
        <v>282</v>
      </c>
      <c r="B18" s="20" t="s">
        <v>372</v>
      </c>
      <c r="C18" s="20" t="s">
        <v>363</v>
      </c>
      <c r="D18" s="20" t="s">
        <v>364</v>
      </c>
      <c r="E18" s="29" t="s">
        <v>380</v>
      </c>
      <c r="F18" s="20" t="s">
        <v>355</v>
      </c>
      <c r="G18" s="29" t="s">
        <v>381</v>
      </c>
      <c r="H18" s="20" t="s">
        <v>382</v>
      </c>
      <c r="I18" s="20" t="s">
        <v>347</v>
      </c>
      <c r="J18" s="29" t="s">
        <v>383</v>
      </c>
    </row>
    <row r="19" ht="42" customHeight="1" spans="1:10">
      <c r="A19" s="137" t="s">
        <v>282</v>
      </c>
      <c r="B19" s="20" t="s">
        <v>372</v>
      </c>
      <c r="C19" s="20" t="s">
        <v>367</v>
      </c>
      <c r="D19" s="20" t="s">
        <v>368</v>
      </c>
      <c r="E19" s="29" t="s">
        <v>384</v>
      </c>
      <c r="F19" s="20" t="s">
        <v>355</v>
      </c>
      <c r="G19" s="29" t="s">
        <v>356</v>
      </c>
      <c r="H19" s="20" t="s">
        <v>346</v>
      </c>
      <c r="I19" s="20" t="s">
        <v>347</v>
      </c>
      <c r="J19" s="29" t="s">
        <v>385</v>
      </c>
    </row>
    <row r="20" ht="42" customHeight="1" spans="1:10">
      <c r="A20" s="137" t="s">
        <v>274</v>
      </c>
      <c r="B20" s="20" t="s">
        <v>386</v>
      </c>
      <c r="C20" s="20" t="s">
        <v>341</v>
      </c>
      <c r="D20" s="20" t="s">
        <v>342</v>
      </c>
      <c r="E20" s="29" t="s">
        <v>387</v>
      </c>
      <c r="F20" s="20" t="s">
        <v>344</v>
      </c>
      <c r="G20" s="29" t="s">
        <v>87</v>
      </c>
      <c r="H20" s="20" t="s">
        <v>388</v>
      </c>
      <c r="I20" s="20" t="s">
        <v>389</v>
      </c>
      <c r="J20" s="29" t="s">
        <v>390</v>
      </c>
    </row>
    <row r="21" ht="42" customHeight="1" spans="1:10">
      <c r="A21" s="137" t="s">
        <v>274</v>
      </c>
      <c r="B21" s="20" t="s">
        <v>386</v>
      </c>
      <c r="C21" s="20" t="s">
        <v>341</v>
      </c>
      <c r="D21" s="20" t="s">
        <v>342</v>
      </c>
      <c r="E21" s="29" t="s">
        <v>391</v>
      </c>
      <c r="F21" s="20" t="s">
        <v>344</v>
      </c>
      <c r="G21" s="29" t="s">
        <v>392</v>
      </c>
      <c r="H21" s="20" t="s">
        <v>393</v>
      </c>
      <c r="I21" s="20" t="s">
        <v>347</v>
      </c>
      <c r="J21" s="29" t="s">
        <v>394</v>
      </c>
    </row>
    <row r="22" ht="42" customHeight="1" spans="1:10">
      <c r="A22" s="137" t="s">
        <v>274</v>
      </c>
      <c r="B22" s="20" t="s">
        <v>386</v>
      </c>
      <c r="C22" s="20" t="s">
        <v>341</v>
      </c>
      <c r="D22" s="20" t="s">
        <v>351</v>
      </c>
      <c r="E22" s="29" t="s">
        <v>395</v>
      </c>
      <c r="F22" s="20" t="s">
        <v>344</v>
      </c>
      <c r="G22" s="29" t="s">
        <v>345</v>
      </c>
      <c r="H22" s="20" t="s">
        <v>346</v>
      </c>
      <c r="I22" s="20" t="s">
        <v>347</v>
      </c>
      <c r="J22" s="29" t="s">
        <v>396</v>
      </c>
    </row>
    <row r="23" ht="42" customHeight="1" spans="1:10">
      <c r="A23" s="137" t="s">
        <v>274</v>
      </c>
      <c r="B23" s="20" t="s">
        <v>386</v>
      </c>
      <c r="C23" s="20" t="s">
        <v>341</v>
      </c>
      <c r="D23" s="20" t="s">
        <v>360</v>
      </c>
      <c r="E23" s="29" t="s">
        <v>397</v>
      </c>
      <c r="F23" s="20" t="s">
        <v>344</v>
      </c>
      <c r="G23" s="29" t="s">
        <v>398</v>
      </c>
      <c r="H23" s="20" t="s">
        <v>346</v>
      </c>
      <c r="I23" s="20" t="s">
        <v>347</v>
      </c>
      <c r="J23" s="29" t="s">
        <v>399</v>
      </c>
    </row>
    <row r="24" ht="42" customHeight="1" spans="1:10">
      <c r="A24" s="137" t="s">
        <v>274</v>
      </c>
      <c r="B24" s="20" t="s">
        <v>386</v>
      </c>
      <c r="C24" s="20" t="s">
        <v>363</v>
      </c>
      <c r="D24" s="20" t="s">
        <v>364</v>
      </c>
      <c r="E24" s="29" t="s">
        <v>400</v>
      </c>
      <c r="F24" s="20" t="s">
        <v>344</v>
      </c>
      <c r="G24" s="29" t="s">
        <v>401</v>
      </c>
      <c r="H24" s="20" t="s">
        <v>346</v>
      </c>
      <c r="I24" s="20" t="s">
        <v>347</v>
      </c>
      <c r="J24" s="29" t="s">
        <v>402</v>
      </c>
    </row>
    <row r="25" ht="42" customHeight="1" spans="1:10">
      <c r="A25" s="137" t="s">
        <v>274</v>
      </c>
      <c r="B25" s="20" t="s">
        <v>386</v>
      </c>
      <c r="C25" s="20" t="s">
        <v>367</v>
      </c>
      <c r="D25" s="20" t="s">
        <v>368</v>
      </c>
      <c r="E25" s="29" t="s">
        <v>403</v>
      </c>
      <c r="F25" s="20" t="s">
        <v>355</v>
      </c>
      <c r="G25" s="29" t="s">
        <v>404</v>
      </c>
      <c r="H25" s="20" t="s">
        <v>346</v>
      </c>
      <c r="I25" s="20" t="s">
        <v>347</v>
      </c>
      <c r="J25" s="29" t="s">
        <v>405</v>
      </c>
    </row>
    <row r="26" ht="42" customHeight="1" spans="1:10">
      <c r="A26" s="137" t="s">
        <v>327</v>
      </c>
      <c r="B26" s="20" t="s">
        <v>406</v>
      </c>
      <c r="C26" s="20" t="s">
        <v>341</v>
      </c>
      <c r="D26" s="20" t="s">
        <v>342</v>
      </c>
      <c r="E26" s="29" t="s">
        <v>407</v>
      </c>
      <c r="F26" s="20" t="s">
        <v>344</v>
      </c>
      <c r="G26" s="29" t="s">
        <v>408</v>
      </c>
      <c r="H26" s="20" t="s">
        <v>409</v>
      </c>
      <c r="I26" s="20" t="s">
        <v>347</v>
      </c>
      <c r="J26" s="29" t="s">
        <v>410</v>
      </c>
    </row>
    <row r="27" ht="42" customHeight="1" spans="1:10">
      <c r="A27" s="137" t="s">
        <v>327</v>
      </c>
      <c r="B27" s="20" t="s">
        <v>406</v>
      </c>
      <c r="C27" s="20" t="s">
        <v>341</v>
      </c>
      <c r="D27" s="20" t="s">
        <v>342</v>
      </c>
      <c r="E27" s="29" t="s">
        <v>411</v>
      </c>
      <c r="F27" s="20" t="s">
        <v>344</v>
      </c>
      <c r="G27" s="29" t="s">
        <v>412</v>
      </c>
      <c r="H27" s="20" t="s">
        <v>409</v>
      </c>
      <c r="I27" s="20" t="s">
        <v>347</v>
      </c>
      <c r="J27" s="29" t="s">
        <v>413</v>
      </c>
    </row>
    <row r="28" ht="42" customHeight="1" spans="1:10">
      <c r="A28" s="137" t="s">
        <v>327</v>
      </c>
      <c r="B28" s="20" t="s">
        <v>406</v>
      </c>
      <c r="C28" s="20" t="s">
        <v>341</v>
      </c>
      <c r="D28" s="20" t="s">
        <v>342</v>
      </c>
      <c r="E28" s="29" t="s">
        <v>414</v>
      </c>
      <c r="F28" s="20" t="s">
        <v>344</v>
      </c>
      <c r="G28" s="29" t="s">
        <v>415</v>
      </c>
      <c r="H28" s="20" t="s">
        <v>409</v>
      </c>
      <c r="I28" s="20" t="s">
        <v>347</v>
      </c>
      <c r="J28" s="29" t="s">
        <v>416</v>
      </c>
    </row>
    <row r="29" ht="42" customHeight="1" spans="1:10">
      <c r="A29" s="137" t="s">
        <v>327</v>
      </c>
      <c r="B29" s="20" t="s">
        <v>406</v>
      </c>
      <c r="C29" s="20" t="s">
        <v>341</v>
      </c>
      <c r="D29" s="20" t="s">
        <v>351</v>
      </c>
      <c r="E29" s="29" t="s">
        <v>417</v>
      </c>
      <c r="F29" s="20" t="s">
        <v>344</v>
      </c>
      <c r="G29" s="29" t="s">
        <v>345</v>
      </c>
      <c r="H29" s="20" t="s">
        <v>346</v>
      </c>
      <c r="I29" s="20" t="s">
        <v>347</v>
      </c>
      <c r="J29" s="29" t="s">
        <v>418</v>
      </c>
    </row>
    <row r="30" ht="42" customHeight="1" spans="1:10">
      <c r="A30" s="137" t="s">
        <v>327</v>
      </c>
      <c r="B30" s="20" t="s">
        <v>406</v>
      </c>
      <c r="C30" s="20" t="s">
        <v>341</v>
      </c>
      <c r="D30" s="20" t="s">
        <v>351</v>
      </c>
      <c r="E30" s="29" t="s">
        <v>419</v>
      </c>
      <c r="F30" s="20" t="s">
        <v>355</v>
      </c>
      <c r="G30" s="29" t="s">
        <v>91</v>
      </c>
      <c r="H30" s="20" t="s">
        <v>346</v>
      </c>
      <c r="I30" s="20" t="s">
        <v>347</v>
      </c>
      <c r="J30" s="29" t="s">
        <v>420</v>
      </c>
    </row>
    <row r="31" ht="42" customHeight="1" spans="1:10">
      <c r="A31" s="137" t="s">
        <v>327</v>
      </c>
      <c r="B31" s="20" t="s">
        <v>406</v>
      </c>
      <c r="C31" s="20" t="s">
        <v>341</v>
      </c>
      <c r="D31" s="20" t="s">
        <v>360</v>
      </c>
      <c r="E31" s="29" t="s">
        <v>421</v>
      </c>
      <c r="F31" s="20" t="s">
        <v>344</v>
      </c>
      <c r="G31" s="29" t="s">
        <v>345</v>
      </c>
      <c r="H31" s="20" t="s">
        <v>346</v>
      </c>
      <c r="I31" s="20" t="s">
        <v>347</v>
      </c>
      <c r="J31" s="29" t="s">
        <v>422</v>
      </c>
    </row>
    <row r="32" ht="42" customHeight="1" spans="1:10">
      <c r="A32" s="137" t="s">
        <v>327</v>
      </c>
      <c r="B32" s="20" t="s">
        <v>406</v>
      </c>
      <c r="C32" s="20" t="s">
        <v>363</v>
      </c>
      <c r="D32" s="20" t="s">
        <v>364</v>
      </c>
      <c r="E32" s="29" t="s">
        <v>423</v>
      </c>
      <c r="F32" s="20" t="s">
        <v>355</v>
      </c>
      <c r="G32" s="29" t="s">
        <v>424</v>
      </c>
      <c r="H32" s="20" t="s">
        <v>346</v>
      </c>
      <c r="I32" s="20" t="s">
        <v>347</v>
      </c>
      <c r="J32" s="29" t="s">
        <v>425</v>
      </c>
    </row>
    <row r="33" ht="42" customHeight="1" spans="1:10">
      <c r="A33" s="137" t="s">
        <v>327</v>
      </c>
      <c r="B33" s="20" t="s">
        <v>406</v>
      </c>
      <c r="C33" s="20" t="s">
        <v>363</v>
      </c>
      <c r="D33" s="20" t="s">
        <v>364</v>
      </c>
      <c r="E33" s="29" t="s">
        <v>426</v>
      </c>
      <c r="F33" s="20" t="s">
        <v>344</v>
      </c>
      <c r="G33" s="29" t="s">
        <v>345</v>
      </c>
      <c r="H33" s="20" t="s">
        <v>346</v>
      </c>
      <c r="I33" s="20" t="s">
        <v>347</v>
      </c>
      <c r="J33" s="29" t="s">
        <v>427</v>
      </c>
    </row>
    <row r="34" ht="42" customHeight="1" spans="1:10">
      <c r="A34" s="137" t="s">
        <v>327</v>
      </c>
      <c r="B34" s="20" t="s">
        <v>406</v>
      </c>
      <c r="C34" s="20" t="s">
        <v>363</v>
      </c>
      <c r="D34" s="20" t="s">
        <v>428</v>
      </c>
      <c r="E34" s="29" t="s">
        <v>429</v>
      </c>
      <c r="F34" s="20" t="s">
        <v>344</v>
      </c>
      <c r="G34" s="29" t="s">
        <v>90</v>
      </c>
      <c r="H34" s="20" t="s">
        <v>382</v>
      </c>
      <c r="I34" s="20" t="s">
        <v>347</v>
      </c>
      <c r="J34" s="29" t="s">
        <v>430</v>
      </c>
    </row>
    <row r="35" ht="42" customHeight="1" spans="1:10">
      <c r="A35" s="137" t="s">
        <v>327</v>
      </c>
      <c r="B35" s="20" t="s">
        <v>406</v>
      </c>
      <c r="C35" s="20" t="s">
        <v>367</v>
      </c>
      <c r="D35" s="20" t="s">
        <v>368</v>
      </c>
      <c r="E35" s="29" t="s">
        <v>431</v>
      </c>
      <c r="F35" s="20" t="s">
        <v>355</v>
      </c>
      <c r="G35" s="29" t="s">
        <v>356</v>
      </c>
      <c r="H35" s="20" t="s">
        <v>346</v>
      </c>
      <c r="I35" s="20" t="s">
        <v>347</v>
      </c>
      <c r="J35" s="29" t="s">
        <v>432</v>
      </c>
    </row>
    <row r="36" ht="42" customHeight="1" spans="1:10">
      <c r="A36" s="137" t="s">
        <v>327</v>
      </c>
      <c r="B36" s="20" t="s">
        <v>406</v>
      </c>
      <c r="C36" s="20" t="s">
        <v>367</v>
      </c>
      <c r="D36" s="20" t="s">
        <v>368</v>
      </c>
      <c r="E36" s="29" t="s">
        <v>369</v>
      </c>
      <c r="F36" s="20" t="s">
        <v>355</v>
      </c>
      <c r="G36" s="29" t="s">
        <v>356</v>
      </c>
      <c r="H36" s="20" t="s">
        <v>346</v>
      </c>
      <c r="I36" s="20" t="s">
        <v>347</v>
      </c>
      <c r="J36" s="29" t="s">
        <v>371</v>
      </c>
    </row>
    <row r="37" ht="42" customHeight="1" spans="1:10">
      <c r="A37" s="137" t="s">
        <v>276</v>
      </c>
      <c r="B37" s="20" t="s">
        <v>433</v>
      </c>
      <c r="C37" s="20" t="s">
        <v>341</v>
      </c>
      <c r="D37" s="20" t="s">
        <v>342</v>
      </c>
      <c r="E37" s="29" t="s">
        <v>434</v>
      </c>
      <c r="F37" s="20" t="s">
        <v>344</v>
      </c>
      <c r="G37" s="29" t="s">
        <v>435</v>
      </c>
      <c r="H37" s="20" t="s">
        <v>436</v>
      </c>
      <c r="I37" s="20" t="s">
        <v>347</v>
      </c>
      <c r="J37" s="29" t="s">
        <v>437</v>
      </c>
    </row>
    <row r="38" ht="42" customHeight="1" spans="1:10">
      <c r="A38" s="137" t="s">
        <v>276</v>
      </c>
      <c r="B38" s="20" t="s">
        <v>433</v>
      </c>
      <c r="C38" s="20" t="s">
        <v>341</v>
      </c>
      <c r="D38" s="20" t="s">
        <v>342</v>
      </c>
      <c r="E38" s="29" t="s">
        <v>438</v>
      </c>
      <c r="F38" s="20" t="s">
        <v>344</v>
      </c>
      <c r="G38" s="29" t="s">
        <v>439</v>
      </c>
      <c r="H38" s="20" t="s">
        <v>440</v>
      </c>
      <c r="I38" s="20" t="s">
        <v>347</v>
      </c>
      <c r="J38" s="29" t="s">
        <v>441</v>
      </c>
    </row>
    <row r="39" ht="42" customHeight="1" spans="1:10">
      <c r="A39" s="137" t="s">
        <v>276</v>
      </c>
      <c r="B39" s="20" t="s">
        <v>433</v>
      </c>
      <c r="C39" s="20" t="s">
        <v>341</v>
      </c>
      <c r="D39" s="20" t="s">
        <v>351</v>
      </c>
      <c r="E39" s="29" t="s">
        <v>442</v>
      </c>
      <c r="F39" s="20" t="s">
        <v>344</v>
      </c>
      <c r="G39" s="29" t="s">
        <v>345</v>
      </c>
      <c r="H39" s="20" t="s">
        <v>346</v>
      </c>
      <c r="I39" s="20" t="s">
        <v>347</v>
      </c>
      <c r="J39" s="29" t="s">
        <v>443</v>
      </c>
    </row>
    <row r="40" ht="42" customHeight="1" spans="1:10">
      <c r="A40" s="137" t="s">
        <v>276</v>
      </c>
      <c r="B40" s="20" t="s">
        <v>433</v>
      </c>
      <c r="C40" s="20" t="s">
        <v>341</v>
      </c>
      <c r="D40" s="20" t="s">
        <v>360</v>
      </c>
      <c r="E40" s="29" t="s">
        <v>444</v>
      </c>
      <c r="F40" s="20" t="s">
        <v>344</v>
      </c>
      <c r="G40" s="29" t="s">
        <v>345</v>
      </c>
      <c r="H40" s="20" t="s">
        <v>346</v>
      </c>
      <c r="I40" s="20" t="s">
        <v>347</v>
      </c>
      <c r="J40" s="29" t="s">
        <v>445</v>
      </c>
    </row>
    <row r="41" ht="42" customHeight="1" spans="1:10">
      <c r="A41" s="137" t="s">
        <v>276</v>
      </c>
      <c r="B41" s="20" t="s">
        <v>433</v>
      </c>
      <c r="C41" s="20" t="s">
        <v>363</v>
      </c>
      <c r="D41" s="20" t="s">
        <v>364</v>
      </c>
      <c r="E41" s="29" t="s">
        <v>446</v>
      </c>
      <c r="F41" s="20" t="s">
        <v>344</v>
      </c>
      <c r="G41" s="29" t="s">
        <v>446</v>
      </c>
      <c r="H41" s="20" t="s">
        <v>346</v>
      </c>
      <c r="I41" s="20" t="s">
        <v>389</v>
      </c>
      <c r="J41" s="29" t="s">
        <v>447</v>
      </c>
    </row>
    <row r="42" ht="42" customHeight="1" spans="1:10">
      <c r="A42" s="137" t="s">
        <v>276</v>
      </c>
      <c r="B42" s="20" t="s">
        <v>433</v>
      </c>
      <c r="C42" s="20" t="s">
        <v>363</v>
      </c>
      <c r="D42" s="20" t="s">
        <v>428</v>
      </c>
      <c r="E42" s="29" t="s">
        <v>448</v>
      </c>
      <c r="F42" s="20" t="s">
        <v>344</v>
      </c>
      <c r="G42" s="29" t="s">
        <v>449</v>
      </c>
      <c r="H42" s="20" t="s">
        <v>346</v>
      </c>
      <c r="I42" s="20" t="s">
        <v>389</v>
      </c>
      <c r="J42" s="29" t="s">
        <v>450</v>
      </c>
    </row>
    <row r="43" ht="42" customHeight="1" spans="1:10">
      <c r="A43" s="137" t="s">
        <v>276</v>
      </c>
      <c r="B43" s="20" t="s">
        <v>433</v>
      </c>
      <c r="C43" s="20" t="s">
        <v>367</v>
      </c>
      <c r="D43" s="20" t="s">
        <v>368</v>
      </c>
      <c r="E43" s="29" t="s">
        <v>451</v>
      </c>
      <c r="F43" s="20" t="s">
        <v>355</v>
      </c>
      <c r="G43" s="29" t="s">
        <v>370</v>
      </c>
      <c r="H43" s="20" t="s">
        <v>346</v>
      </c>
      <c r="I43" s="20" t="s">
        <v>389</v>
      </c>
      <c r="J43" s="29" t="s">
        <v>452</v>
      </c>
    </row>
    <row r="44" ht="42" customHeight="1" spans="1:10">
      <c r="A44" s="137" t="s">
        <v>276</v>
      </c>
      <c r="B44" s="20" t="s">
        <v>433</v>
      </c>
      <c r="C44" s="20" t="s">
        <v>367</v>
      </c>
      <c r="D44" s="20" t="s">
        <v>368</v>
      </c>
      <c r="E44" s="29" t="s">
        <v>453</v>
      </c>
      <c r="F44" s="20" t="s">
        <v>355</v>
      </c>
      <c r="G44" s="29" t="s">
        <v>370</v>
      </c>
      <c r="H44" s="20" t="s">
        <v>346</v>
      </c>
      <c r="I44" s="20" t="s">
        <v>389</v>
      </c>
      <c r="J44" s="29" t="s">
        <v>454</v>
      </c>
    </row>
    <row r="45" ht="42" customHeight="1" spans="1:10">
      <c r="A45" s="137" t="s">
        <v>329</v>
      </c>
      <c r="B45" s="20" t="s">
        <v>455</v>
      </c>
      <c r="C45" s="20" t="s">
        <v>341</v>
      </c>
      <c r="D45" s="20" t="s">
        <v>342</v>
      </c>
      <c r="E45" s="29" t="s">
        <v>456</v>
      </c>
      <c r="F45" s="20" t="s">
        <v>344</v>
      </c>
      <c r="G45" s="29" t="s">
        <v>457</v>
      </c>
      <c r="H45" s="20" t="s">
        <v>409</v>
      </c>
      <c r="I45" s="20" t="s">
        <v>347</v>
      </c>
      <c r="J45" s="29" t="s">
        <v>458</v>
      </c>
    </row>
    <row r="46" ht="42" customHeight="1" spans="1:10">
      <c r="A46" s="137" t="s">
        <v>329</v>
      </c>
      <c r="B46" s="20" t="s">
        <v>455</v>
      </c>
      <c r="C46" s="20" t="s">
        <v>341</v>
      </c>
      <c r="D46" s="20" t="s">
        <v>351</v>
      </c>
      <c r="E46" s="29" t="s">
        <v>459</v>
      </c>
      <c r="F46" s="20" t="s">
        <v>344</v>
      </c>
      <c r="G46" s="29" t="s">
        <v>345</v>
      </c>
      <c r="H46" s="20" t="s">
        <v>346</v>
      </c>
      <c r="I46" s="20" t="s">
        <v>347</v>
      </c>
      <c r="J46" s="29" t="s">
        <v>460</v>
      </c>
    </row>
    <row r="47" ht="42" customHeight="1" spans="1:10">
      <c r="A47" s="137" t="s">
        <v>329</v>
      </c>
      <c r="B47" s="20" t="s">
        <v>455</v>
      </c>
      <c r="C47" s="20" t="s">
        <v>341</v>
      </c>
      <c r="D47" s="20" t="s">
        <v>351</v>
      </c>
      <c r="E47" s="29" t="s">
        <v>461</v>
      </c>
      <c r="F47" s="20" t="s">
        <v>344</v>
      </c>
      <c r="G47" s="29" t="s">
        <v>345</v>
      </c>
      <c r="H47" s="20" t="s">
        <v>346</v>
      </c>
      <c r="I47" s="20" t="s">
        <v>347</v>
      </c>
      <c r="J47" s="29" t="s">
        <v>462</v>
      </c>
    </row>
    <row r="48" ht="42" customHeight="1" spans="1:10">
      <c r="A48" s="137" t="s">
        <v>329</v>
      </c>
      <c r="B48" s="20" t="s">
        <v>455</v>
      </c>
      <c r="C48" s="20" t="s">
        <v>341</v>
      </c>
      <c r="D48" s="20" t="s">
        <v>351</v>
      </c>
      <c r="E48" s="29" t="s">
        <v>463</v>
      </c>
      <c r="F48" s="20" t="s">
        <v>344</v>
      </c>
      <c r="G48" s="29" t="s">
        <v>345</v>
      </c>
      <c r="H48" s="20" t="s">
        <v>346</v>
      </c>
      <c r="I48" s="20" t="s">
        <v>347</v>
      </c>
      <c r="J48" s="29" t="s">
        <v>464</v>
      </c>
    </row>
    <row r="49" ht="42" customHeight="1" spans="1:10">
      <c r="A49" s="137" t="s">
        <v>329</v>
      </c>
      <c r="B49" s="20" t="s">
        <v>455</v>
      </c>
      <c r="C49" s="20" t="s">
        <v>341</v>
      </c>
      <c r="D49" s="20" t="s">
        <v>351</v>
      </c>
      <c r="E49" s="29" t="s">
        <v>465</v>
      </c>
      <c r="F49" s="20" t="s">
        <v>344</v>
      </c>
      <c r="G49" s="29" t="s">
        <v>83</v>
      </c>
      <c r="H49" s="20" t="s">
        <v>466</v>
      </c>
      <c r="I49" s="20" t="s">
        <v>347</v>
      </c>
      <c r="J49" s="29" t="s">
        <v>467</v>
      </c>
    </row>
    <row r="50" ht="42" customHeight="1" spans="1:10">
      <c r="A50" s="137" t="s">
        <v>329</v>
      </c>
      <c r="B50" s="20" t="s">
        <v>455</v>
      </c>
      <c r="C50" s="20" t="s">
        <v>341</v>
      </c>
      <c r="D50" s="20" t="s">
        <v>360</v>
      </c>
      <c r="E50" s="29" t="s">
        <v>421</v>
      </c>
      <c r="F50" s="20" t="s">
        <v>344</v>
      </c>
      <c r="G50" s="29" t="s">
        <v>345</v>
      </c>
      <c r="H50" s="20" t="s">
        <v>346</v>
      </c>
      <c r="I50" s="20" t="s">
        <v>347</v>
      </c>
      <c r="J50" s="29" t="s">
        <v>422</v>
      </c>
    </row>
    <row r="51" ht="42" customHeight="1" spans="1:10">
      <c r="A51" s="137" t="s">
        <v>329</v>
      </c>
      <c r="B51" s="20" t="s">
        <v>455</v>
      </c>
      <c r="C51" s="20" t="s">
        <v>363</v>
      </c>
      <c r="D51" s="20" t="s">
        <v>364</v>
      </c>
      <c r="E51" s="29" t="s">
        <v>468</v>
      </c>
      <c r="F51" s="20" t="s">
        <v>355</v>
      </c>
      <c r="G51" s="29" t="s">
        <v>469</v>
      </c>
      <c r="H51" s="20" t="s">
        <v>470</v>
      </c>
      <c r="I51" s="20" t="s">
        <v>347</v>
      </c>
      <c r="J51" s="29" t="s">
        <v>471</v>
      </c>
    </row>
    <row r="52" ht="42" customHeight="1" spans="1:10">
      <c r="A52" s="137" t="s">
        <v>329</v>
      </c>
      <c r="B52" s="20" t="s">
        <v>455</v>
      </c>
      <c r="C52" s="20" t="s">
        <v>363</v>
      </c>
      <c r="D52" s="20" t="s">
        <v>364</v>
      </c>
      <c r="E52" s="29" t="s">
        <v>426</v>
      </c>
      <c r="F52" s="20" t="s">
        <v>344</v>
      </c>
      <c r="G52" s="29" t="s">
        <v>345</v>
      </c>
      <c r="H52" s="20" t="s">
        <v>346</v>
      </c>
      <c r="I52" s="20" t="s">
        <v>347</v>
      </c>
      <c r="J52" s="29" t="s">
        <v>427</v>
      </c>
    </row>
    <row r="53" ht="42" customHeight="1" spans="1:10">
      <c r="A53" s="137" t="s">
        <v>329</v>
      </c>
      <c r="B53" s="20" t="s">
        <v>455</v>
      </c>
      <c r="C53" s="20" t="s">
        <v>367</v>
      </c>
      <c r="D53" s="20" t="s">
        <v>368</v>
      </c>
      <c r="E53" s="29" t="s">
        <v>472</v>
      </c>
      <c r="F53" s="20" t="s">
        <v>355</v>
      </c>
      <c r="G53" s="29" t="s">
        <v>356</v>
      </c>
      <c r="H53" s="20" t="s">
        <v>346</v>
      </c>
      <c r="I53" s="20" t="s">
        <v>347</v>
      </c>
      <c r="J53" s="29" t="s">
        <v>473</v>
      </c>
    </row>
    <row r="54" ht="42" customHeight="1" spans="1:10">
      <c r="A54" s="137" t="s">
        <v>325</v>
      </c>
      <c r="B54" s="20" t="s">
        <v>406</v>
      </c>
      <c r="C54" s="20" t="s">
        <v>341</v>
      </c>
      <c r="D54" s="20" t="s">
        <v>342</v>
      </c>
      <c r="E54" s="29" t="s">
        <v>407</v>
      </c>
      <c r="F54" s="20" t="s">
        <v>344</v>
      </c>
      <c r="G54" s="29" t="s">
        <v>408</v>
      </c>
      <c r="H54" s="20" t="s">
        <v>409</v>
      </c>
      <c r="I54" s="20" t="s">
        <v>347</v>
      </c>
      <c r="J54" s="29" t="s">
        <v>410</v>
      </c>
    </row>
    <row r="55" ht="42" customHeight="1" spans="1:10">
      <c r="A55" s="137" t="s">
        <v>325</v>
      </c>
      <c r="B55" s="20" t="s">
        <v>406</v>
      </c>
      <c r="C55" s="20" t="s">
        <v>341</v>
      </c>
      <c r="D55" s="20" t="s">
        <v>342</v>
      </c>
      <c r="E55" s="29" t="s">
        <v>411</v>
      </c>
      <c r="F55" s="20" t="s">
        <v>344</v>
      </c>
      <c r="G55" s="29" t="s">
        <v>412</v>
      </c>
      <c r="H55" s="20" t="s">
        <v>409</v>
      </c>
      <c r="I55" s="20" t="s">
        <v>347</v>
      </c>
      <c r="J55" s="29" t="s">
        <v>413</v>
      </c>
    </row>
    <row r="56" ht="42" customHeight="1" spans="1:10">
      <c r="A56" s="137" t="s">
        <v>325</v>
      </c>
      <c r="B56" s="20" t="s">
        <v>406</v>
      </c>
      <c r="C56" s="20" t="s">
        <v>341</v>
      </c>
      <c r="D56" s="20" t="s">
        <v>342</v>
      </c>
      <c r="E56" s="29" t="s">
        <v>414</v>
      </c>
      <c r="F56" s="20" t="s">
        <v>344</v>
      </c>
      <c r="G56" s="29" t="s">
        <v>415</v>
      </c>
      <c r="H56" s="20" t="s">
        <v>409</v>
      </c>
      <c r="I56" s="20" t="s">
        <v>347</v>
      </c>
      <c r="J56" s="29" t="s">
        <v>416</v>
      </c>
    </row>
    <row r="57" ht="42" customHeight="1" spans="1:10">
      <c r="A57" s="137" t="s">
        <v>325</v>
      </c>
      <c r="B57" s="20" t="s">
        <v>406</v>
      </c>
      <c r="C57" s="20" t="s">
        <v>341</v>
      </c>
      <c r="D57" s="20" t="s">
        <v>342</v>
      </c>
      <c r="E57" s="29" t="s">
        <v>474</v>
      </c>
      <c r="F57" s="20" t="s">
        <v>344</v>
      </c>
      <c r="G57" s="29" t="s">
        <v>475</v>
      </c>
      <c r="H57" s="20" t="s">
        <v>436</v>
      </c>
      <c r="I57" s="20" t="s">
        <v>347</v>
      </c>
      <c r="J57" s="29" t="s">
        <v>476</v>
      </c>
    </row>
    <row r="58" ht="42" customHeight="1" spans="1:10">
      <c r="A58" s="137" t="s">
        <v>325</v>
      </c>
      <c r="B58" s="20" t="s">
        <v>406</v>
      </c>
      <c r="C58" s="20" t="s">
        <v>341</v>
      </c>
      <c r="D58" s="20" t="s">
        <v>342</v>
      </c>
      <c r="E58" s="29" t="s">
        <v>477</v>
      </c>
      <c r="F58" s="20" t="s">
        <v>344</v>
      </c>
      <c r="G58" s="29" t="s">
        <v>478</v>
      </c>
      <c r="H58" s="20" t="s">
        <v>436</v>
      </c>
      <c r="I58" s="20" t="s">
        <v>347</v>
      </c>
      <c r="J58" s="29" t="s">
        <v>479</v>
      </c>
    </row>
    <row r="59" ht="42" customHeight="1" spans="1:10">
      <c r="A59" s="137" t="s">
        <v>325</v>
      </c>
      <c r="B59" s="20" t="s">
        <v>406</v>
      </c>
      <c r="C59" s="20" t="s">
        <v>341</v>
      </c>
      <c r="D59" s="20" t="s">
        <v>342</v>
      </c>
      <c r="E59" s="29" t="s">
        <v>480</v>
      </c>
      <c r="F59" s="20" t="s">
        <v>344</v>
      </c>
      <c r="G59" s="29" t="s">
        <v>481</v>
      </c>
      <c r="H59" s="20" t="s">
        <v>436</v>
      </c>
      <c r="I59" s="20" t="s">
        <v>347</v>
      </c>
      <c r="J59" s="29" t="s">
        <v>482</v>
      </c>
    </row>
    <row r="60" ht="42" customHeight="1" spans="1:10">
      <c r="A60" s="137" t="s">
        <v>325</v>
      </c>
      <c r="B60" s="20" t="s">
        <v>406</v>
      </c>
      <c r="C60" s="20" t="s">
        <v>341</v>
      </c>
      <c r="D60" s="20" t="s">
        <v>351</v>
      </c>
      <c r="E60" s="29" t="s">
        <v>417</v>
      </c>
      <c r="F60" s="20" t="s">
        <v>344</v>
      </c>
      <c r="G60" s="29" t="s">
        <v>345</v>
      </c>
      <c r="H60" s="20" t="s">
        <v>346</v>
      </c>
      <c r="I60" s="20" t="s">
        <v>347</v>
      </c>
      <c r="J60" s="29" t="s">
        <v>418</v>
      </c>
    </row>
    <row r="61" ht="42" customHeight="1" spans="1:10">
      <c r="A61" s="137" t="s">
        <v>325</v>
      </c>
      <c r="B61" s="20" t="s">
        <v>406</v>
      </c>
      <c r="C61" s="20" t="s">
        <v>341</v>
      </c>
      <c r="D61" s="20" t="s">
        <v>351</v>
      </c>
      <c r="E61" s="29" t="s">
        <v>419</v>
      </c>
      <c r="F61" s="20" t="s">
        <v>355</v>
      </c>
      <c r="G61" s="29" t="s">
        <v>91</v>
      </c>
      <c r="H61" s="20" t="s">
        <v>346</v>
      </c>
      <c r="I61" s="20" t="s">
        <v>347</v>
      </c>
      <c r="J61" s="29" t="s">
        <v>420</v>
      </c>
    </row>
    <row r="62" ht="42" customHeight="1" spans="1:10">
      <c r="A62" s="137" t="s">
        <v>325</v>
      </c>
      <c r="B62" s="20" t="s">
        <v>406</v>
      </c>
      <c r="C62" s="20" t="s">
        <v>341</v>
      </c>
      <c r="D62" s="20" t="s">
        <v>360</v>
      </c>
      <c r="E62" s="29" t="s">
        <v>421</v>
      </c>
      <c r="F62" s="20" t="s">
        <v>344</v>
      </c>
      <c r="G62" s="29" t="s">
        <v>345</v>
      </c>
      <c r="H62" s="20" t="s">
        <v>346</v>
      </c>
      <c r="I62" s="20" t="s">
        <v>347</v>
      </c>
      <c r="J62" s="29" t="s">
        <v>422</v>
      </c>
    </row>
    <row r="63" ht="42" customHeight="1" spans="1:10">
      <c r="A63" s="137" t="s">
        <v>325</v>
      </c>
      <c r="B63" s="20" t="s">
        <v>406</v>
      </c>
      <c r="C63" s="20" t="s">
        <v>363</v>
      </c>
      <c r="D63" s="20" t="s">
        <v>364</v>
      </c>
      <c r="E63" s="29" t="s">
        <v>423</v>
      </c>
      <c r="F63" s="20" t="s">
        <v>355</v>
      </c>
      <c r="G63" s="29" t="s">
        <v>424</v>
      </c>
      <c r="H63" s="20" t="s">
        <v>346</v>
      </c>
      <c r="I63" s="20" t="s">
        <v>347</v>
      </c>
      <c r="J63" s="29" t="s">
        <v>425</v>
      </c>
    </row>
    <row r="64" ht="42" customHeight="1" spans="1:10">
      <c r="A64" s="137" t="s">
        <v>325</v>
      </c>
      <c r="B64" s="20" t="s">
        <v>406</v>
      </c>
      <c r="C64" s="20" t="s">
        <v>363</v>
      </c>
      <c r="D64" s="20" t="s">
        <v>364</v>
      </c>
      <c r="E64" s="29" t="s">
        <v>426</v>
      </c>
      <c r="F64" s="20" t="s">
        <v>344</v>
      </c>
      <c r="G64" s="29" t="s">
        <v>345</v>
      </c>
      <c r="H64" s="20" t="s">
        <v>346</v>
      </c>
      <c r="I64" s="20" t="s">
        <v>347</v>
      </c>
      <c r="J64" s="29" t="s">
        <v>427</v>
      </c>
    </row>
    <row r="65" ht="42" customHeight="1" spans="1:10">
      <c r="A65" s="137" t="s">
        <v>325</v>
      </c>
      <c r="B65" s="20" t="s">
        <v>406</v>
      </c>
      <c r="C65" s="20" t="s">
        <v>363</v>
      </c>
      <c r="D65" s="20" t="s">
        <v>428</v>
      </c>
      <c r="E65" s="29" t="s">
        <v>429</v>
      </c>
      <c r="F65" s="20" t="s">
        <v>344</v>
      </c>
      <c r="G65" s="29" t="s">
        <v>90</v>
      </c>
      <c r="H65" s="20" t="s">
        <v>382</v>
      </c>
      <c r="I65" s="20" t="s">
        <v>347</v>
      </c>
      <c r="J65" s="29" t="s">
        <v>430</v>
      </c>
    </row>
    <row r="66" ht="42" customHeight="1" spans="1:10">
      <c r="A66" s="137" t="s">
        <v>325</v>
      </c>
      <c r="B66" s="20" t="s">
        <v>406</v>
      </c>
      <c r="C66" s="20" t="s">
        <v>367</v>
      </c>
      <c r="D66" s="20" t="s">
        <v>368</v>
      </c>
      <c r="E66" s="29" t="s">
        <v>431</v>
      </c>
      <c r="F66" s="20" t="s">
        <v>355</v>
      </c>
      <c r="G66" s="29" t="s">
        <v>356</v>
      </c>
      <c r="H66" s="20" t="s">
        <v>346</v>
      </c>
      <c r="I66" s="20" t="s">
        <v>347</v>
      </c>
      <c r="J66" s="29" t="s">
        <v>432</v>
      </c>
    </row>
    <row r="67" ht="42" customHeight="1" spans="1:10">
      <c r="A67" s="137" t="s">
        <v>325</v>
      </c>
      <c r="B67" s="20" t="s">
        <v>406</v>
      </c>
      <c r="C67" s="20" t="s">
        <v>367</v>
      </c>
      <c r="D67" s="20" t="s">
        <v>368</v>
      </c>
      <c r="E67" s="29" t="s">
        <v>369</v>
      </c>
      <c r="F67" s="20" t="s">
        <v>355</v>
      </c>
      <c r="G67" s="29" t="s">
        <v>356</v>
      </c>
      <c r="H67" s="20" t="s">
        <v>346</v>
      </c>
      <c r="I67" s="20" t="s">
        <v>347</v>
      </c>
      <c r="J67" s="29" t="s">
        <v>371</v>
      </c>
    </row>
    <row r="68" ht="42" customHeight="1" spans="1:10">
      <c r="A68" s="137" t="s">
        <v>286</v>
      </c>
      <c r="B68" s="20" t="s">
        <v>483</v>
      </c>
      <c r="C68" s="20" t="s">
        <v>341</v>
      </c>
      <c r="D68" s="20" t="s">
        <v>360</v>
      </c>
      <c r="E68" s="29" t="s">
        <v>484</v>
      </c>
      <c r="F68" s="20" t="s">
        <v>355</v>
      </c>
      <c r="G68" s="29" t="s">
        <v>485</v>
      </c>
      <c r="H68" s="20" t="s">
        <v>382</v>
      </c>
      <c r="I68" s="20" t="s">
        <v>347</v>
      </c>
      <c r="J68" s="29" t="s">
        <v>486</v>
      </c>
    </row>
    <row r="69" ht="42" customHeight="1" spans="1:10">
      <c r="A69" s="137" t="s">
        <v>286</v>
      </c>
      <c r="B69" s="20" t="s">
        <v>483</v>
      </c>
      <c r="C69" s="20" t="s">
        <v>363</v>
      </c>
      <c r="D69" s="20" t="s">
        <v>364</v>
      </c>
      <c r="E69" s="29" t="s">
        <v>487</v>
      </c>
      <c r="F69" s="20" t="s">
        <v>355</v>
      </c>
      <c r="G69" s="29" t="s">
        <v>404</v>
      </c>
      <c r="H69" s="20" t="s">
        <v>346</v>
      </c>
      <c r="I69" s="20" t="s">
        <v>347</v>
      </c>
      <c r="J69" s="29" t="s">
        <v>488</v>
      </c>
    </row>
    <row r="70" ht="42" customHeight="1" spans="1:10">
      <c r="A70" s="137" t="s">
        <v>286</v>
      </c>
      <c r="B70" s="20" t="s">
        <v>483</v>
      </c>
      <c r="C70" s="20" t="s">
        <v>367</v>
      </c>
      <c r="D70" s="20" t="s">
        <v>368</v>
      </c>
      <c r="E70" s="29" t="s">
        <v>489</v>
      </c>
      <c r="F70" s="20" t="s">
        <v>355</v>
      </c>
      <c r="G70" s="29" t="s">
        <v>404</v>
      </c>
      <c r="H70" s="20" t="s">
        <v>346</v>
      </c>
      <c r="I70" s="20" t="s">
        <v>347</v>
      </c>
      <c r="J70" s="29" t="s">
        <v>490</v>
      </c>
    </row>
  </sheetData>
  <mergeCells count="18">
    <mergeCell ref="A2:J2"/>
    <mergeCell ref="A3:H3"/>
    <mergeCell ref="A7:A14"/>
    <mergeCell ref="A15:A19"/>
    <mergeCell ref="A20:A25"/>
    <mergeCell ref="A26:A36"/>
    <mergeCell ref="A37:A44"/>
    <mergeCell ref="A45:A53"/>
    <mergeCell ref="A54:A67"/>
    <mergeCell ref="A68:A70"/>
    <mergeCell ref="B7:B14"/>
    <mergeCell ref="B15:B19"/>
    <mergeCell ref="B20:B25"/>
    <mergeCell ref="B26:B36"/>
    <mergeCell ref="B37:B44"/>
    <mergeCell ref="B45:B53"/>
    <mergeCell ref="B54:B67"/>
    <mergeCell ref="B68:B7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D20" sqref="D2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0">
        <v>1</v>
      </c>
      <c r="B1" s="121">
        <v>0</v>
      </c>
      <c r="C1" s="120">
        <v>1</v>
      </c>
      <c r="D1" s="122"/>
      <c r="E1" s="122"/>
      <c r="F1" s="119" t="s">
        <v>491</v>
      </c>
    </row>
    <row r="2" ht="42" customHeight="1" spans="1:6">
      <c r="A2" s="123" t="str">
        <f>"2025"&amp;"年部门政府性基金预算支出预算表"</f>
        <v>2025年部门政府性基金预算支出预算表</v>
      </c>
      <c r="B2" s="123" t="s">
        <v>492</v>
      </c>
      <c r="C2" s="124"/>
      <c r="D2" s="125"/>
      <c r="E2" s="125"/>
      <c r="F2" s="125"/>
    </row>
    <row r="3" ht="13.5" customHeight="1" spans="1:6">
      <c r="A3" s="4" t="str">
        <f>"单位名称："&amp;"寻甸回族彝族自治县柯渡镇初级中学"</f>
        <v>单位名称：寻甸回族彝族自治县柯渡镇初级中学</v>
      </c>
      <c r="B3" s="4" t="s">
        <v>493</v>
      </c>
      <c r="C3" s="120"/>
      <c r="D3" s="122"/>
      <c r="E3" s="122"/>
      <c r="F3" s="119" t="s">
        <v>1</v>
      </c>
    </row>
    <row r="4" ht="19.5" customHeight="1" spans="1:6">
      <c r="A4" s="126" t="s">
        <v>195</v>
      </c>
      <c r="B4" s="127" t="s">
        <v>72</v>
      </c>
      <c r="C4" s="126" t="s">
        <v>73</v>
      </c>
      <c r="D4" s="10" t="s">
        <v>494</v>
      </c>
      <c r="E4" s="11"/>
      <c r="F4" s="12"/>
    </row>
    <row r="5" ht="18.75" customHeight="1" spans="1:6">
      <c r="A5" s="128"/>
      <c r="B5" s="129"/>
      <c r="C5" s="128"/>
      <c r="D5" s="15" t="s">
        <v>55</v>
      </c>
      <c r="E5" s="10" t="s">
        <v>75</v>
      </c>
      <c r="F5" s="15" t="s">
        <v>76</v>
      </c>
    </row>
    <row r="6" ht="18.75" customHeight="1" spans="1:6">
      <c r="A6" s="67">
        <v>1</v>
      </c>
      <c r="B6" s="130" t="s">
        <v>83</v>
      </c>
      <c r="C6" s="67">
        <v>3</v>
      </c>
      <c r="D6" s="131">
        <v>4</v>
      </c>
      <c r="E6" s="131">
        <v>5</v>
      </c>
      <c r="F6" s="131">
        <v>6</v>
      </c>
    </row>
    <row r="7" ht="21" customHeight="1" spans="1:6">
      <c r="A7" s="20" t="s">
        <v>70</v>
      </c>
      <c r="B7" s="20"/>
      <c r="C7" s="20"/>
      <c r="D7" s="78">
        <v>10000</v>
      </c>
      <c r="E7" s="78"/>
      <c r="F7" s="78">
        <v>10000</v>
      </c>
    </row>
    <row r="8" ht="21" customHeight="1" spans="1:6">
      <c r="A8" s="20"/>
      <c r="B8" s="20" t="s">
        <v>141</v>
      </c>
      <c r="C8" s="20" t="s">
        <v>81</v>
      </c>
      <c r="D8" s="78">
        <v>10000</v>
      </c>
      <c r="E8" s="78"/>
      <c r="F8" s="78">
        <v>10000</v>
      </c>
    </row>
    <row r="9" ht="21" customHeight="1" spans="1:6">
      <c r="A9" s="23"/>
      <c r="B9" s="132" t="s">
        <v>142</v>
      </c>
      <c r="C9" s="132" t="s">
        <v>143</v>
      </c>
      <c r="D9" s="78">
        <v>10000</v>
      </c>
      <c r="E9" s="78"/>
      <c r="F9" s="78">
        <v>10000</v>
      </c>
    </row>
    <row r="10" ht="21" customHeight="1" spans="1:6">
      <c r="A10" s="23"/>
      <c r="B10" s="133" t="s">
        <v>144</v>
      </c>
      <c r="C10" s="133" t="s">
        <v>145</v>
      </c>
      <c r="D10" s="78">
        <v>10000</v>
      </c>
      <c r="E10" s="78"/>
      <c r="F10" s="78">
        <v>10000</v>
      </c>
    </row>
    <row r="11" ht="18.75" customHeight="1" spans="1:6">
      <c r="A11" s="134" t="s">
        <v>184</v>
      </c>
      <c r="B11" s="134" t="s">
        <v>184</v>
      </c>
      <c r="C11" s="135" t="s">
        <v>184</v>
      </c>
      <c r="D11" s="78">
        <v>10000</v>
      </c>
      <c r="E11" s="78"/>
      <c r="F11" s="78">
        <v>10000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2"/>
      <c r="C1" s="82"/>
      <c r="R1" s="2"/>
      <c r="S1" s="2" t="s">
        <v>495</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"单位名称："&amp;"寻甸回族彝族自治县柯渡镇初级中学"</f>
        <v>单位名称：寻甸回族彝族自治县柯渡镇初级中学</v>
      </c>
      <c r="B3" s="84"/>
      <c r="C3" s="84"/>
      <c r="D3" s="6"/>
      <c r="E3" s="6"/>
      <c r="F3" s="6"/>
      <c r="G3" s="6"/>
      <c r="H3" s="6"/>
      <c r="I3" s="6"/>
      <c r="J3" s="6"/>
      <c r="K3" s="6"/>
      <c r="L3" s="6"/>
      <c r="R3" s="7"/>
      <c r="S3" s="119" t="s">
        <v>1</v>
      </c>
    </row>
    <row r="4" ht="15.75" customHeight="1" spans="1:19">
      <c r="A4" s="9" t="s">
        <v>194</v>
      </c>
      <c r="B4" s="85" t="s">
        <v>195</v>
      </c>
      <c r="C4" s="85" t="s">
        <v>496</v>
      </c>
      <c r="D4" s="86" t="s">
        <v>497</v>
      </c>
      <c r="E4" s="86" t="s">
        <v>498</v>
      </c>
      <c r="F4" s="86" t="s">
        <v>499</v>
      </c>
      <c r="G4" s="86" t="s">
        <v>500</v>
      </c>
      <c r="H4" s="86" t="s">
        <v>501</v>
      </c>
      <c r="I4" s="99" t="s">
        <v>202</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502</v>
      </c>
      <c r="L5" s="88" t="s">
        <v>503</v>
      </c>
      <c r="M5" s="101" t="s">
        <v>504</v>
      </c>
      <c r="N5" s="102" t="s">
        <v>505</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1">
        <v>1</v>
      </c>
      <c r="B7" s="111" t="s">
        <v>83</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21" customHeight="1" spans="1:19">
      <c r="A8" s="91"/>
      <c r="B8" s="92"/>
      <c r="C8" s="92"/>
      <c r="D8" s="93"/>
      <c r="E8" s="93"/>
      <c r="F8" s="93"/>
      <c r="G8" s="113"/>
      <c r="H8" s="78"/>
      <c r="I8" s="78"/>
      <c r="J8" s="78"/>
      <c r="K8" s="78"/>
      <c r="L8" s="78"/>
      <c r="M8" s="78"/>
      <c r="N8" s="78"/>
      <c r="O8" s="78"/>
      <c r="P8" s="109"/>
      <c r="Q8" s="109"/>
      <c r="R8" s="78"/>
      <c r="S8" s="78"/>
    </row>
    <row r="9" ht="21" customHeight="1" spans="1:19">
      <c r="A9" s="94" t="s">
        <v>184</v>
      </c>
      <c r="B9" s="95"/>
      <c r="C9" s="95"/>
      <c r="D9" s="96"/>
      <c r="E9" s="96"/>
      <c r="F9" s="96"/>
      <c r="G9" s="114"/>
      <c r="H9" s="78"/>
      <c r="I9" s="78"/>
      <c r="J9" s="78"/>
      <c r="K9" s="78"/>
      <c r="L9" s="78"/>
      <c r="M9" s="78"/>
      <c r="N9" s="78"/>
      <c r="O9" s="78"/>
      <c r="P9" s="109"/>
      <c r="Q9" s="109"/>
      <c r="R9" s="78"/>
      <c r="S9" s="78"/>
    </row>
    <row r="10" ht="21" customHeight="1" spans="1:19">
      <c r="A10" s="115" t="s">
        <v>506</v>
      </c>
      <c r="B10" s="116"/>
      <c r="C10" s="116"/>
      <c r="D10" s="115"/>
      <c r="E10" s="115"/>
      <c r="F10" s="115"/>
      <c r="G10" s="117"/>
      <c r="H10" s="118"/>
      <c r="I10" s="118"/>
      <c r="J10" s="118"/>
      <c r="K10" s="118"/>
      <c r="L10" s="118"/>
      <c r="M10" s="118"/>
      <c r="N10" s="118"/>
      <c r="O10" s="118"/>
      <c r="P10" s="118"/>
      <c r="Q10" s="118"/>
      <c r="R10" s="118"/>
      <c r="S10" s="118"/>
    </row>
    <row r="11" customHeight="1" spans="1:1">
      <c r="A11" s="35" t="s">
        <v>507</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16" sqref="B16"/>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5"/>
      <c r="B1" s="82"/>
      <c r="C1" s="82"/>
      <c r="D1" s="82"/>
      <c r="E1" s="82"/>
      <c r="F1" s="82"/>
      <c r="G1" s="82"/>
      <c r="H1" s="75"/>
      <c r="I1" s="75"/>
      <c r="J1" s="75"/>
      <c r="K1" s="75"/>
      <c r="L1" s="75"/>
      <c r="M1" s="75"/>
      <c r="N1" s="97"/>
      <c r="O1" s="75"/>
      <c r="P1" s="75"/>
      <c r="Q1" s="82"/>
      <c r="R1" s="75"/>
      <c r="S1" s="105"/>
      <c r="T1" s="105" t="s">
        <v>508</v>
      </c>
    </row>
    <row r="2" ht="41.25" customHeight="1" spans="1:20">
      <c r="A2" s="71" t="str">
        <f>"2025"&amp;"年部门政府购买服务预算表"</f>
        <v>2025年部门政府购买服务预算表</v>
      </c>
      <c r="B2" s="65"/>
      <c r="C2" s="65"/>
      <c r="D2" s="65"/>
      <c r="E2" s="65"/>
      <c r="F2" s="65"/>
      <c r="G2" s="65"/>
      <c r="H2" s="83"/>
      <c r="I2" s="83"/>
      <c r="J2" s="83"/>
      <c r="K2" s="83"/>
      <c r="L2" s="83"/>
      <c r="M2" s="83"/>
      <c r="N2" s="98"/>
      <c r="O2" s="83"/>
      <c r="P2" s="83"/>
      <c r="Q2" s="65"/>
      <c r="R2" s="83"/>
      <c r="S2" s="98"/>
      <c r="T2" s="65"/>
    </row>
    <row r="3" ht="22.5" customHeight="1" spans="1:20">
      <c r="A3" s="72" t="str">
        <f>"单位名称："&amp;"寻甸回族彝族自治县柯渡镇初级中学"</f>
        <v>单位名称：寻甸回族彝族自治县柯渡镇初级中学</v>
      </c>
      <c r="B3" s="84"/>
      <c r="C3" s="84"/>
      <c r="D3" s="84"/>
      <c r="E3" s="84"/>
      <c r="F3" s="84"/>
      <c r="G3" s="84"/>
      <c r="H3" s="73"/>
      <c r="I3" s="73"/>
      <c r="J3" s="73"/>
      <c r="K3" s="73"/>
      <c r="L3" s="73"/>
      <c r="M3" s="73"/>
      <c r="N3" s="97"/>
      <c r="O3" s="75"/>
      <c r="P3" s="75"/>
      <c r="Q3" s="82"/>
      <c r="R3" s="75"/>
      <c r="S3" s="106"/>
      <c r="T3" s="105" t="s">
        <v>1</v>
      </c>
    </row>
    <row r="4" ht="24" customHeight="1" spans="1:20">
      <c r="A4" s="9" t="s">
        <v>194</v>
      </c>
      <c r="B4" s="85" t="s">
        <v>195</v>
      </c>
      <c r="C4" s="85" t="s">
        <v>496</v>
      </c>
      <c r="D4" s="85" t="s">
        <v>509</v>
      </c>
      <c r="E4" s="85" t="s">
        <v>510</v>
      </c>
      <c r="F4" s="85" t="s">
        <v>511</v>
      </c>
      <c r="G4" s="85" t="s">
        <v>512</v>
      </c>
      <c r="H4" s="86" t="s">
        <v>513</v>
      </c>
      <c r="I4" s="86" t="s">
        <v>514</v>
      </c>
      <c r="J4" s="99" t="s">
        <v>202</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502</v>
      </c>
      <c r="M5" s="88" t="s">
        <v>503</v>
      </c>
      <c r="N5" s="101" t="s">
        <v>504</v>
      </c>
      <c r="O5" s="102" t="s">
        <v>505</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c r="B8" s="92"/>
      <c r="C8" s="92"/>
      <c r="D8" s="92"/>
      <c r="E8" s="92"/>
      <c r="F8" s="92"/>
      <c r="G8" s="92"/>
      <c r="H8" s="93"/>
      <c r="I8" s="93"/>
      <c r="J8" s="78"/>
      <c r="K8" s="78"/>
      <c r="L8" s="78"/>
      <c r="M8" s="78"/>
      <c r="N8" s="78"/>
      <c r="O8" s="78"/>
      <c r="P8" s="78"/>
      <c r="Q8" s="109"/>
      <c r="R8" s="109"/>
      <c r="S8" s="78"/>
      <c r="T8" s="78"/>
    </row>
    <row r="9" ht="21" customHeight="1" spans="1:20">
      <c r="A9" s="94" t="s">
        <v>184</v>
      </c>
      <c r="B9" s="95"/>
      <c r="C9" s="95"/>
      <c r="D9" s="95"/>
      <c r="E9" s="95"/>
      <c r="F9" s="95"/>
      <c r="G9" s="95"/>
      <c r="H9" s="96"/>
      <c r="I9" s="104"/>
      <c r="J9" s="78"/>
      <c r="K9" s="78"/>
      <c r="L9" s="78"/>
      <c r="M9" s="78"/>
      <c r="N9" s="78"/>
      <c r="O9" s="78"/>
      <c r="P9" s="78"/>
      <c r="Q9" s="109"/>
      <c r="R9" s="109"/>
      <c r="S9" s="78"/>
      <c r="T9" s="78"/>
    </row>
    <row r="10" customHeight="1" spans="1:1">
      <c r="A10" s="35" t="s">
        <v>515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topLeftCell="E1" workbookViewId="0">
      <selection activeCell="K18" sqref="K18"/>
    </sheetView>
  </sheetViews>
  <sheetFormatPr defaultColWidth="9.14166666666667" defaultRowHeight="14.25" customHeight="1"/>
  <cols>
    <col min="1" max="1" width="37.7083333333333" customWidth="1"/>
    <col min="2" max="24" width="20" customWidth="1"/>
  </cols>
  <sheetData>
    <row r="1" ht="17.25" customHeight="1" spans="4:24">
      <c r="D1" s="70"/>
      <c r="W1" s="2"/>
      <c r="X1" s="2" t="s">
        <v>516</v>
      </c>
    </row>
    <row r="2" ht="41.25" customHeight="1" spans="1:24">
      <c r="A2" s="71"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2" t="str">
        <f>"单位名称："&amp;"寻甸回族彝族自治县柯渡镇初级中学"</f>
        <v>单位名称：寻甸回族彝族自治县柯渡镇初级中学</v>
      </c>
      <c r="B3" s="73"/>
      <c r="C3" s="73"/>
      <c r="D3" s="74"/>
      <c r="E3" s="75"/>
      <c r="F3" s="75"/>
      <c r="G3" s="75"/>
      <c r="H3" s="75"/>
      <c r="I3" s="75"/>
      <c r="W3" s="7"/>
      <c r="X3" s="7" t="s">
        <v>1</v>
      </c>
    </row>
    <row r="4" ht="19.5" customHeight="1" spans="1:24">
      <c r="A4" s="27" t="s">
        <v>517</v>
      </c>
      <c r="B4" s="10" t="s">
        <v>202</v>
      </c>
      <c r="C4" s="11"/>
      <c r="D4" s="11"/>
      <c r="E4" s="10" t="s">
        <v>518</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6" t="s">
        <v>502</v>
      </c>
      <c r="E5" s="48" t="s">
        <v>519</v>
      </c>
      <c r="F5" s="48" t="s">
        <v>520</v>
      </c>
      <c r="G5" s="48" t="s">
        <v>521</v>
      </c>
      <c r="H5" s="48" t="s">
        <v>522</v>
      </c>
      <c r="I5" s="48" t="s">
        <v>523</v>
      </c>
      <c r="J5" s="48" t="s">
        <v>524</v>
      </c>
      <c r="K5" s="48" t="s">
        <v>525</v>
      </c>
      <c r="L5" s="48" t="s">
        <v>526</v>
      </c>
      <c r="M5" s="48" t="s">
        <v>527</v>
      </c>
      <c r="N5" s="48" t="s">
        <v>528</v>
      </c>
      <c r="O5" s="48" t="s">
        <v>529</v>
      </c>
      <c r="P5" s="48" t="s">
        <v>530</v>
      </c>
      <c r="Q5" s="48" t="s">
        <v>531</v>
      </c>
      <c r="R5" s="48" t="s">
        <v>532</v>
      </c>
      <c r="S5" s="48" t="s">
        <v>533</v>
      </c>
      <c r="T5" s="48" t="s">
        <v>534</v>
      </c>
      <c r="U5" s="48" t="s">
        <v>535</v>
      </c>
      <c r="V5" s="48" t="s">
        <v>536</v>
      </c>
      <c r="W5" s="48" t="s">
        <v>537</v>
      </c>
      <c r="X5" s="81" t="s">
        <v>538</v>
      </c>
    </row>
    <row r="6" ht="19.5" customHeight="1" spans="1:24">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77">
        <v>20</v>
      </c>
      <c r="U6" s="77">
        <v>21</v>
      </c>
      <c r="V6" s="77">
        <v>22</v>
      </c>
      <c r="W6" s="36">
        <v>23</v>
      </c>
      <c r="X6" s="36">
        <v>24</v>
      </c>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8"/>
      <c r="B8" s="78"/>
      <c r="C8" s="78"/>
      <c r="D8" s="78"/>
      <c r="E8" s="78"/>
      <c r="F8" s="78"/>
      <c r="G8" s="78"/>
      <c r="H8" s="78"/>
      <c r="I8" s="78"/>
      <c r="J8" s="78"/>
      <c r="K8" s="78"/>
      <c r="L8" s="78"/>
      <c r="M8" s="78"/>
      <c r="N8" s="78"/>
      <c r="O8" s="78"/>
      <c r="P8" s="78"/>
      <c r="Q8" s="78"/>
      <c r="R8" s="78"/>
      <c r="S8" s="78"/>
      <c r="T8" s="78"/>
      <c r="U8" s="78"/>
      <c r="V8" s="78"/>
      <c r="W8" s="78"/>
      <c r="X8" s="78"/>
    </row>
    <row r="9" customHeight="1" spans="1:1">
      <c r="A9" s="35" t="s">
        <v>539</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26" sqref="C2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540</v>
      </c>
    </row>
    <row r="2" ht="41.25" customHeight="1" spans="1:10">
      <c r="A2" s="64" t="str">
        <f>"2025"&amp;"年县对下转移支付绩效目标表"</f>
        <v>2025年县对下转移支付绩效目标表</v>
      </c>
      <c r="B2" s="3"/>
      <c r="C2" s="3"/>
      <c r="D2" s="3"/>
      <c r="E2" s="3"/>
      <c r="F2" s="65"/>
      <c r="G2" s="3"/>
      <c r="H2" s="65"/>
      <c r="I2" s="65"/>
      <c r="J2" s="3"/>
    </row>
    <row r="3" ht="17.25" customHeight="1" spans="1:1">
      <c r="A3" s="4" t="str">
        <f>"单位名称："&amp;"寻甸回族彝族自治县柯渡镇初级中学"</f>
        <v>单位名称：寻甸回族彝族自治县柯渡镇初级中学</v>
      </c>
    </row>
    <row r="4" ht="44.25" customHeight="1" spans="1:10">
      <c r="A4" s="66" t="s">
        <v>517</v>
      </c>
      <c r="B4" s="66" t="s">
        <v>331</v>
      </c>
      <c r="C4" s="66" t="s">
        <v>332</v>
      </c>
      <c r="D4" s="66" t="s">
        <v>333</v>
      </c>
      <c r="E4" s="66" t="s">
        <v>334</v>
      </c>
      <c r="F4" s="67" t="s">
        <v>335</v>
      </c>
      <c r="G4" s="66" t="s">
        <v>336</v>
      </c>
      <c r="H4" s="67" t="s">
        <v>337</v>
      </c>
      <c r="I4" s="67" t="s">
        <v>338</v>
      </c>
      <c r="J4" s="66" t="s">
        <v>339</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8" customHeight="1" spans="1:1">
      <c r="A8" t="s">
        <v>541</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542</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"单位名称："&amp;"寻甸回族彝族自治县柯渡镇初级中学"</f>
        <v>单位名称：寻甸回族彝族自治县柯渡镇初级中学</v>
      </c>
      <c r="B3" s="45"/>
      <c r="C3" s="45"/>
      <c r="D3" s="46"/>
      <c r="F3" s="43"/>
      <c r="G3" s="42"/>
      <c r="H3" s="42"/>
      <c r="I3" s="63" t="s">
        <v>1</v>
      </c>
    </row>
    <row r="4" ht="28.5" customHeight="1" spans="1:9">
      <c r="A4" s="47" t="s">
        <v>194</v>
      </c>
      <c r="B4" s="48" t="s">
        <v>195</v>
      </c>
      <c r="C4" s="49" t="s">
        <v>543</v>
      </c>
      <c r="D4" s="47" t="s">
        <v>544</v>
      </c>
      <c r="E4" s="47" t="s">
        <v>545</v>
      </c>
      <c r="F4" s="47" t="s">
        <v>546</v>
      </c>
      <c r="G4" s="48" t="s">
        <v>547</v>
      </c>
      <c r="H4" s="36"/>
      <c r="I4" s="47"/>
    </row>
    <row r="5" ht="21" customHeight="1" spans="1:9">
      <c r="A5" s="49"/>
      <c r="B5" s="50"/>
      <c r="C5" s="50"/>
      <c r="D5" s="51"/>
      <c r="E5" s="50"/>
      <c r="F5" s="50"/>
      <c r="G5" s="48" t="s">
        <v>500</v>
      </c>
      <c r="H5" s="48" t="s">
        <v>548</v>
      </c>
      <c r="I5" s="48" t="s">
        <v>549</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35" t="s">
        <v>550</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E16" sqref="E1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551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"单位名称："&amp;"寻甸回族彝族自治县柯渡镇初级中学"</f>
        <v>单位名称：寻甸回族彝族自治县柯渡镇初级中学</v>
      </c>
      <c r="B3" s="5"/>
      <c r="C3" s="5"/>
      <c r="D3" s="5"/>
      <c r="E3" s="5"/>
      <c r="F3" s="5"/>
      <c r="G3" s="5"/>
      <c r="H3" s="6"/>
      <c r="I3" s="6"/>
      <c r="J3" s="6"/>
      <c r="K3" s="7" t="s">
        <v>1</v>
      </c>
    </row>
    <row r="4" ht="21.75" customHeight="1" spans="1:11">
      <c r="A4" s="8" t="s">
        <v>260</v>
      </c>
      <c r="B4" s="8" t="s">
        <v>197</v>
      </c>
      <c r="C4" s="8" t="s">
        <v>261</v>
      </c>
      <c r="D4" s="9" t="s">
        <v>198</v>
      </c>
      <c r="E4" s="9" t="s">
        <v>199</v>
      </c>
      <c r="F4" s="9" t="s">
        <v>262</v>
      </c>
      <c r="G4" s="9" t="s">
        <v>263</v>
      </c>
      <c r="H4" s="27" t="s">
        <v>55</v>
      </c>
      <c r="I4" s="10" t="s">
        <v>552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184</v>
      </c>
      <c r="B10" s="33"/>
      <c r="C10" s="33"/>
      <c r="D10" s="33"/>
      <c r="E10" s="33"/>
      <c r="F10" s="33"/>
      <c r="G10" s="34"/>
      <c r="H10" s="22"/>
      <c r="I10" s="22"/>
      <c r="J10" s="22"/>
      <c r="K10" s="30"/>
    </row>
    <row r="11" customHeight="1" spans="1:1">
      <c r="A11" s="35" t="s">
        <v>553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554</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"单位名称："&amp;"寻甸回族彝族自治县柯渡镇初级中学"</f>
        <v>单位名称：寻甸回族彝族自治县柯渡镇初级中学</v>
      </c>
      <c r="B3" s="5"/>
      <c r="C3" s="5"/>
      <c r="D3" s="5"/>
      <c r="E3" s="6"/>
      <c r="F3" s="6"/>
      <c r="G3" s="7" t="s">
        <v>1</v>
      </c>
    </row>
    <row r="4" ht="21.75" customHeight="1" spans="1:7">
      <c r="A4" s="8" t="s">
        <v>261</v>
      </c>
      <c r="B4" s="8" t="s">
        <v>260</v>
      </c>
      <c r="C4" s="8" t="s">
        <v>197</v>
      </c>
      <c r="D4" s="9" t="s">
        <v>555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306055.13</v>
      </c>
      <c r="F8" s="22"/>
      <c r="G8" s="22"/>
    </row>
    <row r="9" ht="18.75" customHeight="1" spans="1:7">
      <c r="A9" s="20"/>
      <c r="B9" s="20" t="s">
        <v>556</v>
      </c>
      <c r="C9" s="20" t="s">
        <v>276</v>
      </c>
      <c r="D9" s="20" t="s">
        <v>557</v>
      </c>
      <c r="E9" s="22">
        <v>26720</v>
      </c>
      <c r="F9" s="22"/>
      <c r="G9" s="22"/>
    </row>
    <row r="10" ht="18.75" customHeight="1" spans="1:7">
      <c r="A10" s="23"/>
      <c r="B10" s="20" t="s">
        <v>556</v>
      </c>
      <c r="C10" s="20" t="s">
        <v>280</v>
      </c>
      <c r="D10" s="20" t="s">
        <v>557</v>
      </c>
      <c r="E10" s="22">
        <v>53585</v>
      </c>
      <c r="F10" s="22"/>
      <c r="G10" s="22"/>
    </row>
    <row r="11" ht="18.75" customHeight="1" spans="1:7">
      <c r="A11" s="23"/>
      <c r="B11" s="20" t="s">
        <v>556</v>
      </c>
      <c r="C11" s="20" t="s">
        <v>282</v>
      </c>
      <c r="D11" s="20" t="s">
        <v>557</v>
      </c>
      <c r="E11" s="22">
        <v>50000</v>
      </c>
      <c r="F11" s="22"/>
      <c r="G11" s="22"/>
    </row>
    <row r="12" ht="18.75" customHeight="1" spans="1:7">
      <c r="A12" s="23"/>
      <c r="B12" s="20" t="s">
        <v>556</v>
      </c>
      <c r="C12" s="20" t="s">
        <v>286</v>
      </c>
      <c r="D12" s="20" t="s">
        <v>557</v>
      </c>
      <c r="E12" s="22">
        <v>10000</v>
      </c>
      <c r="F12" s="22"/>
      <c r="G12" s="22"/>
    </row>
    <row r="13" ht="18.75" customHeight="1" spans="1:7">
      <c r="A13" s="23"/>
      <c r="B13" s="20" t="s">
        <v>558</v>
      </c>
      <c r="C13" s="20" t="s">
        <v>325</v>
      </c>
      <c r="D13" s="20" t="s">
        <v>557</v>
      </c>
      <c r="E13" s="22">
        <v>11944.13</v>
      </c>
      <c r="F13" s="22"/>
      <c r="G13" s="22"/>
    </row>
    <row r="14" ht="18.75" customHeight="1" spans="1:7">
      <c r="A14" s="23"/>
      <c r="B14" s="20" t="s">
        <v>558</v>
      </c>
      <c r="C14" s="20" t="s">
        <v>327</v>
      </c>
      <c r="D14" s="20" t="s">
        <v>557</v>
      </c>
      <c r="E14" s="22">
        <v>19886</v>
      </c>
      <c r="F14" s="22"/>
      <c r="G14" s="22"/>
    </row>
    <row r="15" ht="18.75" customHeight="1" spans="1:7">
      <c r="A15" s="23"/>
      <c r="B15" s="20" t="s">
        <v>558</v>
      </c>
      <c r="C15" s="20" t="s">
        <v>329</v>
      </c>
      <c r="D15" s="20" t="s">
        <v>557</v>
      </c>
      <c r="E15" s="22">
        <v>133920</v>
      </c>
      <c r="F15" s="22"/>
      <c r="G15" s="22"/>
    </row>
    <row r="16" ht="18.75" customHeight="1" spans="1:7">
      <c r="A16" s="24" t="s">
        <v>55</v>
      </c>
      <c r="B16" s="25" t="s">
        <v>559</v>
      </c>
      <c r="C16" s="25"/>
      <c r="D16" s="26"/>
      <c r="E16" s="22">
        <v>306055.13</v>
      </c>
      <c r="F16" s="22"/>
      <c r="G16" s="22"/>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游云</cp:lastModifiedBy>
  <dcterms:created xsi:type="dcterms:W3CDTF">2025-03-27T06:53:00Z</dcterms:created>
  <dcterms:modified xsi:type="dcterms:W3CDTF">2025-04-01T07:20:43Z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8BD88CBBE77B47C5AD817F5E1ACB3658_12</vt:lpwstr>
  </property>
  <property fmtid="{D5CDD505-2E9C-101B-9397-08002B2CF9AE}" pid="3" name="KSOProductBuildVer">
    <vt:lpwstr>2052-12.1.0.20305</vt:lpwstr>
  </property>
</Properties>
</file>