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5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<sst xmlns="http://schemas.openxmlformats.org/spreadsheetml/2006/main" count="1056" uniqueCount="436">
  <si>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</si>
  <si>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</si>
  <si>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</si>
  <si>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</si>
  <si>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</si>
  <si>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</si>
  <si>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</si>
  <si>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</si>
  <si>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</si>
  <si>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</si>
  <si>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</si>
  <si>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</si>
  <si>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</si>
  <si>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</si>
  <si>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</si>
  <si>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</si>
  <si>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</si>
  <si>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</si>
  <si>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</si>
  <si>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</si>
  <si>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</si>
  <si>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</si>
  <si>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</si>
  <si>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</si>
  <si>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</si>
  <si>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</si>
  <si>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</si>
  <si>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</si>
  <si>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</si>
  <si>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</si>
  <si>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</si>
  <si>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</si>
  <si>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</si>
  <si>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</si>
  <si>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</si>
  <si>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</si>
  <si>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</si>
  <si>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</si>
  <si>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</si>
  <si>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</si>
  <si>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</si>
  <si>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</si>
  <si>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</si>
  <si>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</si>
  <si>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</si>
  <si>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</si>
  <si>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</si>
  <si>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</si>
  <si>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</si>
  <si>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</si>
  <si>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</si>
  <si>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</si>
  <si>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</si>
  <si>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</si>
  <si>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</si>
  <si>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</si>
  <si>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</si>
  <si>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</si>
  <si>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</si>
  <si>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</si>
  <si>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</si>
  <si>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</si>
  <si>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</si>
  <si>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</si>
  <si>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</si>
  <si>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</si>
  <si>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</si>
  <si>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</si>
  <si>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</si>
  <si>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105043</t>
  </si>
  <si>
    <t>寻甸回族彝族自治县鸡街镇初级中学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</si>
  <si>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</si>
  <si>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</si>
  <si>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</si>
  <si>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</si>
  <si>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</si>
  <si>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</si>
  <si>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</si>
  <si>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</si>
  <si>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</si>
  <si>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</si>
  <si>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</si>
  <si>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</si>
  <si>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</si>
  <si>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</si>
  <si>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</si>
  <si>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</si>
  <si>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</si>
  <si>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</si>
  <si>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</si>
  <si>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</si>
  <si>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</si>
  <si>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</si>
  <si>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</si>
  <si>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</si>
  <si>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</si>
  <si>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</si>
  <si>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</si>
  <si>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</si>
  <si>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</si>
  <si>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</si>
  <si>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</si>
  <si>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</si>
  <si>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</si>
  <si>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</si>
  <si>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</si>
  <si>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</si>
  <si>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</si>
  <si>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</si>
  <si>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</si>
  <si>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</si>
  <si>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</si>
  <si>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</si>
  <si>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</si>
  <si>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</si>
  <si>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</si>
  <si>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</si>
  <si>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</si>
  <si>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</si>
  <si>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</si>
  <si>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</si>
  <si>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</si>
  <si>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</si>
  <si>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</si>
  <si>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</si>
  <si>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</si>
  <si>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</si>
  <si>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</si>
  <si>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</si>
  <si>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</si>
  <si>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</si>
  <si>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</si>
  <si>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</si>
  <si>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</si>
  <si>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</si>
  <si>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</si>
  <si>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</si>
  <si>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</si>
  <si>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</si>
  <si>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</si>
  <si>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</si>
  <si>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</si>
  <si>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</si>
  <si>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</si>
  <si>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</si>
  <si>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</si>
  <si>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</si>
  <si>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</si>
  <si>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</si>
  <si>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</si>
  <si>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</si>
  <si>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</si>
  <si>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</si>
  <si>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</si>
  <si>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</si>
  <si>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</si>
  <si>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</si>
  <si>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</si>
  <si>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</si>
  <si>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</si>
  <si>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</si>
  <si>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</si>
  <si>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</si>
  <si>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</si>
  <si>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</si>
  <si>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</si>
  <si>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</si>
  <si>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</si>
  <si>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</si>
  <si>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</si>
  <si>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</si>
  <si>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</si>
  <si>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</si>
  <si>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</si>
  <si>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</si>
  <si>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</si>
  <si>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</si>
  <si>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说明：本单位</t>
    </r>
    <r>
      <rPr>
        <sz val="11"/>
        <rFont val="Microsoft Sans Serif"/>
        <charset val="134"/>
      </rPr>
      <t>2025</t>
    </r>
    <r>
      <rPr>
        <sz val="11"/>
        <rFont val="宋体"/>
        <charset val="134"/>
      </rPr>
      <t>年无一般公共预算“三公”经费支出预算，本表为空表。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</si>
  <si>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</si>
  <si>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</si>
  <si>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</si>
  <si>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</si>
  <si>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</si>
  <si>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</si>
  <si>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</si>
  <si>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</si>
  <si>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</si>
  <si>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</si>
  <si>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</si>
  <si>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</si>
  <si>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</si>
  <si>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</si>
  <si>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</si>
  <si>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</si>
  <si>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</si>
  <si>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</si>
  <si>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</si>
  <si>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</si>
  <si>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530129241100002444941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</si>
  <si>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</si>
  <si>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</si>
  <si>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</si>
  <si>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</si>
  <si>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</si>
  <si>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</si>
  <si>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</si>
  <si>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530129241100002444942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</si>
  <si>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</si>
  <si>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</si>
  <si>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</si>
  <si>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</si>
  <si>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</si>
  <si>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</si>
  <si>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</si>
  <si>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</si>
  <si>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</si>
  <si>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</si>
  <si>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</si>
  <si>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530129241100002444943</t>
  </si>
  <si>
    <t>30113</t>
  </si>
  <si>
    <t>530129241100002444946</t>
  </si>
  <si>
    <t>工会经费</t>
  </si>
  <si>
    <t>30228</t>
  </si>
  <si>
    <t>530129241100002444956</t>
  </si>
  <si>
    <t>事业人员绩效奖励</t>
  </si>
  <si>
    <t>530129241100002444958</t>
  </si>
  <si>
    <t>530129241100002444959</t>
  </si>
  <si>
    <t>对个人和家庭的补助</t>
  </si>
  <si>
    <t>30308</t>
  </si>
  <si>
    <t>助学金</t>
  </si>
  <si>
    <t>530129241100002444960</t>
  </si>
  <si>
    <t>学校学生公用经费</t>
  </si>
  <si>
    <t>30201</t>
  </si>
  <si>
    <t>办公费</t>
  </si>
  <si>
    <t>30299</t>
  </si>
  <si>
    <t>其他商品和服务支出</t>
  </si>
  <si>
    <t>530129241100002444961</t>
  </si>
  <si>
    <t>一般公用经费支出</t>
  </si>
  <si>
    <t>530129251100003831832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</si>
  <si>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</si>
  <si>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</si>
  <si>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</si>
  <si>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</si>
  <si>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</si>
  <si>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</si>
  <si>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</si>
  <si>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</si>
  <si>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</si>
  <si>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530129241100003045467</t>
  </si>
  <si>
    <t>学生饭卡二次补卡收入资金</t>
  </si>
  <si>
    <t>30206</t>
  </si>
  <si>
    <t>电费</t>
  </si>
  <si>
    <t>530129241100003323371</t>
  </si>
  <si>
    <t>2024年校园安全工作经费</t>
  </si>
  <si>
    <t>530129251100004009741</t>
  </si>
  <si>
    <t>昆财教〔2024〕174号寻财教〔2024〕134号2024年义务教育课后服务省级补助资金</t>
  </si>
  <si>
    <t>30226</t>
  </si>
  <si>
    <t>劳务费</t>
  </si>
  <si>
    <t>530129251100004009758</t>
  </si>
  <si>
    <t>寻财预〔2024〕1号寻财教〔2024〕58号2024年中小学校临聘人员补助经费</t>
  </si>
  <si>
    <t>民生类</t>
  </si>
  <si>
    <t>530129241100002819095</t>
  </si>
  <si>
    <t>城乡义务教育学生营养改善计划补助经费</t>
  </si>
  <si>
    <t>30305</t>
  </si>
  <si>
    <t>生活补助</t>
  </si>
  <si>
    <t>530129241100002891772</t>
  </si>
  <si>
    <t>城乡义务教育补助经费（普通学校公用经费）中央直达资金</t>
  </si>
  <si>
    <t>30205</t>
  </si>
  <si>
    <t>水费</t>
  </si>
  <si>
    <t>30207</t>
  </si>
  <si>
    <t>邮电费</t>
  </si>
  <si>
    <t>30216</t>
  </si>
  <si>
    <t>培训费</t>
  </si>
  <si>
    <t>530129241100003186060</t>
  </si>
  <si>
    <t>第二批城乡义务教育补助经费（乡村教师生活补助）中央直达资金</t>
  </si>
  <si>
    <t>530129251100004009759</t>
  </si>
  <si>
    <t>昆财教〔2024〕231号寻财教〔2024〕140号2024年第三批乡村教师生活补助市级资金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</si>
  <si>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</si>
  <si>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</si>
  <si>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</si>
  <si>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</si>
  <si>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</si>
  <si>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</si>
  <si>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</si>
  <si>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</si>
  <si>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</si>
  <si>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</si>
  <si>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根据教育事业现状的需要和昆公经文保发〔2013〕112号、昆政办〔2018〕133号、教财〔2012〕2号的规定，全县中小学配备临聘安保人员、宿舍管理员、中小学校食堂人员，保障中小学校师生安全和饮食安全卫生。</t>
  </si>
  <si>
    <t>产出指标</t>
  </si>
  <si>
    <t>数量指标</t>
  </si>
  <si>
    <t>临聘安保人员补助标准</t>
  </si>
  <si>
    <t>=</t>
  </si>
  <si>
    <t>18000</t>
  </si>
  <si>
    <t>元/人年</t>
  </si>
  <si>
    <t>定量指标</t>
  </si>
  <si>
    <t>反映临聘安保人员补助标准情况</t>
  </si>
  <si>
    <t>临聘食堂人员补助标准</t>
  </si>
  <si>
    <t>15000</t>
  </si>
  <si>
    <t>元/年·人</t>
  </si>
  <si>
    <t>反映临聘食堂人员补助标准情况</t>
  </si>
  <si>
    <t>质量指标</t>
  </si>
  <si>
    <t>临聘人员补助支出完成率</t>
  </si>
  <si>
    <t>100</t>
  </si>
  <si>
    <t>%</t>
  </si>
  <si>
    <t>反映临聘人员补助支出完成率情况</t>
  </si>
  <si>
    <t>时效指标</t>
  </si>
  <si>
    <t>临聘人员补助资金到位率</t>
  </si>
  <si>
    <t>反映预算安排临聘人员补助资金到位资金情况</t>
  </si>
  <si>
    <t>效益指标</t>
  </si>
  <si>
    <t>社会效益</t>
  </si>
  <si>
    <t>学校正常运转</t>
  </si>
  <si>
    <t>定性指标</t>
  </si>
  <si>
    <t>反映学校正常运转情况</t>
  </si>
  <si>
    <t>可持续影响</t>
  </si>
  <si>
    <t>教育可持续发展</t>
  </si>
  <si>
    <t>长期</t>
  </si>
  <si>
    <t>反映教育可持续发展情况</t>
  </si>
  <si>
    <t>满意度指标</t>
  </si>
  <si>
    <t>服务对象满意度</t>
  </si>
  <si>
    <t>临聘人员满意度</t>
  </si>
  <si>
    <t>&gt;=</t>
  </si>
  <si>
    <t>85</t>
  </si>
  <si>
    <t>反映临聘人员满意度情况</t>
  </si>
  <si>
    <t>师生满意度</t>
  </si>
  <si>
    <t>反映师生满意度情况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</si>
  <si>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</si>
  <si>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课后服务覆盖率</t>
  </si>
  <si>
    <t>反映课后服务覆盖率情况</t>
  </si>
  <si>
    <t>减免家庭经济困难学生费用比例</t>
  </si>
  <si>
    <t>反映减免家庭经济困难学生费用比例情况</t>
  </si>
  <si>
    <t>课后服务时间达标率</t>
  </si>
  <si>
    <t>95</t>
  </si>
  <si>
    <t>反映课后服务时间达标率情况</t>
  </si>
  <si>
    <t>课后服务补助覆盖率</t>
  </si>
  <si>
    <t>反映课后服务补助覆盖率情况</t>
  </si>
  <si>
    <t>教师获补率</t>
  </si>
  <si>
    <t>反映教师获补率情况</t>
  </si>
  <si>
    <t>补助资金发放及时率</t>
  </si>
  <si>
    <t>反映补助资金发放及时率情况</t>
  </si>
  <si>
    <t>受益学生率</t>
  </si>
  <si>
    <t>反映受益学生率情况</t>
  </si>
  <si>
    <t>家长满意度</t>
  </si>
  <si>
    <t>反映家长满意度情况</t>
  </si>
  <si>
    <t>实施乡村教师生活补助，市级财政按照人均每月500元的标准对四个县区给予奖补，吸引优秀乡村教师长期扎根乡村学校，提升乡村学校质量。</t>
  </si>
  <si>
    <t>获补对象数</t>
  </si>
  <si>
    <t>3883</t>
  </si>
  <si>
    <t>人</t>
  </si>
  <si>
    <t>反映获补对象数情况</t>
  </si>
  <si>
    <t>获补对象准确率</t>
  </si>
  <si>
    <t>反映获补对象准确率情况</t>
  </si>
  <si>
    <t>兑现准确率</t>
  </si>
  <si>
    <t>反映兑现准确率情况</t>
  </si>
  <si>
    <t>获补覆盖率</t>
  </si>
  <si>
    <t>反映获补覆盖率情况</t>
  </si>
  <si>
    <t>补助事项公示度</t>
  </si>
  <si>
    <t>次</t>
  </si>
  <si>
    <t>反映补助事项公示度情况</t>
  </si>
  <si>
    <t>补助资金当年到位率</t>
  </si>
  <si>
    <t>反映补助资金当年到位率情况</t>
  </si>
  <si>
    <t>人均月增资额度（元）</t>
  </si>
  <si>
    <t>500</t>
  </si>
  <si>
    <t>元/人*月</t>
  </si>
  <si>
    <t>反映人均月增资额度（元）情况</t>
  </si>
  <si>
    <t>补助对象政策的知晓度</t>
  </si>
  <si>
    <t>反映补助对象政策的知晓度情况</t>
  </si>
  <si>
    <t>教师满意度</t>
  </si>
  <si>
    <t>反映教师满意度情况</t>
  </si>
  <si>
    <t>预算06表</t>
  </si>
  <si>
    <t>政府性基金预算支出预算表</t>
  </si>
  <si>
    <t>单位名称：昆明市发展和改革委员会</t>
  </si>
  <si>
    <t>政府性基金预算支出</t>
  </si>
  <si>
    <t>说明：本单位2025年无政府性基金预算支出预算，本表为空表。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</si>
  <si>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</si>
  <si>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</si>
  <si>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</si>
  <si>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</si>
  <si>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</si>
  <si>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</si>
  <si>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</si>
  <si>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</si>
  <si>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</si>
  <si>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</si>
  <si>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</si>
  <si>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</si>
  <si>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说明：本单位2025年无政府采购预算，本表为空表。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</si>
  <si>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</si>
  <si>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</si>
  <si>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</si>
  <si>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</si>
  <si>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</si>
  <si>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</si>
  <si>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</si>
  <si>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说明：本单位2025年无政府购买服务预算，本表为空表。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</si>
  <si>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</si>
  <si>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</si>
  <si>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</si>
  <si>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</si>
  <si>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</si>
  <si>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</si>
  <si>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</si>
  <si>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</si>
  <si>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</si>
  <si>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</si>
  <si>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</si>
  <si>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</si>
  <si>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</si>
  <si>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</si>
  <si>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</si>
  <si>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</si>
  <si>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</si>
  <si>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</si>
  <si>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</si>
  <si>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</si>
  <si>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</si>
  <si>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</si>
  <si>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</si>
  <si>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说明：本单位2025年无县对下转移支付预算，本表为空表。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</si>
  <si>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</si>
  <si>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</si>
  <si>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</si>
  <si>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</si>
  <si>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</si>
  <si>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</si>
  <si>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</si>
  <si>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</si>
  <si>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</si>
  <si>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说明：本单位2025年无新增资产配置，本表为空表。</t>
  </si>
  <si>
    <t>预算11表</t>
  </si>
  <si>
    <t>上级补助</t>
  </si>
  <si>
    <t>说明：本单位2025年无上级补助项目支出预算，本表为空表。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</si>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</sst>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Microsoft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7" fillId="0" borderId="0"/>
  </cellStyleXfs>
  <cellXfs count="209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8" xfId="57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7" fillId="0" borderId="0" xfId="58" applyFill="1" applyAlignment="1">
      <alignment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0" fillId="0" borderId="0" xfId="57" applyFont="1" applyFill="1" applyBorder="1" applyAlignment="1" applyProtection="1">
      <alignment vertical="top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57" applyFont="1" applyFill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7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49" fontId="12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14" xfId="57" applyFont="1" applyFill="1" applyBorder="1" applyAlignment="1" applyProtection="1">
      <alignment horizontal="left" vertical="center" wrapText="1"/>
    </xf>
    <xf numFmtId="0" fontId="2" fillId="0" borderId="15" xfId="57" applyFont="1" applyFill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5" fillId="0" borderId="0" xfId="57" applyFont="1" applyFill="1" applyBorder="1" applyAlignment="1" applyProtection="1"/>
    <xf numFmtId="0" fontId="16" fillId="0" borderId="0" xfId="57" applyFont="1" applyFill="1" applyBorder="1" applyAlignment="1" applyProtection="1">
      <alignment horizontal="center" wrapText="1"/>
    </xf>
    <xf numFmtId="0" fontId="16" fillId="0" borderId="0" xfId="57" applyFont="1" applyFill="1" applyBorder="1" applyAlignment="1" applyProtection="1">
      <alignment wrapText="1"/>
    </xf>
    <xf numFmtId="0" fontId="16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6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D36"/>
  <sheetViews>
    <sheetView showGridLines="0" showZeros="0" workbookViewId="0">
      <selection activeCell="B7" sqref="B7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8"/>
      <c r="B1" s="48"/>
      <c r="C1" s="48"/>
      <c r="D1" s="65" t="s">
        <v>0</v>
      </c>
    </row>
    <row r="2" ht="41.25" customHeight="1" spans="1:1">
      <c r="A2" s="43" t="str">
        <f>"2025"&amp;"年部门财务收支预算总表"</f>
        <v>2025年部门财务收支预算总表</v>
      </c>
    </row>
    <row r="3" ht="17.25" customHeight="1" spans="1:4">
      <c r="A3" s="46" t="str">
        <f>"单位名称："&amp;"寻甸回族彝族自治县鸡街镇初级中学"</f>
        <v>单位名称：寻甸回族彝族自治县鸡街镇初级中学</v>
      </c>
      <c r="B3" s="174"/>
      <c r="D3" s="149" t="s">
        <v>1</v>
      </c>
    </row>
    <row r="4" ht="23.25" customHeight="1" spans="1:4">
      <c r="A4" s="175" t="s">
        <v>2</v>
      </c>
      <c r="B4" s="176"/>
      <c r="C4" s="175" t="s">
        <v>3</v>
      </c>
      <c r="D4" s="176"/>
    </row>
    <row r="5" ht="24" customHeight="1" spans="1:4">
      <c r="A5" s="175" t="s">
        <v>4</v>
      </c>
      <c r="B5" s="175" t="s">
        <v>5</v>
      </c>
      <c r="C5" s="175" t="s">
        <v>6</v>
      </c>
      <c r="D5" s="175" t="s">
        <v>5</v>
      </c>
    </row>
    <row r="6" ht="17.25" customHeight="1" spans="1:4">
      <c r="A6" s="177" t="s">
        <v>7</v>
      </c>
      <c r="B6" s="82">
        <v>19445992.88</v>
      </c>
      <c r="C6" s="177" t="s">
        <v>8</v>
      </c>
      <c r="D6" s="82"/>
    </row>
    <row r="7" ht="17.25" customHeight="1" spans="1:4">
      <c r="A7" s="177" t="s">
        <v>9</v>
      </c>
      <c r="B7" s="82"/>
      <c r="C7" s="177" t="s">
        <v>10</v>
      </c>
      <c r="D7" s="82"/>
    </row>
    <row r="8" ht="17.25" customHeight="1" spans="1:4">
      <c r="A8" s="177" t="s">
        <v>11</v>
      </c>
      <c r="B8" s="82"/>
      <c r="C8" s="208" t="s">
        <v>12</v>
      </c>
      <c r="D8" s="82"/>
    </row>
    <row r="9" ht="17.25" customHeight="1" spans="1:4">
      <c r="A9" s="177" t="s">
        <v>13</v>
      </c>
      <c r="B9" s="82"/>
      <c r="C9" s="208" t="s">
        <v>14</v>
      </c>
      <c r="D9" s="82"/>
    </row>
    <row r="10" ht="17.25" customHeight="1" spans="1:4">
      <c r="A10" s="177" t="s">
        <v>15</v>
      </c>
      <c r="B10" s="82"/>
      <c r="C10" s="208" t="s">
        <v>16</v>
      </c>
      <c r="D10" s="82">
        <v>14373901.29</v>
      </c>
    </row>
    <row r="11" ht="17.25" customHeight="1" spans="1:4">
      <c r="A11" s="177" t="s">
        <v>17</v>
      </c>
      <c r="B11" s="82"/>
      <c r="C11" s="208" t="s">
        <v>18</v>
      </c>
      <c r="D11" s="82"/>
    </row>
    <row r="12" ht="17.25" customHeight="1" spans="1:4">
      <c r="A12" s="177" t="s">
        <v>19</v>
      </c>
      <c r="B12" s="82"/>
      <c r="C12" s="32" t="s">
        <v>20</v>
      </c>
      <c r="D12" s="82"/>
    </row>
    <row r="13" ht="17.25" customHeight="1" spans="1:4">
      <c r="A13" s="177" t="s">
        <v>21</v>
      </c>
      <c r="B13" s="82"/>
      <c r="C13" s="32" t="s">
        <v>22</v>
      </c>
      <c r="D13" s="82">
        <v>2051592.49</v>
      </c>
    </row>
    <row r="14" ht="17.25" customHeight="1" spans="1:4">
      <c r="A14" s="177" t="s">
        <v>23</v>
      </c>
      <c r="B14" s="82"/>
      <c r="C14" s="32" t="s">
        <v>24</v>
      </c>
      <c r="D14" s="82">
        <v>1827471.67</v>
      </c>
    </row>
    <row r="15" ht="17.25" customHeight="1" spans="1:4">
      <c r="A15" s="177" t="s">
        <v>25</v>
      </c>
      <c r="B15" s="115"/>
      <c r="C15" s="32" t="s">
        <v>26</v>
      </c>
      <c r="D15" s="82"/>
    </row>
    <row r="16" ht="17.25" customHeight="1" spans="1:4">
      <c r="A16" s="154"/>
      <c r="B16" s="82"/>
      <c r="C16" s="32" t="s">
        <v>27</v>
      </c>
      <c r="D16" s="82"/>
    </row>
    <row r="17" ht="17.25" customHeight="1" spans="1:4">
      <c r="A17" s="178"/>
      <c r="B17" s="82"/>
      <c r="C17" s="32" t="s">
        <v>28</v>
      </c>
      <c r="D17" s="82"/>
    </row>
    <row r="18" ht="17.25" customHeight="1" spans="1:4">
      <c r="A18" s="178"/>
      <c r="B18" s="82"/>
      <c r="C18" s="32" t="s">
        <v>29</v>
      </c>
      <c r="D18" s="82"/>
    </row>
    <row r="19" ht="17.25" customHeight="1" spans="1:4">
      <c r="A19" s="178"/>
      <c r="B19" s="82"/>
      <c r="C19" s="32" t="s">
        <v>30</v>
      </c>
      <c r="D19" s="82"/>
    </row>
    <row r="20" ht="17.25" customHeight="1" spans="1:4">
      <c r="A20" s="178"/>
      <c r="B20" s="82"/>
      <c r="C20" s="32" t="s">
        <v>31</v>
      </c>
      <c r="D20" s="82"/>
    </row>
    <row r="21" ht="17.25" customHeight="1" spans="1:4">
      <c r="A21" s="178"/>
      <c r="B21" s="82"/>
      <c r="C21" s="32" t="s">
        <v>32</v>
      </c>
      <c r="D21" s="82"/>
    </row>
    <row r="22" ht="17.25" customHeight="1" spans="1:4">
      <c r="A22" s="178"/>
      <c r="B22" s="82"/>
      <c r="C22" s="32" t="s">
        <v>33</v>
      </c>
      <c r="D22" s="82"/>
    </row>
    <row r="23" ht="17.25" customHeight="1" spans="1:4">
      <c r="A23" s="178"/>
      <c r="B23" s="82"/>
      <c r="C23" s="32" t="s">
        <v>34</v>
      </c>
      <c r="D23" s="82"/>
    </row>
    <row r="24" ht="17.25" customHeight="1" spans="1:4">
      <c r="A24" s="178"/>
      <c r="B24" s="82"/>
      <c r="C24" s="32" t="s">
        <v>35</v>
      </c>
      <c r="D24" s="82">
        <v>1463694.36</v>
      </c>
    </row>
    <row r="25" ht="17.25" customHeight="1" spans="1:4">
      <c r="A25" s="178"/>
      <c r="B25" s="82"/>
      <c r="C25" s="32" t="s">
        <v>36</v>
      </c>
      <c r="D25" s="82"/>
    </row>
    <row r="26" ht="17.25" customHeight="1" spans="1:4">
      <c r="A26" s="178"/>
      <c r="B26" s="82"/>
      <c r="C26" s="154" t="s">
        <v>37</v>
      </c>
      <c r="D26" s="82"/>
    </row>
    <row r="27" ht="17.25" customHeight="1" spans="1:4">
      <c r="A27" s="178"/>
      <c r="B27" s="82"/>
      <c r="C27" s="32" t="s">
        <v>38</v>
      </c>
      <c r="D27" s="82"/>
    </row>
    <row r="28" ht="16.5" customHeight="1" spans="1:4">
      <c r="A28" s="178"/>
      <c r="B28" s="82"/>
      <c r="C28" s="32" t="s">
        <v>39</v>
      </c>
      <c r="D28" s="82"/>
    </row>
    <row r="29" ht="16.5" customHeight="1" spans="1:4">
      <c r="A29" s="178"/>
      <c r="B29" s="82"/>
      <c r="C29" s="154" t="s">
        <v>40</v>
      </c>
      <c r="D29" s="82"/>
    </row>
    <row r="30" ht="17.25" customHeight="1" spans="1:4">
      <c r="A30" s="178"/>
      <c r="B30" s="82"/>
      <c r="C30" s="154" t="s">
        <v>41</v>
      </c>
      <c r="D30" s="82"/>
    </row>
    <row r="31" ht="17.25" customHeight="1" spans="1:4">
      <c r="A31" s="178"/>
      <c r="B31" s="82"/>
      <c r="C31" s="32" t="s">
        <v>42</v>
      </c>
      <c r="D31" s="82"/>
    </row>
    <row r="32" ht="16.5" customHeight="1" spans="1:4">
      <c r="A32" s="178" t="s">
        <v>43</v>
      </c>
      <c r="B32" s="82">
        <v>19445992.88</v>
      </c>
      <c r="C32" s="178" t="s">
        <v>44</v>
      </c>
      <c r="D32" s="82">
        <v>19716659.81</v>
      </c>
    </row>
    <row r="33" ht="16.5" customHeight="1" spans="1:4">
      <c r="A33" s="154" t="s">
        <v>45</v>
      </c>
      <c r="B33" s="82">
        <v>270666.93</v>
      </c>
      <c r="C33" s="154" t="s">
        <v>46</v>
      </c>
      <c r="D33" s="82"/>
    </row>
    <row r="34" ht="16.5" customHeight="1" spans="1:4">
      <c r="A34" s="32" t="s">
        <v>47</v>
      </c>
      <c r="B34" s="115">
        <v>270666.93</v>
      </c>
      <c r="C34" s="32" t="s">
        <v>47</v>
      </c>
      <c r="D34" s="115"/>
    </row>
    <row r="35" ht="16.5" customHeight="1" spans="1:4">
      <c r="A35" s="32" t="s">
        <v>48</v>
      </c>
      <c r="B35" s="115"/>
      <c r="C35" s="32" t="s">
        <v>49</v>
      </c>
      <c r="D35" s="115"/>
    </row>
    <row r="36" ht="16.5" customHeight="1" spans="1:4">
      <c r="A36" s="179" t="s">
        <v>50</v>
      </c>
      <c r="B36" s="82">
        <v>19716659.81</v>
      </c>
      <c r="C36" s="179" t="s">
        <v>51</v>
      </c>
      <c r="D36" s="82">
        <v>19716659.81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S9"/>
  <sheetViews>
    <sheetView showGridLines="0" showZeros="0" workbookViewId="0">
      <selection activeCell="B7" sqref="B7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3" t="str">
        <f>"2025"&amp;"年部门收入预算表"</f>
        <v>2025年部门收入预算表</v>
      </c>
    </row>
    <row r="3" ht="17.25" customHeight="1" spans="1:19">
      <c r="A3" s="46" t="str">
        <f>"单位名称："&amp;"寻甸回族彝族自治县鸡街镇初级中学"</f>
        <v>单位名称：寻甸回族彝族自治县鸡街镇初级中学</v>
      </c>
      <c r="S3" s="48" t="s">
        <v>1</v>
      </c>
    </row>
    <row r="4" ht="21.75" customHeight="1" spans="1:19">
      <c r="A4" s="195" t="s">
        <v>53</v>
      </c>
      <c r="B4" s="196" t="s">
        <v>54</v>
      </c>
      <c r="C4" s="196" t="s">
        <v>55</v>
      </c>
      <c r="D4" s="197" t="s">
        <v>56</v>
      </c>
      <c r="E4" s="197"/>
      <c r="F4" s="197"/>
      <c r="G4" s="197"/>
      <c r="H4" s="197"/>
      <c r="I4" s="138"/>
      <c r="J4" s="197"/>
      <c r="K4" s="197"/>
      <c r="L4" s="197"/>
      <c r="M4" s="197"/>
      <c r="N4" s="203"/>
      <c r="O4" s="197" t="s">
        <v>45</v>
      </c>
      <c r="P4" s="197"/>
      <c r="Q4" s="197"/>
      <c r="R4" s="197"/>
      <c r="S4" s="203"/>
    </row>
    <row r="5" ht="27" customHeight="1" spans="1:19">
      <c r="A5" s="198"/>
      <c r="B5" s="199"/>
      <c r="C5" s="199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04" t="s">
        <v>62</v>
      </c>
      <c r="J5" s="205"/>
      <c r="K5" s="205"/>
      <c r="L5" s="205"/>
      <c r="M5" s="205"/>
      <c r="N5" s="206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30" customHeight="1" spans="1:19">
      <c r="A6" s="200"/>
      <c r="B6" s="110"/>
      <c r="C6" s="120"/>
      <c r="D6" s="120"/>
      <c r="E6" s="120"/>
      <c r="F6" s="120"/>
      <c r="G6" s="120"/>
      <c r="H6" s="120"/>
      <c r="I6" s="72" t="s">
        <v>57</v>
      </c>
      <c r="J6" s="206" t="s">
        <v>64</v>
      </c>
      <c r="K6" s="206" t="s">
        <v>65</v>
      </c>
      <c r="L6" s="206" t="s">
        <v>66</v>
      </c>
      <c r="M6" s="206" t="s">
        <v>67</v>
      </c>
      <c r="N6" s="206" t="s">
        <v>68</v>
      </c>
      <c r="O6" s="207"/>
      <c r="P6" s="207"/>
      <c r="Q6" s="207"/>
      <c r="R6" s="207"/>
      <c r="S6" s="120"/>
    </row>
    <row r="7" ht="15" customHeight="1" spans="1:19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72">
        <v>9</v>
      </c>
      <c r="J7" s="201">
        <v>10</v>
      </c>
      <c r="K7" s="201">
        <v>11</v>
      </c>
      <c r="L7" s="201">
        <v>12</v>
      </c>
      <c r="M7" s="201">
        <v>13</v>
      </c>
      <c r="N7" s="201">
        <v>14</v>
      </c>
      <c r="O7" s="201">
        <v>15</v>
      </c>
      <c r="P7" s="201">
        <v>16</v>
      </c>
      <c r="Q7" s="201">
        <v>17</v>
      </c>
      <c r="R7" s="201">
        <v>18</v>
      </c>
      <c r="S7" s="201">
        <v>19</v>
      </c>
    </row>
    <row r="8" ht="18" customHeight="1" spans="1:19">
      <c r="A8" s="20" t="s">
        <v>69</v>
      </c>
      <c r="B8" s="20" t="s">
        <v>70</v>
      </c>
      <c r="C8" s="115">
        <v>19716659.81</v>
      </c>
      <c r="D8" s="82">
        <v>19445992.88</v>
      </c>
      <c r="E8" s="82">
        <v>19445992.88</v>
      </c>
      <c r="F8" s="82"/>
      <c r="G8" s="82"/>
      <c r="H8" s="82"/>
      <c r="I8" s="82"/>
      <c r="J8" s="82"/>
      <c r="K8" s="82"/>
      <c r="L8" s="82"/>
      <c r="M8" s="82"/>
      <c r="N8" s="82"/>
      <c r="O8" s="82">
        <v>270666.93</v>
      </c>
      <c r="P8" s="82">
        <v>270666.93</v>
      </c>
      <c r="Q8" s="82"/>
      <c r="R8" s="82"/>
      <c r="S8" s="82"/>
    </row>
    <row r="9" ht="18" customHeight="1" spans="1:19">
      <c r="A9" s="51" t="s">
        <v>55</v>
      </c>
      <c r="B9" s="202"/>
      <c r="C9" s="82">
        <v>19716659.81</v>
      </c>
      <c r="D9" s="82">
        <v>19445992.88</v>
      </c>
      <c r="E9" s="82">
        <v>19445992.88</v>
      </c>
      <c r="F9" s="82"/>
      <c r="G9" s="82"/>
      <c r="H9" s="82"/>
      <c r="I9" s="82"/>
      <c r="J9" s="82"/>
      <c r="K9" s="82"/>
      <c r="L9" s="82"/>
      <c r="M9" s="82"/>
      <c r="N9" s="82"/>
      <c r="O9" s="82">
        <v>270666.93</v>
      </c>
      <c r="P9" s="82">
        <v>270666.93</v>
      </c>
      <c r="Q9" s="82"/>
      <c r="R9" s="82"/>
      <c r="S9" s="8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4"/>
  <sheetViews>
    <sheetView showGridLines="0" showZeros="0" workbookViewId="0">
      <selection activeCell="B7" sqref="B7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8" t="s">
        <v>71</v>
      </c>
    </row>
    <row r="2" ht="41.25" customHeight="1" spans="1:1">
      <c r="A2" s="43" t="str">
        <f>"2025"&amp;"年部门支出预算表"</f>
        <v>2025年部门支出预算表</v>
      </c>
    </row>
    <row r="3" ht="17.25" customHeight="1" spans="1:15">
      <c r="A3" s="46" t="str">
        <f>"单位名称："&amp;"寻甸回族彝族自治县鸡街镇初级中学"</f>
        <v>单位名称：寻甸回族彝族自治县鸡街镇初级中学</v>
      </c>
      <c r="O3" s="48" t="s">
        <v>1</v>
      </c>
    </row>
    <row r="4" ht="27" customHeight="1" spans="1:15">
      <c r="A4" s="181" t="s">
        <v>72</v>
      </c>
      <c r="B4" s="181" t="s">
        <v>73</v>
      </c>
      <c r="C4" s="181" t="s">
        <v>55</v>
      </c>
      <c r="D4" s="182" t="s">
        <v>58</v>
      </c>
      <c r="E4" s="183"/>
      <c r="F4" s="184"/>
      <c r="G4" s="185" t="s">
        <v>59</v>
      </c>
      <c r="H4" s="185" t="s">
        <v>60</v>
      </c>
      <c r="I4" s="185" t="s">
        <v>74</v>
      </c>
      <c r="J4" s="182" t="s">
        <v>62</v>
      </c>
      <c r="K4" s="183"/>
      <c r="L4" s="183"/>
      <c r="M4" s="183"/>
      <c r="N4" s="192"/>
      <c r="O4" s="193"/>
    </row>
    <row r="5" ht="42" customHeight="1" spans="1:15">
      <c r="A5" s="186"/>
      <c r="B5" s="186"/>
      <c r="C5" s="187"/>
      <c r="D5" s="188" t="s">
        <v>57</v>
      </c>
      <c r="E5" s="188" t="s">
        <v>75</v>
      </c>
      <c r="F5" s="188" t="s">
        <v>76</v>
      </c>
      <c r="G5" s="187"/>
      <c r="H5" s="187"/>
      <c r="I5" s="194"/>
      <c r="J5" s="188" t="s">
        <v>57</v>
      </c>
      <c r="K5" s="175" t="s">
        <v>77</v>
      </c>
      <c r="L5" s="175" t="s">
        <v>78</v>
      </c>
      <c r="M5" s="175" t="s">
        <v>79</v>
      </c>
      <c r="N5" s="175" t="s">
        <v>80</v>
      </c>
      <c r="O5" s="175" t="s">
        <v>81</v>
      </c>
    </row>
    <row r="6" ht="18" customHeight="1" spans="1:15">
      <c r="A6" s="54" t="s">
        <v>82</v>
      </c>
      <c r="B6" s="54" t="s">
        <v>83</v>
      </c>
      <c r="C6" s="54" t="s">
        <v>84</v>
      </c>
      <c r="D6" s="57" t="s">
        <v>85</v>
      </c>
      <c r="E6" s="57" t="s">
        <v>86</v>
      </c>
      <c r="F6" s="57" t="s">
        <v>87</v>
      </c>
      <c r="G6" s="57" t="s">
        <v>88</v>
      </c>
      <c r="H6" s="57" t="s">
        <v>89</v>
      </c>
      <c r="I6" s="57" t="s">
        <v>90</v>
      </c>
      <c r="J6" s="57" t="s">
        <v>91</v>
      </c>
      <c r="K6" s="57" t="s">
        <v>92</v>
      </c>
      <c r="L6" s="57" t="s">
        <v>93</v>
      </c>
      <c r="M6" s="57" t="s">
        <v>94</v>
      </c>
      <c r="N6" s="54" t="s">
        <v>95</v>
      </c>
      <c r="O6" s="57" t="s">
        <v>96</v>
      </c>
    </row>
    <row r="7" ht="21" customHeight="1" spans="1:15">
      <c r="A7" s="58" t="s">
        <v>97</v>
      </c>
      <c r="B7" s="58" t="s">
        <v>98</v>
      </c>
      <c r="C7" s="82">
        <v>14373901.29</v>
      </c>
      <c r="D7" s="82">
        <v>14373901.29</v>
      </c>
      <c r="E7" s="82">
        <v>13922428.36</v>
      </c>
      <c r="F7" s="82">
        <v>451472.93</v>
      </c>
      <c r="G7" s="82"/>
      <c r="H7" s="82"/>
      <c r="I7" s="82"/>
      <c r="J7" s="82"/>
      <c r="K7" s="82"/>
      <c r="L7" s="82"/>
      <c r="M7" s="82"/>
      <c r="N7" s="82"/>
      <c r="O7" s="82"/>
    </row>
    <row r="8" ht="21" customHeight="1" spans="1:15">
      <c r="A8" s="189" t="s">
        <v>99</v>
      </c>
      <c r="B8" s="189" t="s">
        <v>100</v>
      </c>
      <c r="C8" s="82">
        <v>14373765.29</v>
      </c>
      <c r="D8" s="82">
        <v>14373765.29</v>
      </c>
      <c r="E8" s="82">
        <v>13922292.36</v>
      </c>
      <c r="F8" s="82">
        <v>451472.93</v>
      </c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90" t="s">
        <v>101</v>
      </c>
      <c r="B9" s="190" t="s">
        <v>102</v>
      </c>
      <c r="C9" s="82">
        <v>14373765.29</v>
      </c>
      <c r="D9" s="82">
        <v>14373765.29</v>
      </c>
      <c r="E9" s="82">
        <v>13922292.36</v>
      </c>
      <c r="F9" s="82">
        <v>451472.93</v>
      </c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89" t="s">
        <v>103</v>
      </c>
      <c r="B10" s="189" t="s">
        <v>104</v>
      </c>
      <c r="C10" s="82">
        <v>136</v>
      </c>
      <c r="D10" s="82">
        <v>136</v>
      </c>
      <c r="E10" s="82">
        <v>136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90" t="s">
        <v>105</v>
      </c>
      <c r="B11" s="190" t="s">
        <v>106</v>
      </c>
      <c r="C11" s="82">
        <v>136</v>
      </c>
      <c r="D11" s="82">
        <v>136</v>
      </c>
      <c r="E11" s="82">
        <v>136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58" t="s">
        <v>107</v>
      </c>
      <c r="B12" s="58" t="s">
        <v>108</v>
      </c>
      <c r="C12" s="82">
        <v>2051592.49</v>
      </c>
      <c r="D12" s="82">
        <v>2051592.49</v>
      </c>
      <c r="E12" s="82">
        <v>2051592.49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89" t="s">
        <v>109</v>
      </c>
      <c r="B13" s="189" t="s">
        <v>110</v>
      </c>
      <c r="C13" s="82">
        <v>2051592.49</v>
      </c>
      <c r="D13" s="82">
        <v>2051592.49</v>
      </c>
      <c r="E13" s="82">
        <v>2051592.49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90" t="s">
        <v>111</v>
      </c>
      <c r="B14" s="190" t="s">
        <v>112</v>
      </c>
      <c r="C14" s="82">
        <v>1951592.49</v>
      </c>
      <c r="D14" s="82">
        <v>1951592.49</v>
      </c>
      <c r="E14" s="82">
        <v>1951592.49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90" t="s">
        <v>113</v>
      </c>
      <c r="B15" s="190" t="s">
        <v>114</v>
      </c>
      <c r="C15" s="82">
        <v>100000</v>
      </c>
      <c r="D15" s="82">
        <v>100000</v>
      </c>
      <c r="E15" s="82">
        <v>100000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58" t="s">
        <v>115</v>
      </c>
      <c r="B16" s="58" t="s">
        <v>116</v>
      </c>
      <c r="C16" s="82">
        <v>1827471.67</v>
      </c>
      <c r="D16" s="82">
        <v>1827471.67</v>
      </c>
      <c r="E16" s="82">
        <v>1827471.67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89" t="s">
        <v>117</v>
      </c>
      <c r="B17" s="189" t="s">
        <v>118</v>
      </c>
      <c r="C17" s="82">
        <v>1827471.67</v>
      </c>
      <c r="D17" s="82">
        <v>1827471.67</v>
      </c>
      <c r="E17" s="82">
        <v>1827471.67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90" t="s">
        <v>119</v>
      </c>
      <c r="B18" s="190" t="s">
        <v>120</v>
      </c>
      <c r="C18" s="82">
        <v>1133535.45</v>
      </c>
      <c r="D18" s="82">
        <v>1133535.45</v>
      </c>
      <c r="E18" s="82">
        <v>1133535.45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90" t="s">
        <v>121</v>
      </c>
      <c r="B19" s="190" t="s">
        <v>122</v>
      </c>
      <c r="C19" s="82">
        <v>608492.65</v>
      </c>
      <c r="D19" s="82">
        <v>608492.65</v>
      </c>
      <c r="E19" s="82">
        <v>608492.65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90" t="s">
        <v>123</v>
      </c>
      <c r="B20" s="190" t="s">
        <v>124</v>
      </c>
      <c r="C20" s="82">
        <v>85443.57</v>
      </c>
      <c r="D20" s="82">
        <v>85443.57</v>
      </c>
      <c r="E20" s="82">
        <v>85443.57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58" t="s">
        <v>125</v>
      </c>
      <c r="B21" s="58" t="s">
        <v>126</v>
      </c>
      <c r="C21" s="82">
        <v>1463694.36</v>
      </c>
      <c r="D21" s="82">
        <v>1463694.36</v>
      </c>
      <c r="E21" s="82">
        <v>1463694.36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89" t="s">
        <v>127</v>
      </c>
      <c r="B22" s="189" t="s">
        <v>128</v>
      </c>
      <c r="C22" s="82">
        <v>1463694.36</v>
      </c>
      <c r="D22" s="82">
        <v>1463694.36</v>
      </c>
      <c r="E22" s="82">
        <v>1463694.36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190" t="s">
        <v>129</v>
      </c>
      <c r="B23" s="190" t="s">
        <v>130</v>
      </c>
      <c r="C23" s="82">
        <v>1463694.36</v>
      </c>
      <c r="D23" s="82">
        <v>1463694.36</v>
      </c>
      <c r="E23" s="82">
        <v>1463694.36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191" t="s">
        <v>55</v>
      </c>
      <c r="B24" s="35"/>
      <c r="C24" s="82">
        <v>19716659.81</v>
      </c>
      <c r="D24" s="82">
        <v>19716659.81</v>
      </c>
      <c r="E24" s="82">
        <v>19265186.88</v>
      </c>
      <c r="F24" s="82">
        <v>451472.93</v>
      </c>
      <c r="G24" s="82"/>
      <c r="H24" s="82"/>
      <c r="I24" s="82"/>
      <c r="J24" s="82"/>
      <c r="K24" s="82"/>
      <c r="L24" s="82"/>
      <c r="M24" s="82"/>
      <c r="N24" s="82"/>
      <c r="O24" s="82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4"/>
  <sheetViews>
    <sheetView showGridLines="0" showZeros="0" workbookViewId="0">
      <selection activeCell="B7" sqref="B7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4"/>
      <c r="B1" s="48"/>
      <c r="C1" s="48"/>
      <c r="D1" s="48" t="s">
        <v>131</v>
      </c>
    </row>
    <row r="2" ht="41.25" customHeight="1" spans="1:1">
      <c r="A2" s="43" t="str">
        <f>"2025"&amp;"年部门财政拨款收支预算总表"</f>
        <v>2025年部门财政拨款收支预算总表</v>
      </c>
    </row>
    <row r="3" ht="17.25" customHeight="1" spans="1:4">
      <c r="A3" s="46" t="str">
        <f>"单位名称："&amp;"寻甸回族彝族自治县鸡街镇初级中学"</f>
        <v>单位名称：寻甸回族彝族自治县鸡街镇初级中学</v>
      </c>
      <c r="B3" s="174"/>
      <c r="D3" s="48" t="s">
        <v>1</v>
      </c>
    </row>
    <row r="4" ht="17.25" customHeight="1" spans="1:4">
      <c r="A4" s="175" t="s">
        <v>2</v>
      </c>
      <c r="B4" s="176"/>
      <c r="C4" s="175" t="s">
        <v>3</v>
      </c>
      <c r="D4" s="176"/>
    </row>
    <row r="5" ht="18.75" customHeight="1" spans="1:4">
      <c r="A5" s="175" t="s">
        <v>4</v>
      </c>
      <c r="B5" s="175" t="s">
        <v>5</v>
      </c>
      <c r="C5" s="175" t="s">
        <v>6</v>
      </c>
      <c r="D5" s="175" t="s">
        <v>5</v>
      </c>
    </row>
    <row r="6" ht="16.5" customHeight="1" spans="1:4">
      <c r="A6" s="177" t="s">
        <v>132</v>
      </c>
      <c r="B6" s="82">
        <v>19445992.88</v>
      </c>
      <c r="C6" s="177" t="s">
        <v>133</v>
      </c>
      <c r="D6" s="115">
        <v>19716659.81</v>
      </c>
    </row>
    <row r="7" ht="16.5" customHeight="1" spans="1:4">
      <c r="A7" s="177" t="s">
        <v>134</v>
      </c>
      <c r="B7" s="82">
        <v>19445992.88</v>
      </c>
      <c r="C7" s="177" t="s">
        <v>135</v>
      </c>
      <c r="D7" s="115"/>
    </row>
    <row r="8" ht="16.5" customHeight="1" spans="1:4">
      <c r="A8" s="177" t="s">
        <v>136</v>
      </c>
      <c r="B8" s="82"/>
      <c r="C8" s="177" t="s">
        <v>137</v>
      </c>
      <c r="D8" s="115"/>
    </row>
    <row r="9" ht="16.5" customHeight="1" spans="1:4">
      <c r="A9" s="177" t="s">
        <v>138</v>
      </c>
      <c r="B9" s="82"/>
      <c r="C9" s="177" t="s">
        <v>139</v>
      </c>
      <c r="D9" s="115"/>
    </row>
    <row r="10" ht="16.5" customHeight="1" spans="1:4">
      <c r="A10" s="177" t="s">
        <v>140</v>
      </c>
      <c r="B10" s="82">
        <v>270666.93</v>
      </c>
      <c r="C10" s="177" t="s">
        <v>141</v>
      </c>
      <c r="D10" s="115"/>
    </row>
    <row r="11" ht="16.5" customHeight="1" spans="1:4">
      <c r="A11" s="177" t="s">
        <v>134</v>
      </c>
      <c r="B11" s="82">
        <v>270666.93</v>
      </c>
      <c r="C11" s="177" t="s">
        <v>142</v>
      </c>
      <c r="D11" s="115">
        <v>14373901.29</v>
      </c>
    </row>
    <row r="12" ht="16.5" customHeight="1" spans="1:4">
      <c r="A12" s="154" t="s">
        <v>136</v>
      </c>
      <c r="B12" s="82"/>
      <c r="C12" s="71" t="s">
        <v>143</v>
      </c>
      <c r="D12" s="115"/>
    </row>
    <row r="13" ht="16.5" customHeight="1" spans="1:4">
      <c r="A13" s="154" t="s">
        <v>138</v>
      </c>
      <c r="B13" s="82"/>
      <c r="C13" s="71" t="s">
        <v>144</v>
      </c>
      <c r="D13" s="115"/>
    </row>
    <row r="14" ht="16.5" customHeight="1" spans="1:4">
      <c r="A14" s="178"/>
      <c r="B14" s="82"/>
      <c r="C14" s="71" t="s">
        <v>145</v>
      </c>
      <c r="D14" s="115">
        <v>2051592.49</v>
      </c>
    </row>
    <row r="15" ht="16.5" customHeight="1" spans="1:4">
      <c r="A15" s="178"/>
      <c r="B15" s="82"/>
      <c r="C15" s="71" t="s">
        <v>146</v>
      </c>
      <c r="D15" s="115">
        <v>1827471.67</v>
      </c>
    </row>
    <row r="16" ht="16.5" customHeight="1" spans="1:4">
      <c r="A16" s="178"/>
      <c r="B16" s="82"/>
      <c r="C16" s="71" t="s">
        <v>147</v>
      </c>
      <c r="D16" s="115"/>
    </row>
    <row r="17" ht="16.5" customHeight="1" spans="1:4">
      <c r="A17" s="178"/>
      <c r="B17" s="82"/>
      <c r="C17" s="71" t="s">
        <v>148</v>
      </c>
      <c r="D17" s="115"/>
    </row>
    <row r="18" ht="16.5" customHeight="1" spans="1:4">
      <c r="A18" s="178"/>
      <c r="B18" s="82"/>
      <c r="C18" s="71" t="s">
        <v>149</v>
      </c>
      <c r="D18" s="115"/>
    </row>
    <row r="19" ht="16.5" customHeight="1" spans="1:4">
      <c r="A19" s="178"/>
      <c r="B19" s="82"/>
      <c r="C19" s="71" t="s">
        <v>150</v>
      </c>
      <c r="D19" s="115"/>
    </row>
    <row r="20" ht="16.5" customHeight="1" spans="1:4">
      <c r="A20" s="178"/>
      <c r="B20" s="82"/>
      <c r="C20" s="71" t="s">
        <v>151</v>
      </c>
      <c r="D20" s="115"/>
    </row>
    <row r="21" ht="16.5" customHeight="1" spans="1:4">
      <c r="A21" s="178"/>
      <c r="B21" s="82"/>
      <c r="C21" s="71" t="s">
        <v>152</v>
      </c>
      <c r="D21" s="115"/>
    </row>
    <row r="22" ht="16.5" customHeight="1" spans="1:4">
      <c r="A22" s="178"/>
      <c r="B22" s="82"/>
      <c r="C22" s="71" t="s">
        <v>153</v>
      </c>
      <c r="D22" s="115"/>
    </row>
    <row r="23" ht="16.5" customHeight="1" spans="1:4">
      <c r="A23" s="178"/>
      <c r="B23" s="82"/>
      <c r="C23" s="71" t="s">
        <v>154</v>
      </c>
      <c r="D23" s="115"/>
    </row>
    <row r="24" ht="16.5" customHeight="1" spans="1:4">
      <c r="A24" s="178"/>
      <c r="B24" s="82"/>
      <c r="C24" s="71" t="s">
        <v>155</v>
      </c>
      <c r="D24" s="115"/>
    </row>
    <row r="25" ht="16.5" customHeight="1" spans="1:4">
      <c r="A25" s="178"/>
      <c r="B25" s="82"/>
      <c r="C25" s="71" t="s">
        <v>156</v>
      </c>
      <c r="D25" s="115">
        <v>1463694.36</v>
      </c>
    </row>
    <row r="26" ht="16.5" customHeight="1" spans="1:4">
      <c r="A26" s="178"/>
      <c r="B26" s="82"/>
      <c r="C26" s="71" t="s">
        <v>157</v>
      </c>
      <c r="D26" s="115"/>
    </row>
    <row r="27" ht="16.5" customHeight="1" spans="1:4">
      <c r="A27" s="178"/>
      <c r="B27" s="82"/>
      <c r="C27" s="71" t="s">
        <v>158</v>
      </c>
      <c r="D27" s="115"/>
    </row>
    <row r="28" ht="16.5" customHeight="1" spans="1:4">
      <c r="A28" s="178"/>
      <c r="B28" s="82"/>
      <c r="C28" s="71" t="s">
        <v>159</v>
      </c>
      <c r="D28" s="115"/>
    </row>
    <row r="29" ht="16.5" customHeight="1" spans="1:4">
      <c r="A29" s="178"/>
      <c r="B29" s="82"/>
      <c r="C29" s="71" t="s">
        <v>160</v>
      </c>
      <c r="D29" s="115"/>
    </row>
    <row r="30" ht="16.5" customHeight="1" spans="1:4">
      <c r="A30" s="178"/>
      <c r="B30" s="82"/>
      <c r="C30" s="71" t="s">
        <v>161</v>
      </c>
      <c r="D30" s="115"/>
    </row>
    <row r="31" ht="16.5" customHeight="1" spans="1:4">
      <c r="A31" s="178"/>
      <c r="B31" s="82"/>
      <c r="C31" s="154" t="s">
        <v>162</v>
      </c>
      <c r="D31" s="115"/>
    </row>
    <row r="32" ht="16.5" customHeight="1" spans="1:4">
      <c r="A32" s="178"/>
      <c r="B32" s="82"/>
      <c r="C32" s="154" t="s">
        <v>163</v>
      </c>
      <c r="D32" s="115"/>
    </row>
    <row r="33" ht="16.5" customHeight="1" spans="1:4">
      <c r="A33" s="178"/>
      <c r="B33" s="82"/>
      <c r="C33" s="30" t="s">
        <v>164</v>
      </c>
      <c r="D33" s="115"/>
    </row>
    <row r="34" ht="15" customHeight="1" spans="1:4">
      <c r="A34" s="179" t="s">
        <v>50</v>
      </c>
      <c r="B34" s="180">
        <v>19716659.81</v>
      </c>
      <c r="C34" s="179" t="s">
        <v>51</v>
      </c>
      <c r="D34" s="180">
        <v>19716659.81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4"/>
  <sheetViews>
    <sheetView showZeros="0" tabSelected="1" workbookViewId="0">
      <selection activeCell="B7" sqref="B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44"/>
      <c r="F1" s="74"/>
      <c r="G1" s="149" t="s">
        <v>165</v>
      </c>
    </row>
    <row r="2" ht="41.25" customHeight="1" spans="1:7">
      <c r="A2" s="131" t="str">
        <f>"2025"&amp;"年一般公共预算支出预算表（按功能科目分类）"</f>
        <v>2025年一般公共预算支出预算表（按功能科目分类）</v>
      </c>
      <c r="B2" s="131"/>
      <c r="C2" s="131"/>
      <c r="D2" s="131"/>
      <c r="E2" s="131"/>
      <c r="F2" s="131"/>
      <c r="G2" s="131"/>
    </row>
    <row r="3" ht="18" customHeight="1" spans="1:7">
      <c r="A3" s="4" t="str">
        <f>"单位名称："&amp;"寻甸回族彝族自治县鸡街镇初级中学"</f>
        <v>单位名称：寻甸回族彝族自治县鸡街镇初级中学</v>
      </c>
      <c r="F3" s="128"/>
      <c r="G3" s="149" t="s">
        <v>1</v>
      </c>
    </row>
    <row r="4" ht="20.25" customHeight="1" spans="1:7">
      <c r="A4" s="169" t="s">
        <v>166</v>
      </c>
      <c r="B4" s="170"/>
      <c r="C4" s="132" t="s">
        <v>55</v>
      </c>
      <c r="D4" s="157" t="s">
        <v>75</v>
      </c>
      <c r="E4" s="11"/>
      <c r="F4" s="12"/>
      <c r="G4" s="146" t="s">
        <v>76</v>
      </c>
    </row>
    <row r="5" ht="20.25" customHeight="1" spans="1:7">
      <c r="A5" s="171" t="s">
        <v>72</v>
      </c>
      <c r="B5" s="171" t="s">
        <v>73</v>
      </c>
      <c r="C5" s="18"/>
      <c r="D5" s="137" t="s">
        <v>57</v>
      </c>
      <c r="E5" s="137" t="s">
        <v>167</v>
      </c>
      <c r="F5" s="137" t="s">
        <v>168</v>
      </c>
      <c r="G5" s="148"/>
    </row>
    <row r="6" ht="15" customHeight="1" spans="1:7">
      <c r="A6" s="61" t="s">
        <v>82</v>
      </c>
      <c r="B6" s="61" t="s">
        <v>83</v>
      </c>
      <c r="C6" s="61" t="s">
        <v>84</v>
      </c>
      <c r="D6" s="61" t="s">
        <v>85</v>
      </c>
      <c r="E6" s="61" t="s">
        <v>86</v>
      </c>
      <c r="F6" s="61" t="s">
        <v>87</v>
      </c>
      <c r="G6" s="61" t="s">
        <v>88</v>
      </c>
    </row>
    <row r="7" ht="18" customHeight="1" spans="1:7">
      <c r="A7" s="30" t="s">
        <v>97</v>
      </c>
      <c r="B7" s="30" t="s">
        <v>98</v>
      </c>
      <c r="C7" s="82">
        <v>14373901.29</v>
      </c>
      <c r="D7" s="82">
        <v>13922428.36</v>
      </c>
      <c r="E7" s="82">
        <v>13654853</v>
      </c>
      <c r="F7" s="82">
        <v>267575.36</v>
      </c>
      <c r="G7" s="82">
        <v>451472.93</v>
      </c>
    </row>
    <row r="8" ht="18" customHeight="1" spans="1:7">
      <c r="A8" s="143" t="s">
        <v>99</v>
      </c>
      <c r="B8" s="143" t="s">
        <v>100</v>
      </c>
      <c r="C8" s="82">
        <v>14373765.29</v>
      </c>
      <c r="D8" s="82">
        <v>13922292.36</v>
      </c>
      <c r="E8" s="82">
        <v>13654853</v>
      </c>
      <c r="F8" s="82">
        <v>267439.36</v>
      </c>
      <c r="G8" s="82">
        <v>451472.93</v>
      </c>
    </row>
    <row r="9" ht="18" customHeight="1" spans="1:7">
      <c r="A9" s="172" t="s">
        <v>101</v>
      </c>
      <c r="B9" s="172" t="s">
        <v>102</v>
      </c>
      <c r="C9" s="82">
        <v>14373765.29</v>
      </c>
      <c r="D9" s="82">
        <v>13922292.36</v>
      </c>
      <c r="E9" s="82">
        <v>13654853</v>
      </c>
      <c r="F9" s="82">
        <v>267439.36</v>
      </c>
      <c r="G9" s="82">
        <v>451472.93</v>
      </c>
    </row>
    <row r="10" ht="18" customHeight="1" spans="1:7">
      <c r="A10" s="143" t="s">
        <v>103</v>
      </c>
      <c r="B10" s="143" t="s">
        <v>104</v>
      </c>
      <c r="C10" s="82">
        <v>136</v>
      </c>
      <c r="D10" s="82">
        <v>136</v>
      </c>
      <c r="E10" s="82"/>
      <c r="F10" s="82">
        <v>136</v>
      </c>
      <c r="G10" s="82"/>
    </row>
    <row r="11" ht="18" customHeight="1" spans="1:7">
      <c r="A11" s="172" t="s">
        <v>105</v>
      </c>
      <c r="B11" s="172" t="s">
        <v>106</v>
      </c>
      <c r="C11" s="82">
        <v>136</v>
      </c>
      <c r="D11" s="82">
        <v>136</v>
      </c>
      <c r="E11" s="82"/>
      <c r="F11" s="82">
        <v>136</v>
      </c>
      <c r="G11" s="82"/>
    </row>
    <row r="12" ht="18" customHeight="1" spans="1:7">
      <c r="A12" s="30" t="s">
        <v>107</v>
      </c>
      <c r="B12" s="30" t="s">
        <v>108</v>
      </c>
      <c r="C12" s="82">
        <v>2051592.49</v>
      </c>
      <c r="D12" s="82">
        <v>2051592.49</v>
      </c>
      <c r="E12" s="82">
        <v>2051592.49</v>
      </c>
      <c r="F12" s="82"/>
      <c r="G12" s="82"/>
    </row>
    <row r="13" ht="18" customHeight="1" spans="1:7">
      <c r="A13" s="143" t="s">
        <v>109</v>
      </c>
      <c r="B13" s="143" t="s">
        <v>110</v>
      </c>
      <c r="C13" s="82">
        <v>2051592.49</v>
      </c>
      <c r="D13" s="82">
        <v>2051592.49</v>
      </c>
      <c r="E13" s="82">
        <v>2051592.49</v>
      </c>
      <c r="F13" s="82"/>
      <c r="G13" s="82"/>
    </row>
    <row r="14" ht="18" customHeight="1" spans="1:7">
      <c r="A14" s="172" t="s">
        <v>111</v>
      </c>
      <c r="B14" s="172" t="s">
        <v>112</v>
      </c>
      <c r="C14" s="82">
        <v>1951592.49</v>
      </c>
      <c r="D14" s="82">
        <v>1951592.49</v>
      </c>
      <c r="E14" s="82">
        <v>1951592.49</v>
      </c>
      <c r="F14" s="82"/>
      <c r="G14" s="82"/>
    </row>
    <row r="15" ht="18" customHeight="1" spans="1:7">
      <c r="A15" s="172" t="s">
        <v>113</v>
      </c>
      <c r="B15" s="172" t="s">
        <v>114</v>
      </c>
      <c r="C15" s="82">
        <v>100000</v>
      </c>
      <c r="D15" s="82">
        <v>100000</v>
      </c>
      <c r="E15" s="82">
        <v>100000</v>
      </c>
      <c r="F15" s="82"/>
      <c r="G15" s="82"/>
    </row>
    <row r="16" ht="18" customHeight="1" spans="1:7">
      <c r="A16" s="30" t="s">
        <v>115</v>
      </c>
      <c r="B16" s="30" t="s">
        <v>116</v>
      </c>
      <c r="C16" s="82">
        <v>1827471.67</v>
      </c>
      <c r="D16" s="82">
        <v>1827471.67</v>
      </c>
      <c r="E16" s="82">
        <v>1827471.67</v>
      </c>
      <c r="F16" s="82"/>
      <c r="G16" s="82"/>
    </row>
    <row r="17" ht="18" customHeight="1" spans="1:7">
      <c r="A17" s="143" t="s">
        <v>117</v>
      </c>
      <c r="B17" s="143" t="s">
        <v>118</v>
      </c>
      <c r="C17" s="82">
        <v>1827471.67</v>
      </c>
      <c r="D17" s="82">
        <v>1827471.67</v>
      </c>
      <c r="E17" s="82">
        <v>1827471.67</v>
      </c>
      <c r="F17" s="82"/>
      <c r="G17" s="82"/>
    </row>
    <row r="18" ht="18" customHeight="1" spans="1:7">
      <c r="A18" s="172" t="s">
        <v>119</v>
      </c>
      <c r="B18" s="172" t="s">
        <v>120</v>
      </c>
      <c r="C18" s="82">
        <v>1133535.45</v>
      </c>
      <c r="D18" s="82">
        <v>1133535.45</v>
      </c>
      <c r="E18" s="82">
        <v>1133535.45</v>
      </c>
      <c r="F18" s="82"/>
      <c r="G18" s="82"/>
    </row>
    <row r="19" ht="18" customHeight="1" spans="1:7">
      <c r="A19" s="172" t="s">
        <v>121</v>
      </c>
      <c r="B19" s="172" t="s">
        <v>122</v>
      </c>
      <c r="C19" s="82">
        <v>608492.65</v>
      </c>
      <c r="D19" s="82">
        <v>608492.65</v>
      </c>
      <c r="E19" s="82">
        <v>608492.65</v>
      </c>
      <c r="F19" s="82"/>
      <c r="G19" s="82"/>
    </row>
    <row r="20" ht="18" customHeight="1" spans="1:7">
      <c r="A20" s="172" t="s">
        <v>123</v>
      </c>
      <c r="B20" s="172" t="s">
        <v>124</v>
      </c>
      <c r="C20" s="82">
        <v>85443.57</v>
      </c>
      <c r="D20" s="82">
        <v>85443.57</v>
      </c>
      <c r="E20" s="82">
        <v>85443.57</v>
      </c>
      <c r="F20" s="82"/>
      <c r="G20" s="82"/>
    </row>
    <row r="21" ht="18" customHeight="1" spans="1:7">
      <c r="A21" s="30" t="s">
        <v>125</v>
      </c>
      <c r="B21" s="30" t="s">
        <v>126</v>
      </c>
      <c r="C21" s="82">
        <v>1463694.36</v>
      </c>
      <c r="D21" s="82">
        <v>1463694.36</v>
      </c>
      <c r="E21" s="82">
        <v>1463694.36</v>
      </c>
      <c r="F21" s="82"/>
      <c r="G21" s="82"/>
    </row>
    <row r="22" ht="18" customHeight="1" spans="1:7">
      <c r="A22" s="143" t="s">
        <v>127</v>
      </c>
      <c r="B22" s="143" t="s">
        <v>128</v>
      </c>
      <c r="C22" s="82">
        <v>1463694.36</v>
      </c>
      <c r="D22" s="82">
        <v>1463694.36</v>
      </c>
      <c r="E22" s="82">
        <v>1463694.36</v>
      </c>
      <c r="F22" s="82"/>
      <c r="G22" s="82"/>
    </row>
    <row r="23" ht="18" customHeight="1" spans="1:7">
      <c r="A23" s="172" t="s">
        <v>129</v>
      </c>
      <c r="B23" s="172" t="s">
        <v>130</v>
      </c>
      <c r="C23" s="82">
        <v>1463694.36</v>
      </c>
      <c r="D23" s="82">
        <v>1463694.36</v>
      </c>
      <c r="E23" s="82">
        <v>1463694.36</v>
      </c>
      <c r="F23" s="82"/>
      <c r="G23" s="82"/>
    </row>
    <row r="24" ht="18" customHeight="1" spans="1:7">
      <c r="A24" s="81" t="s">
        <v>169</v>
      </c>
      <c r="B24" s="173" t="s">
        <v>169</v>
      </c>
      <c r="C24" s="82">
        <v>19716659.81</v>
      </c>
      <c r="D24" s="82">
        <v>19265186.88</v>
      </c>
      <c r="E24" s="82">
        <v>18997611.52</v>
      </c>
      <c r="F24" s="82">
        <v>267575.36</v>
      </c>
      <c r="G24" s="82">
        <v>451472.93</v>
      </c>
    </row>
  </sheetData>
  <mergeCells count="6">
    <mergeCell ref="A2:G2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8"/>
  <sheetViews>
    <sheetView showZeros="0" workbookViewId="0">
      <selection activeCell="A13" sqref="A13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45"/>
      <c r="B1" s="45"/>
      <c r="C1" s="45"/>
      <c r="D1" s="45"/>
      <c r="E1" s="44"/>
      <c r="F1" s="161" t="s">
        <v>170</v>
      </c>
    </row>
    <row r="2" ht="41.25" customHeight="1" spans="1:6">
      <c r="A2" s="162" t="str">
        <f>"2025"&amp;"年一般公共预算“三公”经费支出预算表"</f>
        <v>2025年一般公共预算“三公”经费支出预算表</v>
      </c>
      <c r="B2" s="45"/>
      <c r="C2" s="45"/>
      <c r="D2" s="45"/>
      <c r="E2" s="44"/>
      <c r="F2" s="45"/>
    </row>
    <row r="3" customHeight="1" spans="1:6">
      <c r="A3" s="116" t="str">
        <f>"单位名称："&amp;"寻甸回族彝族自治县鸡街镇初级中学"</f>
        <v>单位名称：寻甸回族彝族自治县鸡街镇初级中学</v>
      </c>
      <c r="B3" s="163"/>
      <c r="D3" s="45"/>
      <c r="E3" s="44"/>
      <c r="F3" s="65" t="s">
        <v>1</v>
      </c>
    </row>
    <row r="4" ht="27" customHeight="1" spans="1:6">
      <c r="A4" s="49" t="s">
        <v>171</v>
      </c>
      <c r="B4" s="49" t="s">
        <v>172</v>
      </c>
      <c r="C4" s="51" t="s">
        <v>173</v>
      </c>
      <c r="D4" s="49"/>
      <c r="E4" s="50"/>
      <c r="F4" s="49" t="s">
        <v>174</v>
      </c>
    </row>
    <row r="5" ht="28.5" customHeight="1" spans="1:6">
      <c r="A5" s="164"/>
      <c r="B5" s="53"/>
      <c r="C5" s="50" t="s">
        <v>57</v>
      </c>
      <c r="D5" s="50" t="s">
        <v>175</v>
      </c>
      <c r="E5" s="50" t="s">
        <v>176</v>
      </c>
      <c r="F5" s="52"/>
    </row>
    <row r="6" ht="17.25" customHeight="1" spans="1:6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</row>
    <row r="7" ht="17.25" customHeight="1" spans="1:6">
      <c r="A7" s="82"/>
      <c r="B7" s="82"/>
      <c r="C7" s="82"/>
      <c r="D7" s="82"/>
      <c r="E7" s="82"/>
      <c r="F7" s="82"/>
    </row>
    <row r="8" s="83" customFormat="1" ht="15.6" spans="1:6">
      <c r="A8" s="165" t="s">
        <v>177</v>
      </c>
      <c r="B8" s="166"/>
      <c r="C8" s="167"/>
      <c r="D8" s="168"/>
      <c r="E8" s="168"/>
      <c r="F8" s="168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X33"/>
  <sheetViews>
    <sheetView showZeros="0" topLeftCell="G20" workbookViewId="0">
      <selection activeCell="B4" sqref="B4:B7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44"/>
      <c r="C1" s="150"/>
      <c r="E1" s="151"/>
      <c r="F1" s="151"/>
      <c r="G1" s="151"/>
      <c r="H1" s="151"/>
      <c r="I1" s="87"/>
      <c r="J1" s="87"/>
      <c r="K1" s="87"/>
      <c r="L1" s="87"/>
      <c r="M1" s="87"/>
      <c r="N1" s="87"/>
      <c r="R1" s="87"/>
      <c r="V1" s="150"/>
      <c r="X1" s="2" t="s">
        <v>178</v>
      </c>
    </row>
    <row r="2" ht="45.75" customHeight="1" spans="1:24">
      <c r="A2" s="68" t="str">
        <f>"2025"&amp;"年部门基本支出预算表"</f>
        <v>2025年部门基本支出预算表</v>
      </c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"/>
      <c r="P2" s="3"/>
      <c r="Q2" s="3"/>
      <c r="R2" s="68"/>
      <c r="S2" s="68"/>
      <c r="T2" s="68"/>
      <c r="U2" s="68"/>
      <c r="V2" s="68"/>
      <c r="W2" s="68"/>
      <c r="X2" s="68"/>
    </row>
    <row r="3" ht="18.75" customHeight="1" spans="1:24">
      <c r="A3" s="4" t="str">
        <f>"单位名称："&amp;"寻甸回族彝族自治县鸡街镇初级中学"</f>
        <v>单位名称：寻甸回族彝族自治县鸡街镇初级中学</v>
      </c>
      <c r="B3" s="5"/>
      <c r="C3" s="152"/>
      <c r="D3" s="152"/>
      <c r="E3" s="152"/>
      <c r="F3" s="152"/>
      <c r="G3" s="152"/>
      <c r="H3" s="152"/>
      <c r="I3" s="89"/>
      <c r="J3" s="89"/>
      <c r="K3" s="89"/>
      <c r="L3" s="89"/>
      <c r="M3" s="89"/>
      <c r="N3" s="89"/>
      <c r="O3" s="6"/>
      <c r="P3" s="6"/>
      <c r="Q3" s="6"/>
      <c r="R3" s="89"/>
      <c r="V3" s="150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57" t="s">
        <v>187</v>
      </c>
      <c r="J4" s="84" t="s">
        <v>187</v>
      </c>
      <c r="K4" s="84"/>
      <c r="L4" s="84"/>
      <c r="M4" s="84"/>
      <c r="N4" s="84"/>
      <c r="O4" s="11"/>
      <c r="P4" s="11"/>
      <c r="Q4" s="11"/>
      <c r="R4" s="106" t="s">
        <v>61</v>
      </c>
      <c r="S4" s="84" t="s">
        <v>62</v>
      </c>
      <c r="T4" s="84"/>
      <c r="U4" s="84"/>
      <c r="V4" s="84"/>
      <c r="W4" s="84"/>
      <c r="X4" s="85"/>
    </row>
    <row r="5" ht="18" customHeight="1" spans="1:24">
      <c r="A5" s="13"/>
      <c r="B5" s="29"/>
      <c r="C5" s="134"/>
      <c r="D5" s="13"/>
      <c r="E5" s="13"/>
      <c r="F5" s="13"/>
      <c r="G5" s="13"/>
      <c r="H5" s="13"/>
      <c r="I5" s="132" t="s">
        <v>188</v>
      </c>
      <c r="J5" s="157" t="s">
        <v>58</v>
      </c>
      <c r="K5" s="84"/>
      <c r="L5" s="84"/>
      <c r="M5" s="84"/>
      <c r="N5" s="85"/>
      <c r="O5" s="10" t="s">
        <v>189</v>
      </c>
      <c r="P5" s="11"/>
      <c r="Q5" s="12"/>
      <c r="R5" s="8" t="s">
        <v>61</v>
      </c>
      <c r="S5" s="157" t="s">
        <v>62</v>
      </c>
      <c r="T5" s="106" t="s">
        <v>64</v>
      </c>
      <c r="U5" s="84" t="s">
        <v>62</v>
      </c>
      <c r="V5" s="106" t="s">
        <v>66</v>
      </c>
      <c r="W5" s="106" t="s">
        <v>67</v>
      </c>
      <c r="X5" s="160" t="s">
        <v>68</v>
      </c>
    </row>
    <row r="6" ht="19.5" customHeight="1" spans="1:24">
      <c r="A6" s="29"/>
      <c r="B6" s="29"/>
      <c r="C6" s="29"/>
      <c r="D6" s="29"/>
      <c r="E6" s="29"/>
      <c r="F6" s="29"/>
      <c r="G6" s="29"/>
      <c r="H6" s="29"/>
      <c r="I6" s="29"/>
      <c r="J6" s="158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9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53"/>
      <c r="B7" s="18"/>
      <c r="C7" s="153"/>
      <c r="D7" s="153"/>
      <c r="E7" s="153"/>
      <c r="F7" s="153"/>
      <c r="G7" s="153"/>
      <c r="H7" s="153"/>
      <c r="I7" s="153"/>
      <c r="J7" s="159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54" t="s">
        <v>197</v>
      </c>
      <c r="B9" s="154" t="s">
        <v>70</v>
      </c>
      <c r="C9" s="154" t="s">
        <v>198</v>
      </c>
      <c r="D9" s="154" t="s">
        <v>199</v>
      </c>
      <c r="E9" s="154" t="s">
        <v>101</v>
      </c>
      <c r="F9" s="154" t="s">
        <v>102</v>
      </c>
      <c r="G9" s="154" t="s">
        <v>200</v>
      </c>
      <c r="H9" s="154" t="s">
        <v>201</v>
      </c>
      <c r="I9" s="82">
        <v>5737308</v>
      </c>
      <c r="J9" s="82">
        <v>5737308</v>
      </c>
      <c r="K9" s="82"/>
      <c r="L9" s="82"/>
      <c r="M9" s="115">
        <v>5737308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20.25" customHeight="1" spans="1:24">
      <c r="A10" s="154" t="s">
        <v>197</v>
      </c>
      <c r="B10" s="154" t="s">
        <v>70</v>
      </c>
      <c r="C10" s="154" t="s">
        <v>198</v>
      </c>
      <c r="D10" s="154" t="s">
        <v>199</v>
      </c>
      <c r="E10" s="154" t="s">
        <v>101</v>
      </c>
      <c r="F10" s="154" t="s">
        <v>102</v>
      </c>
      <c r="G10" s="154" t="s">
        <v>202</v>
      </c>
      <c r="H10" s="154" t="s">
        <v>203</v>
      </c>
      <c r="I10" s="82">
        <v>534000</v>
      </c>
      <c r="J10" s="82">
        <v>534000</v>
      </c>
      <c r="K10" s="23"/>
      <c r="L10" s="23"/>
      <c r="M10" s="115">
        <v>534000</v>
      </c>
      <c r="N10" s="23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54" t="s">
        <v>197</v>
      </c>
      <c r="B11" s="154" t="s">
        <v>70</v>
      </c>
      <c r="C11" s="154" t="s">
        <v>198</v>
      </c>
      <c r="D11" s="154" t="s">
        <v>199</v>
      </c>
      <c r="E11" s="154" t="s">
        <v>101</v>
      </c>
      <c r="F11" s="154" t="s">
        <v>102</v>
      </c>
      <c r="G11" s="154" t="s">
        <v>202</v>
      </c>
      <c r="H11" s="154" t="s">
        <v>203</v>
      </c>
      <c r="I11" s="82">
        <v>518688</v>
      </c>
      <c r="J11" s="82">
        <v>518688</v>
      </c>
      <c r="K11" s="23"/>
      <c r="L11" s="23"/>
      <c r="M11" s="115">
        <v>518688</v>
      </c>
      <c r="N11" s="23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54" t="s">
        <v>197</v>
      </c>
      <c r="B12" s="154" t="s">
        <v>70</v>
      </c>
      <c r="C12" s="154" t="s">
        <v>198</v>
      </c>
      <c r="D12" s="154" t="s">
        <v>199</v>
      </c>
      <c r="E12" s="154" t="s">
        <v>101</v>
      </c>
      <c r="F12" s="154" t="s">
        <v>102</v>
      </c>
      <c r="G12" s="154" t="s">
        <v>204</v>
      </c>
      <c r="H12" s="154" t="s">
        <v>205</v>
      </c>
      <c r="I12" s="82">
        <v>1766100</v>
      </c>
      <c r="J12" s="82">
        <v>1766100</v>
      </c>
      <c r="K12" s="23"/>
      <c r="L12" s="23"/>
      <c r="M12" s="115">
        <v>1766100</v>
      </c>
      <c r="N12" s="23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54" t="s">
        <v>197</v>
      </c>
      <c r="B13" s="154" t="s">
        <v>70</v>
      </c>
      <c r="C13" s="154" t="s">
        <v>198</v>
      </c>
      <c r="D13" s="154" t="s">
        <v>199</v>
      </c>
      <c r="E13" s="154" t="s">
        <v>101</v>
      </c>
      <c r="F13" s="154" t="s">
        <v>102</v>
      </c>
      <c r="G13" s="154" t="s">
        <v>204</v>
      </c>
      <c r="H13" s="154" t="s">
        <v>205</v>
      </c>
      <c r="I13" s="82">
        <v>2949648</v>
      </c>
      <c r="J13" s="82">
        <v>2949648</v>
      </c>
      <c r="K13" s="23"/>
      <c r="L13" s="23"/>
      <c r="M13" s="115">
        <v>2949648</v>
      </c>
      <c r="N13" s="23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54" t="s">
        <v>197</v>
      </c>
      <c r="B14" s="154" t="s">
        <v>70</v>
      </c>
      <c r="C14" s="154" t="s">
        <v>198</v>
      </c>
      <c r="D14" s="154" t="s">
        <v>199</v>
      </c>
      <c r="E14" s="154" t="s">
        <v>101</v>
      </c>
      <c r="F14" s="154" t="s">
        <v>102</v>
      </c>
      <c r="G14" s="154" t="s">
        <v>204</v>
      </c>
      <c r="H14" s="154" t="s">
        <v>205</v>
      </c>
      <c r="I14" s="82">
        <v>495909</v>
      </c>
      <c r="J14" s="82">
        <v>495909</v>
      </c>
      <c r="K14" s="23"/>
      <c r="L14" s="23"/>
      <c r="M14" s="115">
        <v>495909</v>
      </c>
      <c r="N14" s="23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54" t="s">
        <v>197</v>
      </c>
      <c r="B15" s="154" t="s">
        <v>70</v>
      </c>
      <c r="C15" s="154" t="s">
        <v>206</v>
      </c>
      <c r="D15" s="154" t="s">
        <v>207</v>
      </c>
      <c r="E15" s="154" t="s">
        <v>111</v>
      </c>
      <c r="F15" s="154" t="s">
        <v>112</v>
      </c>
      <c r="G15" s="154" t="s">
        <v>208</v>
      </c>
      <c r="H15" s="154" t="s">
        <v>209</v>
      </c>
      <c r="I15" s="82">
        <v>1951592.49</v>
      </c>
      <c r="J15" s="82">
        <v>1951592.49</v>
      </c>
      <c r="K15" s="23"/>
      <c r="L15" s="23"/>
      <c r="M15" s="115">
        <v>1951592.49</v>
      </c>
      <c r="N15" s="23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54" t="s">
        <v>197</v>
      </c>
      <c r="B16" s="154" t="s">
        <v>70</v>
      </c>
      <c r="C16" s="154" t="s">
        <v>206</v>
      </c>
      <c r="D16" s="154" t="s">
        <v>207</v>
      </c>
      <c r="E16" s="154" t="s">
        <v>113</v>
      </c>
      <c r="F16" s="154" t="s">
        <v>114</v>
      </c>
      <c r="G16" s="154" t="s">
        <v>210</v>
      </c>
      <c r="H16" s="154" t="s">
        <v>211</v>
      </c>
      <c r="I16" s="82">
        <v>100000</v>
      </c>
      <c r="J16" s="82">
        <v>100000</v>
      </c>
      <c r="K16" s="23"/>
      <c r="L16" s="23"/>
      <c r="M16" s="115">
        <v>100000</v>
      </c>
      <c r="N16" s="23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54" t="s">
        <v>197</v>
      </c>
      <c r="B17" s="154" t="s">
        <v>70</v>
      </c>
      <c r="C17" s="154" t="s">
        <v>206</v>
      </c>
      <c r="D17" s="154" t="s">
        <v>207</v>
      </c>
      <c r="E17" s="154" t="s">
        <v>119</v>
      </c>
      <c r="F17" s="154" t="s">
        <v>120</v>
      </c>
      <c r="G17" s="154" t="s">
        <v>212</v>
      </c>
      <c r="H17" s="154" t="s">
        <v>213</v>
      </c>
      <c r="I17" s="82">
        <v>1133535.45</v>
      </c>
      <c r="J17" s="82">
        <v>1133535.45</v>
      </c>
      <c r="K17" s="23"/>
      <c r="L17" s="23"/>
      <c r="M17" s="115">
        <v>1133535.45</v>
      </c>
      <c r="N17" s="23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54" t="s">
        <v>197</v>
      </c>
      <c r="B18" s="154" t="s">
        <v>70</v>
      </c>
      <c r="C18" s="154" t="s">
        <v>206</v>
      </c>
      <c r="D18" s="154" t="s">
        <v>207</v>
      </c>
      <c r="E18" s="154" t="s">
        <v>121</v>
      </c>
      <c r="F18" s="154" t="s">
        <v>122</v>
      </c>
      <c r="G18" s="154" t="s">
        <v>214</v>
      </c>
      <c r="H18" s="154" t="s">
        <v>215</v>
      </c>
      <c r="I18" s="82">
        <v>572492.65</v>
      </c>
      <c r="J18" s="82">
        <v>572492.65</v>
      </c>
      <c r="K18" s="23"/>
      <c r="L18" s="23"/>
      <c r="M18" s="115">
        <v>572492.65</v>
      </c>
      <c r="N18" s="23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54" t="s">
        <v>197</v>
      </c>
      <c r="B19" s="154" t="s">
        <v>70</v>
      </c>
      <c r="C19" s="154" t="s">
        <v>206</v>
      </c>
      <c r="D19" s="154" t="s">
        <v>207</v>
      </c>
      <c r="E19" s="154" t="s">
        <v>101</v>
      </c>
      <c r="F19" s="154" t="s">
        <v>102</v>
      </c>
      <c r="G19" s="154" t="s">
        <v>216</v>
      </c>
      <c r="H19" s="154" t="s">
        <v>217</v>
      </c>
      <c r="I19" s="82">
        <v>34176</v>
      </c>
      <c r="J19" s="82">
        <v>34176</v>
      </c>
      <c r="K19" s="23"/>
      <c r="L19" s="23"/>
      <c r="M19" s="115">
        <v>34176</v>
      </c>
      <c r="N19" s="23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54" t="s">
        <v>197</v>
      </c>
      <c r="B20" s="154" t="s">
        <v>70</v>
      </c>
      <c r="C20" s="154" t="s">
        <v>206</v>
      </c>
      <c r="D20" s="154" t="s">
        <v>207</v>
      </c>
      <c r="E20" s="154" t="s">
        <v>123</v>
      </c>
      <c r="F20" s="154" t="s">
        <v>124</v>
      </c>
      <c r="G20" s="154" t="s">
        <v>216</v>
      </c>
      <c r="H20" s="154" t="s">
        <v>217</v>
      </c>
      <c r="I20" s="82">
        <v>36653.76</v>
      </c>
      <c r="J20" s="82">
        <v>36653.76</v>
      </c>
      <c r="K20" s="23"/>
      <c r="L20" s="23"/>
      <c r="M20" s="115">
        <v>36653.76</v>
      </c>
      <c r="N20" s="23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54" t="s">
        <v>197</v>
      </c>
      <c r="B21" s="154" t="s">
        <v>70</v>
      </c>
      <c r="C21" s="154" t="s">
        <v>206</v>
      </c>
      <c r="D21" s="154" t="s">
        <v>207</v>
      </c>
      <c r="E21" s="154" t="s">
        <v>123</v>
      </c>
      <c r="F21" s="154" t="s">
        <v>124</v>
      </c>
      <c r="G21" s="154" t="s">
        <v>216</v>
      </c>
      <c r="H21" s="154" t="s">
        <v>217</v>
      </c>
      <c r="I21" s="82">
        <v>48789.81</v>
      </c>
      <c r="J21" s="82">
        <v>48789.81</v>
      </c>
      <c r="K21" s="23"/>
      <c r="L21" s="23"/>
      <c r="M21" s="115">
        <v>48789.81</v>
      </c>
      <c r="N21" s="23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54" t="s">
        <v>197</v>
      </c>
      <c r="B22" s="154" t="s">
        <v>70</v>
      </c>
      <c r="C22" s="154" t="s">
        <v>218</v>
      </c>
      <c r="D22" s="154" t="s">
        <v>130</v>
      </c>
      <c r="E22" s="154" t="s">
        <v>129</v>
      </c>
      <c r="F22" s="154" t="s">
        <v>130</v>
      </c>
      <c r="G22" s="154" t="s">
        <v>219</v>
      </c>
      <c r="H22" s="154" t="s">
        <v>130</v>
      </c>
      <c r="I22" s="82">
        <v>1463694.36</v>
      </c>
      <c r="J22" s="82">
        <v>1463694.36</v>
      </c>
      <c r="K22" s="23"/>
      <c r="L22" s="23"/>
      <c r="M22" s="115">
        <v>1463694.36</v>
      </c>
      <c r="N22" s="23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54" t="s">
        <v>197</v>
      </c>
      <c r="B23" s="154" t="s">
        <v>70</v>
      </c>
      <c r="C23" s="154" t="s">
        <v>220</v>
      </c>
      <c r="D23" s="154" t="s">
        <v>221</v>
      </c>
      <c r="E23" s="154" t="s">
        <v>101</v>
      </c>
      <c r="F23" s="154" t="s">
        <v>102</v>
      </c>
      <c r="G23" s="154" t="s">
        <v>222</v>
      </c>
      <c r="H23" s="154" t="s">
        <v>221</v>
      </c>
      <c r="I23" s="82">
        <v>206480</v>
      </c>
      <c r="J23" s="82">
        <v>206480</v>
      </c>
      <c r="K23" s="23"/>
      <c r="L23" s="23"/>
      <c r="M23" s="115">
        <v>206480</v>
      </c>
      <c r="N23" s="23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54" t="s">
        <v>197</v>
      </c>
      <c r="B24" s="154" t="s">
        <v>70</v>
      </c>
      <c r="C24" s="154" t="s">
        <v>223</v>
      </c>
      <c r="D24" s="154" t="s">
        <v>224</v>
      </c>
      <c r="E24" s="154" t="s">
        <v>101</v>
      </c>
      <c r="F24" s="154" t="s">
        <v>102</v>
      </c>
      <c r="G24" s="154" t="s">
        <v>204</v>
      </c>
      <c r="H24" s="154" t="s">
        <v>205</v>
      </c>
      <c r="I24" s="82">
        <v>1602000</v>
      </c>
      <c r="J24" s="82">
        <v>1602000</v>
      </c>
      <c r="K24" s="23"/>
      <c r="L24" s="23"/>
      <c r="M24" s="115">
        <v>1602000</v>
      </c>
      <c r="N24" s="23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54" t="s">
        <v>197</v>
      </c>
      <c r="B25" s="154" t="s">
        <v>70</v>
      </c>
      <c r="C25" s="154" t="s">
        <v>225</v>
      </c>
      <c r="D25" s="154" t="s">
        <v>217</v>
      </c>
      <c r="E25" s="154" t="s">
        <v>121</v>
      </c>
      <c r="F25" s="154" t="s">
        <v>122</v>
      </c>
      <c r="G25" s="154" t="s">
        <v>214</v>
      </c>
      <c r="H25" s="154" t="s">
        <v>215</v>
      </c>
      <c r="I25" s="82">
        <v>36000</v>
      </c>
      <c r="J25" s="82">
        <v>36000</v>
      </c>
      <c r="K25" s="23"/>
      <c r="L25" s="23"/>
      <c r="M25" s="115">
        <v>36000</v>
      </c>
      <c r="N25" s="23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0.25" customHeight="1" spans="1:24">
      <c r="A26" s="154" t="s">
        <v>197</v>
      </c>
      <c r="B26" s="154" t="s">
        <v>70</v>
      </c>
      <c r="C26" s="154" t="s">
        <v>226</v>
      </c>
      <c r="D26" s="154" t="s">
        <v>227</v>
      </c>
      <c r="E26" s="154" t="s">
        <v>101</v>
      </c>
      <c r="F26" s="154" t="s">
        <v>102</v>
      </c>
      <c r="G26" s="154" t="s">
        <v>228</v>
      </c>
      <c r="H26" s="154" t="s">
        <v>229</v>
      </c>
      <c r="I26" s="82">
        <v>6624</v>
      </c>
      <c r="J26" s="82">
        <v>6624</v>
      </c>
      <c r="K26" s="23"/>
      <c r="L26" s="23"/>
      <c r="M26" s="115">
        <v>6624</v>
      </c>
      <c r="N26" s="23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20.25" customHeight="1" spans="1:24">
      <c r="A27" s="154" t="s">
        <v>197</v>
      </c>
      <c r="B27" s="154" t="s">
        <v>70</v>
      </c>
      <c r="C27" s="154" t="s">
        <v>230</v>
      </c>
      <c r="D27" s="154" t="s">
        <v>231</v>
      </c>
      <c r="E27" s="154" t="s">
        <v>105</v>
      </c>
      <c r="F27" s="154" t="s">
        <v>106</v>
      </c>
      <c r="G27" s="154" t="s">
        <v>232</v>
      </c>
      <c r="H27" s="154" t="s">
        <v>233</v>
      </c>
      <c r="I27" s="82">
        <v>136</v>
      </c>
      <c r="J27" s="82">
        <v>136</v>
      </c>
      <c r="K27" s="23"/>
      <c r="L27" s="23"/>
      <c r="M27" s="115">
        <v>136</v>
      </c>
      <c r="N27" s="23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20.25" customHeight="1" spans="1:24">
      <c r="A28" s="154" t="s">
        <v>197</v>
      </c>
      <c r="B28" s="154" t="s">
        <v>70</v>
      </c>
      <c r="C28" s="154" t="s">
        <v>230</v>
      </c>
      <c r="D28" s="154" t="s">
        <v>231</v>
      </c>
      <c r="E28" s="154" t="s">
        <v>101</v>
      </c>
      <c r="F28" s="154" t="s">
        <v>102</v>
      </c>
      <c r="G28" s="154" t="s">
        <v>234</v>
      </c>
      <c r="H28" s="154" t="s">
        <v>235</v>
      </c>
      <c r="I28" s="82">
        <v>54574.08</v>
      </c>
      <c r="J28" s="82">
        <v>54574.08</v>
      </c>
      <c r="K28" s="23"/>
      <c r="L28" s="23"/>
      <c r="M28" s="115">
        <v>54574.08</v>
      </c>
      <c r="N28" s="23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20.25" customHeight="1" spans="1:24">
      <c r="A29" s="154" t="s">
        <v>197</v>
      </c>
      <c r="B29" s="154" t="s">
        <v>70</v>
      </c>
      <c r="C29" s="154" t="s">
        <v>230</v>
      </c>
      <c r="D29" s="154" t="s">
        <v>231</v>
      </c>
      <c r="E29" s="154" t="s">
        <v>101</v>
      </c>
      <c r="F29" s="154" t="s">
        <v>102</v>
      </c>
      <c r="G29" s="154" t="s">
        <v>234</v>
      </c>
      <c r="H29" s="154" t="s">
        <v>235</v>
      </c>
      <c r="I29" s="82">
        <v>385.28</v>
      </c>
      <c r="J29" s="82">
        <v>385.28</v>
      </c>
      <c r="K29" s="23"/>
      <c r="L29" s="23"/>
      <c r="M29" s="115">
        <v>385.28</v>
      </c>
      <c r="N29" s="23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20.25" customHeight="1" spans="1:24">
      <c r="A30" s="154" t="s">
        <v>197</v>
      </c>
      <c r="B30" s="154" t="s">
        <v>70</v>
      </c>
      <c r="C30" s="154" t="s">
        <v>236</v>
      </c>
      <c r="D30" s="154" t="s">
        <v>237</v>
      </c>
      <c r="E30" s="154" t="s">
        <v>101</v>
      </c>
      <c r="F30" s="154" t="s">
        <v>102</v>
      </c>
      <c r="G30" s="154" t="s">
        <v>232</v>
      </c>
      <c r="H30" s="154" t="s">
        <v>233</v>
      </c>
      <c r="I30" s="82">
        <v>5400</v>
      </c>
      <c r="J30" s="82">
        <v>5400</v>
      </c>
      <c r="K30" s="23"/>
      <c r="L30" s="23"/>
      <c r="M30" s="115">
        <v>5400</v>
      </c>
      <c r="N30" s="23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0.25" customHeight="1" spans="1:24">
      <c r="A31" s="154" t="s">
        <v>197</v>
      </c>
      <c r="B31" s="154" t="s">
        <v>70</v>
      </c>
      <c r="C31" s="154" t="s">
        <v>236</v>
      </c>
      <c r="D31" s="154" t="s">
        <v>237</v>
      </c>
      <c r="E31" s="154" t="s">
        <v>101</v>
      </c>
      <c r="F31" s="154" t="s">
        <v>102</v>
      </c>
      <c r="G31" s="154" t="s">
        <v>234</v>
      </c>
      <c r="H31" s="154" t="s">
        <v>235</v>
      </c>
      <c r="I31" s="82">
        <v>600</v>
      </c>
      <c r="J31" s="82">
        <v>600</v>
      </c>
      <c r="K31" s="23"/>
      <c r="L31" s="23"/>
      <c r="M31" s="115">
        <v>600</v>
      </c>
      <c r="N31" s="23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20.25" customHeight="1" spans="1:24">
      <c r="A32" s="154" t="s">
        <v>197</v>
      </c>
      <c r="B32" s="154" t="s">
        <v>70</v>
      </c>
      <c r="C32" s="154" t="s">
        <v>238</v>
      </c>
      <c r="D32" s="154" t="s">
        <v>239</v>
      </c>
      <c r="E32" s="154" t="s">
        <v>101</v>
      </c>
      <c r="F32" s="154" t="s">
        <v>102</v>
      </c>
      <c r="G32" s="154" t="s">
        <v>204</v>
      </c>
      <c r="H32" s="154" t="s">
        <v>205</v>
      </c>
      <c r="I32" s="82">
        <v>10400</v>
      </c>
      <c r="J32" s="82">
        <v>10400</v>
      </c>
      <c r="K32" s="23"/>
      <c r="L32" s="23"/>
      <c r="M32" s="115">
        <v>10400</v>
      </c>
      <c r="N32" s="23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17.25" customHeight="1" spans="1:24">
      <c r="A33" s="33" t="s">
        <v>169</v>
      </c>
      <c r="B33" s="34"/>
      <c r="C33" s="155"/>
      <c r="D33" s="155"/>
      <c r="E33" s="155"/>
      <c r="F33" s="155"/>
      <c r="G33" s="155"/>
      <c r="H33" s="156"/>
      <c r="I33" s="82">
        <v>19265186.88</v>
      </c>
      <c r="J33" s="82">
        <v>19265186.88</v>
      </c>
      <c r="K33" s="82"/>
      <c r="L33" s="82"/>
      <c r="M33" s="115">
        <v>19265186.88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W19"/>
  <sheetViews>
    <sheetView showZeros="0" topLeftCell="J7" workbookViewId="0">
      <selection activeCell="B4" sqref="B4:B7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44"/>
      <c r="E1" s="1"/>
      <c r="F1" s="1"/>
      <c r="G1" s="1"/>
      <c r="H1" s="1"/>
      <c r="U1" s="144"/>
      <c r="W1" s="149" t="s">
        <v>240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"单位名称："&amp;"寻甸回族彝族自治县鸡街镇初级中学"</f>
        <v>单位名称：寻甸回族彝族自治县鸡街镇初级中学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4"/>
      <c r="W3" s="125" t="s">
        <v>1</v>
      </c>
    </row>
    <row r="4" ht="21.75" customHeight="1" spans="1:23">
      <c r="A4" s="8" t="s">
        <v>241</v>
      </c>
      <c r="B4" s="9" t="s">
        <v>181</v>
      </c>
      <c r="C4" s="8" t="s">
        <v>182</v>
      </c>
      <c r="D4" s="8" t="s">
        <v>242</v>
      </c>
      <c r="E4" s="9" t="s">
        <v>183</v>
      </c>
      <c r="F4" s="9" t="s">
        <v>184</v>
      </c>
      <c r="G4" s="9" t="s">
        <v>243</v>
      </c>
      <c r="H4" s="9" t="s">
        <v>244</v>
      </c>
      <c r="I4" s="28" t="s">
        <v>55</v>
      </c>
      <c r="J4" s="10" t="s">
        <v>245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9"/>
      <c r="C5" s="13"/>
      <c r="D5" s="13"/>
      <c r="E5" s="14"/>
      <c r="F5" s="14"/>
      <c r="G5" s="14"/>
      <c r="H5" s="14"/>
      <c r="I5" s="29"/>
      <c r="J5" s="145" t="s">
        <v>58</v>
      </c>
      <c r="K5" s="14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7" t="s">
        <v>57</v>
      </c>
      <c r="K6" s="14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9" t="s">
        <v>57</v>
      </c>
      <c r="K7" s="69" t="s">
        <v>246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71" t="s">
        <v>247</v>
      </c>
      <c r="B9" s="71" t="s">
        <v>248</v>
      </c>
      <c r="C9" s="71" t="s">
        <v>249</v>
      </c>
      <c r="D9" s="71" t="s">
        <v>70</v>
      </c>
      <c r="E9" s="71" t="s">
        <v>101</v>
      </c>
      <c r="F9" s="71" t="s">
        <v>102</v>
      </c>
      <c r="G9" s="71" t="s">
        <v>250</v>
      </c>
      <c r="H9" s="71" t="s">
        <v>251</v>
      </c>
      <c r="I9" s="82"/>
      <c r="J9" s="82"/>
      <c r="K9" s="115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.75" customHeight="1" spans="1:23">
      <c r="A10" s="71" t="s">
        <v>247</v>
      </c>
      <c r="B10" s="71" t="s">
        <v>252</v>
      </c>
      <c r="C10" s="71" t="s">
        <v>253</v>
      </c>
      <c r="D10" s="71" t="s">
        <v>70</v>
      </c>
      <c r="E10" s="71" t="s">
        <v>101</v>
      </c>
      <c r="F10" s="71" t="s">
        <v>102</v>
      </c>
      <c r="G10" s="71" t="s">
        <v>232</v>
      </c>
      <c r="H10" s="71" t="s">
        <v>233</v>
      </c>
      <c r="I10" s="82"/>
      <c r="J10" s="82"/>
      <c r="K10" s="115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71" t="s">
        <v>247</v>
      </c>
      <c r="B11" s="71" t="s">
        <v>254</v>
      </c>
      <c r="C11" s="71" t="s">
        <v>255</v>
      </c>
      <c r="D11" s="71" t="s">
        <v>70</v>
      </c>
      <c r="E11" s="71" t="s">
        <v>101</v>
      </c>
      <c r="F11" s="71" t="s">
        <v>102</v>
      </c>
      <c r="G11" s="71" t="s">
        <v>256</v>
      </c>
      <c r="H11" s="71" t="s">
        <v>257</v>
      </c>
      <c r="I11" s="82">
        <v>72396</v>
      </c>
      <c r="J11" s="82">
        <v>72396</v>
      </c>
      <c r="K11" s="115">
        <v>72396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71" t="s">
        <v>247</v>
      </c>
      <c r="B12" s="71" t="s">
        <v>258</v>
      </c>
      <c r="C12" s="71" t="s">
        <v>259</v>
      </c>
      <c r="D12" s="71" t="s">
        <v>70</v>
      </c>
      <c r="E12" s="71" t="s">
        <v>101</v>
      </c>
      <c r="F12" s="71" t="s">
        <v>102</v>
      </c>
      <c r="G12" s="71" t="s">
        <v>256</v>
      </c>
      <c r="H12" s="71" t="s">
        <v>257</v>
      </c>
      <c r="I12" s="82">
        <v>5400</v>
      </c>
      <c r="J12" s="82">
        <v>5400</v>
      </c>
      <c r="K12" s="115">
        <v>5400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71" t="s">
        <v>260</v>
      </c>
      <c r="B13" s="71" t="s">
        <v>261</v>
      </c>
      <c r="C13" s="71" t="s">
        <v>262</v>
      </c>
      <c r="D13" s="71" t="s">
        <v>70</v>
      </c>
      <c r="E13" s="71" t="s">
        <v>101</v>
      </c>
      <c r="F13" s="71" t="s">
        <v>102</v>
      </c>
      <c r="G13" s="71" t="s">
        <v>263</v>
      </c>
      <c r="H13" s="71" t="s">
        <v>264</v>
      </c>
      <c r="I13" s="82">
        <v>178624.94</v>
      </c>
      <c r="J13" s="82"/>
      <c r="K13" s="115"/>
      <c r="L13" s="82"/>
      <c r="M13" s="82"/>
      <c r="N13" s="82">
        <v>178624.94</v>
      </c>
      <c r="O13" s="82"/>
      <c r="P13" s="82"/>
      <c r="Q13" s="82"/>
      <c r="R13" s="82"/>
      <c r="S13" s="82"/>
      <c r="T13" s="82"/>
      <c r="U13" s="82"/>
      <c r="V13" s="82"/>
      <c r="W13" s="82"/>
    </row>
    <row r="14" ht="21.75" customHeight="1" spans="1:23">
      <c r="A14" s="71" t="s">
        <v>260</v>
      </c>
      <c r="B14" s="71" t="s">
        <v>265</v>
      </c>
      <c r="C14" s="71" t="s">
        <v>266</v>
      </c>
      <c r="D14" s="71" t="s">
        <v>70</v>
      </c>
      <c r="E14" s="71" t="s">
        <v>101</v>
      </c>
      <c r="F14" s="71" t="s">
        <v>102</v>
      </c>
      <c r="G14" s="71" t="s">
        <v>267</v>
      </c>
      <c r="H14" s="71" t="s">
        <v>268</v>
      </c>
      <c r="I14" s="82">
        <v>833.99</v>
      </c>
      <c r="J14" s="82"/>
      <c r="K14" s="115"/>
      <c r="L14" s="82"/>
      <c r="M14" s="82"/>
      <c r="N14" s="82">
        <v>833.99</v>
      </c>
      <c r="O14" s="82"/>
      <c r="P14" s="82"/>
      <c r="Q14" s="82"/>
      <c r="R14" s="82"/>
      <c r="S14" s="82"/>
      <c r="T14" s="82"/>
      <c r="U14" s="82"/>
      <c r="V14" s="82"/>
      <c r="W14" s="82"/>
    </row>
    <row r="15" ht="21.75" customHeight="1" spans="1:23">
      <c r="A15" s="71" t="s">
        <v>260</v>
      </c>
      <c r="B15" s="71" t="s">
        <v>265</v>
      </c>
      <c r="C15" s="71" t="s">
        <v>266</v>
      </c>
      <c r="D15" s="71" t="s">
        <v>70</v>
      </c>
      <c r="E15" s="71" t="s">
        <v>101</v>
      </c>
      <c r="F15" s="71" t="s">
        <v>102</v>
      </c>
      <c r="G15" s="71" t="s">
        <v>269</v>
      </c>
      <c r="H15" s="71" t="s">
        <v>270</v>
      </c>
      <c r="I15" s="82">
        <v>2122</v>
      </c>
      <c r="J15" s="82"/>
      <c r="K15" s="115"/>
      <c r="L15" s="82"/>
      <c r="M15" s="82"/>
      <c r="N15" s="82">
        <v>2122</v>
      </c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71" t="s">
        <v>260</v>
      </c>
      <c r="B16" s="71" t="s">
        <v>265</v>
      </c>
      <c r="C16" s="71" t="s">
        <v>266</v>
      </c>
      <c r="D16" s="71" t="s">
        <v>70</v>
      </c>
      <c r="E16" s="71" t="s">
        <v>101</v>
      </c>
      <c r="F16" s="71" t="s">
        <v>102</v>
      </c>
      <c r="G16" s="71" t="s">
        <v>271</v>
      </c>
      <c r="H16" s="71" t="s">
        <v>272</v>
      </c>
      <c r="I16" s="82">
        <v>6366</v>
      </c>
      <c r="J16" s="82"/>
      <c r="K16" s="115"/>
      <c r="L16" s="82"/>
      <c r="M16" s="82"/>
      <c r="N16" s="82">
        <v>6366</v>
      </c>
      <c r="O16" s="82"/>
      <c r="P16" s="82"/>
      <c r="Q16" s="82"/>
      <c r="R16" s="82"/>
      <c r="S16" s="82"/>
      <c r="T16" s="82"/>
      <c r="U16" s="82"/>
      <c r="V16" s="82"/>
      <c r="W16" s="82"/>
    </row>
    <row r="17" ht="21.75" customHeight="1" spans="1:23">
      <c r="A17" s="71" t="s">
        <v>260</v>
      </c>
      <c r="B17" s="71" t="s">
        <v>273</v>
      </c>
      <c r="C17" s="71" t="s">
        <v>274</v>
      </c>
      <c r="D17" s="71" t="s">
        <v>70</v>
      </c>
      <c r="E17" s="71" t="s">
        <v>101</v>
      </c>
      <c r="F17" s="71" t="s">
        <v>102</v>
      </c>
      <c r="G17" s="71" t="s">
        <v>263</v>
      </c>
      <c r="H17" s="71" t="s">
        <v>264</v>
      </c>
      <c r="I17" s="82">
        <v>82720</v>
      </c>
      <c r="J17" s="82"/>
      <c r="K17" s="115"/>
      <c r="L17" s="82"/>
      <c r="M17" s="82"/>
      <c r="N17" s="82">
        <v>82720</v>
      </c>
      <c r="O17" s="82"/>
      <c r="P17" s="82"/>
      <c r="Q17" s="82"/>
      <c r="R17" s="82"/>
      <c r="S17" s="82"/>
      <c r="T17" s="82"/>
      <c r="U17" s="82"/>
      <c r="V17" s="82"/>
      <c r="W17" s="82"/>
    </row>
    <row r="18" ht="21.75" customHeight="1" spans="1:23">
      <c r="A18" s="71" t="s">
        <v>260</v>
      </c>
      <c r="B18" s="71" t="s">
        <v>275</v>
      </c>
      <c r="C18" s="71" t="s">
        <v>276</v>
      </c>
      <c r="D18" s="71" t="s">
        <v>70</v>
      </c>
      <c r="E18" s="71" t="s">
        <v>101</v>
      </c>
      <c r="F18" s="71" t="s">
        <v>102</v>
      </c>
      <c r="G18" s="71" t="s">
        <v>263</v>
      </c>
      <c r="H18" s="71" t="s">
        <v>264</v>
      </c>
      <c r="I18" s="82">
        <v>103010</v>
      </c>
      <c r="J18" s="82">
        <v>103010</v>
      </c>
      <c r="K18" s="115">
        <v>103010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ht="18.75" customHeight="1" spans="1:23">
      <c r="A19" s="33" t="s">
        <v>169</v>
      </c>
      <c r="B19" s="34"/>
      <c r="C19" s="34"/>
      <c r="D19" s="34"/>
      <c r="E19" s="34"/>
      <c r="F19" s="34"/>
      <c r="G19" s="34"/>
      <c r="H19" s="35"/>
      <c r="I19" s="82">
        <v>451472.93</v>
      </c>
      <c r="J19" s="82">
        <v>180806</v>
      </c>
      <c r="K19" s="115">
        <v>180806</v>
      </c>
      <c r="L19" s="82"/>
      <c r="M19" s="82"/>
      <c r="N19" s="82">
        <v>270666.93</v>
      </c>
      <c r="O19" s="82"/>
      <c r="P19" s="82"/>
      <c r="Q19" s="82"/>
      <c r="R19" s="82"/>
      <c r="S19" s="82"/>
      <c r="T19" s="82"/>
      <c r="U19" s="82"/>
      <c r="V19" s="82"/>
      <c r="W19" s="82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J31"/>
  <sheetViews>
    <sheetView showZeros="0" topLeftCell="A5" workbookViewId="0">
      <selection activeCell="B7" sqref="B7:B1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277</v>
      </c>
    </row>
    <row r="2" ht="39.75" customHeight="1" spans="1:10">
      <c r="A2" s="67" t="str">
        <f>"2025"&amp;"年部门项目支出绩效目标表"</f>
        <v>2025年部门项目支出绩效目标表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"单位名称："&amp;"寻甸回族彝族自治县鸡街镇初级中学"</f>
        <v>单位名称：寻甸回族彝族自治县鸡街镇初级中学</v>
      </c>
    </row>
    <row r="4" ht="44.25" customHeight="1" spans="1:10">
      <c r="A4" s="69" t="s">
        <v>182</v>
      </c>
      <c r="B4" s="69" t="s">
        <v>278</v>
      </c>
      <c r="C4" s="69" t="s">
        <v>279</v>
      </c>
      <c r="D4" s="69" t="s">
        <v>280</v>
      </c>
      <c r="E4" s="69" t="s">
        <v>281</v>
      </c>
      <c r="F4" s="70" t="s">
        <v>282</v>
      </c>
      <c r="G4" s="69" t="s">
        <v>283</v>
      </c>
      <c r="H4" s="70" t="s">
        <v>284</v>
      </c>
      <c r="I4" s="70" t="s">
        <v>285</v>
      </c>
      <c r="J4" s="69" t="s">
        <v>286</v>
      </c>
    </row>
    <row r="5" ht="18.75" customHeight="1" spans="1:10">
      <c r="A5" s="142">
        <v>1</v>
      </c>
      <c r="B5" s="142">
        <v>2</v>
      </c>
      <c r="C5" s="142">
        <v>3</v>
      </c>
      <c r="D5" s="142">
        <v>4</v>
      </c>
      <c r="E5" s="142">
        <v>5</v>
      </c>
      <c r="F5" s="37">
        <v>6</v>
      </c>
      <c r="G5" s="142">
        <v>7</v>
      </c>
      <c r="H5" s="37">
        <v>8</v>
      </c>
      <c r="I5" s="37">
        <v>9</v>
      </c>
      <c r="J5" s="142">
        <v>10</v>
      </c>
    </row>
    <row r="6" ht="42" customHeight="1" spans="1:10">
      <c r="A6" s="30" t="s">
        <v>70</v>
      </c>
      <c r="B6" s="71"/>
      <c r="C6" s="71"/>
      <c r="D6" s="71"/>
      <c r="E6" s="56"/>
      <c r="F6" s="72"/>
      <c r="G6" s="56"/>
      <c r="H6" s="72"/>
      <c r="I6" s="72"/>
      <c r="J6" s="56"/>
    </row>
    <row r="7" ht="42" customHeight="1" spans="1:10">
      <c r="A7" s="143" t="s">
        <v>259</v>
      </c>
      <c r="B7" s="20" t="s">
        <v>287</v>
      </c>
      <c r="C7" s="20" t="s">
        <v>288</v>
      </c>
      <c r="D7" s="20" t="s">
        <v>289</v>
      </c>
      <c r="E7" s="30" t="s">
        <v>290</v>
      </c>
      <c r="F7" s="20" t="s">
        <v>291</v>
      </c>
      <c r="G7" s="30" t="s">
        <v>292</v>
      </c>
      <c r="H7" s="20" t="s">
        <v>293</v>
      </c>
      <c r="I7" s="20" t="s">
        <v>294</v>
      </c>
      <c r="J7" s="30" t="s">
        <v>295</v>
      </c>
    </row>
    <row r="8" ht="42" customHeight="1" spans="1:10">
      <c r="A8" s="143" t="s">
        <v>259</v>
      </c>
      <c r="B8" s="20" t="s">
        <v>287</v>
      </c>
      <c r="C8" s="20" t="s">
        <v>288</v>
      </c>
      <c r="D8" s="20" t="s">
        <v>289</v>
      </c>
      <c r="E8" s="30" t="s">
        <v>296</v>
      </c>
      <c r="F8" s="20" t="s">
        <v>291</v>
      </c>
      <c r="G8" s="30" t="s">
        <v>297</v>
      </c>
      <c r="H8" s="20" t="s">
        <v>298</v>
      </c>
      <c r="I8" s="20" t="s">
        <v>294</v>
      </c>
      <c r="J8" s="30" t="s">
        <v>299</v>
      </c>
    </row>
    <row r="9" ht="42" customHeight="1" spans="1:10">
      <c r="A9" s="143" t="s">
        <v>259</v>
      </c>
      <c r="B9" s="20" t="s">
        <v>287</v>
      </c>
      <c r="C9" s="20" t="s">
        <v>288</v>
      </c>
      <c r="D9" s="20" t="s">
        <v>300</v>
      </c>
      <c r="E9" s="30" t="s">
        <v>301</v>
      </c>
      <c r="F9" s="20" t="s">
        <v>291</v>
      </c>
      <c r="G9" s="30" t="s">
        <v>302</v>
      </c>
      <c r="H9" s="20" t="s">
        <v>303</v>
      </c>
      <c r="I9" s="20" t="s">
        <v>294</v>
      </c>
      <c r="J9" s="30" t="s">
        <v>304</v>
      </c>
    </row>
    <row r="10" ht="42" customHeight="1" spans="1:10">
      <c r="A10" s="143" t="s">
        <v>259</v>
      </c>
      <c r="B10" s="20" t="s">
        <v>287</v>
      </c>
      <c r="C10" s="20" t="s">
        <v>288</v>
      </c>
      <c r="D10" s="20" t="s">
        <v>305</v>
      </c>
      <c r="E10" s="30" t="s">
        <v>306</v>
      </c>
      <c r="F10" s="20" t="s">
        <v>291</v>
      </c>
      <c r="G10" s="30" t="s">
        <v>302</v>
      </c>
      <c r="H10" s="20" t="s">
        <v>303</v>
      </c>
      <c r="I10" s="20" t="s">
        <v>294</v>
      </c>
      <c r="J10" s="30" t="s">
        <v>307</v>
      </c>
    </row>
    <row r="11" ht="42" customHeight="1" spans="1:10">
      <c r="A11" s="143" t="s">
        <v>259</v>
      </c>
      <c r="B11" s="20" t="s">
        <v>287</v>
      </c>
      <c r="C11" s="20" t="s">
        <v>308</v>
      </c>
      <c r="D11" s="20" t="s">
        <v>309</v>
      </c>
      <c r="E11" s="30" t="s">
        <v>310</v>
      </c>
      <c r="F11" s="20" t="s">
        <v>291</v>
      </c>
      <c r="G11" s="30" t="s">
        <v>310</v>
      </c>
      <c r="H11" s="20" t="s">
        <v>303</v>
      </c>
      <c r="I11" s="20" t="s">
        <v>311</v>
      </c>
      <c r="J11" s="30" t="s">
        <v>312</v>
      </c>
    </row>
    <row r="12" ht="42" customHeight="1" spans="1:10">
      <c r="A12" s="143" t="s">
        <v>259</v>
      </c>
      <c r="B12" s="20" t="s">
        <v>287</v>
      </c>
      <c r="C12" s="20" t="s">
        <v>308</v>
      </c>
      <c r="D12" s="20" t="s">
        <v>313</v>
      </c>
      <c r="E12" s="30" t="s">
        <v>314</v>
      </c>
      <c r="F12" s="20" t="s">
        <v>291</v>
      </c>
      <c r="G12" s="30" t="s">
        <v>315</v>
      </c>
      <c r="H12" s="20" t="s">
        <v>303</v>
      </c>
      <c r="I12" s="20" t="s">
        <v>311</v>
      </c>
      <c r="J12" s="30" t="s">
        <v>316</v>
      </c>
    </row>
    <row r="13" ht="42" customHeight="1" spans="1:10">
      <c r="A13" s="143" t="s">
        <v>259</v>
      </c>
      <c r="B13" s="20" t="s">
        <v>287</v>
      </c>
      <c r="C13" s="20" t="s">
        <v>317</v>
      </c>
      <c r="D13" s="20" t="s">
        <v>318</v>
      </c>
      <c r="E13" s="30" t="s">
        <v>319</v>
      </c>
      <c r="F13" s="20" t="s">
        <v>320</v>
      </c>
      <c r="G13" s="30" t="s">
        <v>321</v>
      </c>
      <c r="H13" s="20" t="s">
        <v>303</v>
      </c>
      <c r="I13" s="20" t="s">
        <v>311</v>
      </c>
      <c r="J13" s="30" t="s">
        <v>322</v>
      </c>
    </row>
    <row r="14" ht="42" customHeight="1" spans="1:10">
      <c r="A14" s="143" t="s">
        <v>259</v>
      </c>
      <c r="B14" s="20" t="s">
        <v>287</v>
      </c>
      <c r="C14" s="20" t="s">
        <v>317</v>
      </c>
      <c r="D14" s="20" t="s">
        <v>318</v>
      </c>
      <c r="E14" s="30" t="s">
        <v>323</v>
      </c>
      <c r="F14" s="20" t="s">
        <v>320</v>
      </c>
      <c r="G14" s="30" t="s">
        <v>321</v>
      </c>
      <c r="H14" s="20" t="s">
        <v>303</v>
      </c>
      <c r="I14" s="20" t="s">
        <v>311</v>
      </c>
      <c r="J14" s="30" t="s">
        <v>324</v>
      </c>
    </row>
    <row r="15" ht="42" customHeight="1" spans="1:10">
      <c r="A15" s="143" t="s">
        <v>255</v>
      </c>
      <c r="B15" s="20" t="s">
        <v>325</v>
      </c>
      <c r="C15" s="20" t="s">
        <v>288</v>
      </c>
      <c r="D15" s="20" t="s">
        <v>289</v>
      </c>
      <c r="E15" s="30" t="s">
        <v>326</v>
      </c>
      <c r="F15" s="20" t="s">
        <v>291</v>
      </c>
      <c r="G15" s="30" t="s">
        <v>302</v>
      </c>
      <c r="H15" s="20" t="s">
        <v>303</v>
      </c>
      <c r="I15" s="20" t="s">
        <v>294</v>
      </c>
      <c r="J15" s="30" t="s">
        <v>327</v>
      </c>
    </row>
    <row r="16" ht="42" customHeight="1" spans="1:10">
      <c r="A16" s="143" t="s">
        <v>255</v>
      </c>
      <c r="B16" s="20" t="s">
        <v>325</v>
      </c>
      <c r="C16" s="20" t="s">
        <v>288</v>
      </c>
      <c r="D16" s="20" t="s">
        <v>289</v>
      </c>
      <c r="E16" s="30" t="s">
        <v>328</v>
      </c>
      <c r="F16" s="20" t="s">
        <v>291</v>
      </c>
      <c r="G16" s="30" t="s">
        <v>302</v>
      </c>
      <c r="H16" s="20" t="s">
        <v>303</v>
      </c>
      <c r="I16" s="20" t="s">
        <v>294</v>
      </c>
      <c r="J16" s="30" t="s">
        <v>329</v>
      </c>
    </row>
    <row r="17" ht="42" customHeight="1" spans="1:10">
      <c r="A17" s="143" t="s">
        <v>255</v>
      </c>
      <c r="B17" s="20" t="s">
        <v>325</v>
      </c>
      <c r="C17" s="20" t="s">
        <v>288</v>
      </c>
      <c r="D17" s="20" t="s">
        <v>300</v>
      </c>
      <c r="E17" s="30" t="s">
        <v>330</v>
      </c>
      <c r="F17" s="20" t="s">
        <v>320</v>
      </c>
      <c r="G17" s="30" t="s">
        <v>331</v>
      </c>
      <c r="H17" s="20" t="s">
        <v>303</v>
      </c>
      <c r="I17" s="20" t="s">
        <v>294</v>
      </c>
      <c r="J17" s="30" t="s">
        <v>332</v>
      </c>
    </row>
    <row r="18" ht="42" customHeight="1" spans="1:10">
      <c r="A18" s="143" t="s">
        <v>255</v>
      </c>
      <c r="B18" s="20" t="s">
        <v>325</v>
      </c>
      <c r="C18" s="20" t="s">
        <v>288</v>
      </c>
      <c r="D18" s="20" t="s">
        <v>300</v>
      </c>
      <c r="E18" s="30" t="s">
        <v>333</v>
      </c>
      <c r="F18" s="20" t="s">
        <v>291</v>
      </c>
      <c r="G18" s="30" t="s">
        <v>302</v>
      </c>
      <c r="H18" s="20" t="s">
        <v>303</v>
      </c>
      <c r="I18" s="20" t="s">
        <v>294</v>
      </c>
      <c r="J18" s="30" t="s">
        <v>334</v>
      </c>
    </row>
    <row r="19" ht="42" customHeight="1" spans="1:10">
      <c r="A19" s="143" t="s">
        <v>255</v>
      </c>
      <c r="B19" s="20" t="s">
        <v>325</v>
      </c>
      <c r="C19" s="20" t="s">
        <v>288</v>
      </c>
      <c r="D19" s="20" t="s">
        <v>300</v>
      </c>
      <c r="E19" s="30" t="s">
        <v>335</v>
      </c>
      <c r="F19" s="20" t="s">
        <v>320</v>
      </c>
      <c r="G19" s="30" t="s">
        <v>331</v>
      </c>
      <c r="H19" s="20" t="s">
        <v>303</v>
      </c>
      <c r="I19" s="20" t="s">
        <v>294</v>
      </c>
      <c r="J19" s="30" t="s">
        <v>336</v>
      </c>
    </row>
    <row r="20" ht="42" customHeight="1" spans="1:10">
      <c r="A20" s="143" t="s">
        <v>255</v>
      </c>
      <c r="B20" s="20" t="s">
        <v>325</v>
      </c>
      <c r="C20" s="20" t="s">
        <v>288</v>
      </c>
      <c r="D20" s="20" t="s">
        <v>305</v>
      </c>
      <c r="E20" s="30" t="s">
        <v>337</v>
      </c>
      <c r="F20" s="20" t="s">
        <v>291</v>
      </c>
      <c r="G20" s="30" t="s">
        <v>302</v>
      </c>
      <c r="H20" s="20" t="s">
        <v>303</v>
      </c>
      <c r="I20" s="20" t="s">
        <v>294</v>
      </c>
      <c r="J20" s="30" t="s">
        <v>338</v>
      </c>
    </row>
    <row r="21" ht="42" customHeight="1" spans="1:10">
      <c r="A21" s="143" t="s">
        <v>255</v>
      </c>
      <c r="B21" s="20" t="s">
        <v>325</v>
      </c>
      <c r="C21" s="20" t="s">
        <v>308</v>
      </c>
      <c r="D21" s="20" t="s">
        <v>309</v>
      </c>
      <c r="E21" s="30" t="s">
        <v>339</v>
      </c>
      <c r="F21" s="20" t="s">
        <v>320</v>
      </c>
      <c r="G21" s="30" t="s">
        <v>302</v>
      </c>
      <c r="H21" s="20" t="s">
        <v>303</v>
      </c>
      <c r="I21" s="20" t="s">
        <v>294</v>
      </c>
      <c r="J21" s="30" t="s">
        <v>340</v>
      </c>
    </row>
    <row r="22" ht="42" customHeight="1" spans="1:10">
      <c r="A22" s="143" t="s">
        <v>255</v>
      </c>
      <c r="B22" s="20" t="s">
        <v>325</v>
      </c>
      <c r="C22" s="20" t="s">
        <v>317</v>
      </c>
      <c r="D22" s="20" t="s">
        <v>318</v>
      </c>
      <c r="E22" s="30" t="s">
        <v>341</v>
      </c>
      <c r="F22" s="20" t="s">
        <v>320</v>
      </c>
      <c r="G22" s="30" t="s">
        <v>321</v>
      </c>
      <c r="H22" s="20" t="s">
        <v>303</v>
      </c>
      <c r="I22" s="20" t="s">
        <v>294</v>
      </c>
      <c r="J22" s="30" t="s">
        <v>342</v>
      </c>
    </row>
    <row r="23" ht="42" customHeight="1" spans="1:10">
      <c r="A23" s="143" t="s">
        <v>276</v>
      </c>
      <c r="B23" s="20" t="s">
        <v>343</v>
      </c>
      <c r="C23" s="20" t="s">
        <v>288</v>
      </c>
      <c r="D23" s="20" t="s">
        <v>289</v>
      </c>
      <c r="E23" s="30" t="s">
        <v>344</v>
      </c>
      <c r="F23" s="20" t="s">
        <v>291</v>
      </c>
      <c r="G23" s="30" t="s">
        <v>345</v>
      </c>
      <c r="H23" s="20" t="s">
        <v>346</v>
      </c>
      <c r="I23" s="20" t="s">
        <v>294</v>
      </c>
      <c r="J23" s="30" t="s">
        <v>347</v>
      </c>
    </row>
    <row r="24" ht="42" customHeight="1" spans="1:10">
      <c r="A24" s="143" t="s">
        <v>276</v>
      </c>
      <c r="B24" s="20" t="s">
        <v>343</v>
      </c>
      <c r="C24" s="20" t="s">
        <v>288</v>
      </c>
      <c r="D24" s="20" t="s">
        <v>300</v>
      </c>
      <c r="E24" s="30" t="s">
        <v>348</v>
      </c>
      <c r="F24" s="20" t="s">
        <v>291</v>
      </c>
      <c r="G24" s="30" t="s">
        <v>302</v>
      </c>
      <c r="H24" s="20" t="s">
        <v>303</v>
      </c>
      <c r="I24" s="20" t="s">
        <v>294</v>
      </c>
      <c r="J24" s="30" t="s">
        <v>349</v>
      </c>
    </row>
    <row r="25" ht="42" customHeight="1" spans="1:10">
      <c r="A25" s="143" t="s">
        <v>276</v>
      </c>
      <c r="B25" s="20" t="s">
        <v>343</v>
      </c>
      <c r="C25" s="20" t="s">
        <v>288</v>
      </c>
      <c r="D25" s="20" t="s">
        <v>300</v>
      </c>
      <c r="E25" s="30" t="s">
        <v>350</v>
      </c>
      <c r="F25" s="20" t="s">
        <v>291</v>
      </c>
      <c r="G25" s="30" t="s">
        <v>302</v>
      </c>
      <c r="H25" s="20" t="s">
        <v>303</v>
      </c>
      <c r="I25" s="20" t="s">
        <v>294</v>
      </c>
      <c r="J25" s="30" t="s">
        <v>351</v>
      </c>
    </row>
    <row r="26" ht="42" customHeight="1" spans="1:10">
      <c r="A26" s="143" t="s">
        <v>276</v>
      </c>
      <c r="B26" s="20" t="s">
        <v>343</v>
      </c>
      <c r="C26" s="20" t="s">
        <v>288</v>
      </c>
      <c r="D26" s="20" t="s">
        <v>300</v>
      </c>
      <c r="E26" s="30" t="s">
        <v>352</v>
      </c>
      <c r="F26" s="20" t="s">
        <v>291</v>
      </c>
      <c r="G26" s="30" t="s">
        <v>302</v>
      </c>
      <c r="H26" s="20" t="s">
        <v>303</v>
      </c>
      <c r="I26" s="20" t="s">
        <v>294</v>
      </c>
      <c r="J26" s="30" t="s">
        <v>353</v>
      </c>
    </row>
    <row r="27" ht="42" customHeight="1" spans="1:10">
      <c r="A27" s="143" t="s">
        <v>276</v>
      </c>
      <c r="B27" s="20" t="s">
        <v>343</v>
      </c>
      <c r="C27" s="20" t="s">
        <v>288</v>
      </c>
      <c r="D27" s="20" t="s">
        <v>300</v>
      </c>
      <c r="E27" s="30" t="s">
        <v>354</v>
      </c>
      <c r="F27" s="20" t="s">
        <v>291</v>
      </c>
      <c r="G27" s="30" t="s">
        <v>83</v>
      </c>
      <c r="H27" s="20" t="s">
        <v>355</v>
      </c>
      <c r="I27" s="20" t="s">
        <v>294</v>
      </c>
      <c r="J27" s="30" t="s">
        <v>356</v>
      </c>
    </row>
    <row r="28" ht="42" customHeight="1" spans="1:10">
      <c r="A28" s="143" t="s">
        <v>276</v>
      </c>
      <c r="B28" s="20" t="s">
        <v>343</v>
      </c>
      <c r="C28" s="20" t="s">
        <v>288</v>
      </c>
      <c r="D28" s="20" t="s">
        <v>305</v>
      </c>
      <c r="E28" s="30" t="s">
        <v>357</v>
      </c>
      <c r="F28" s="20" t="s">
        <v>291</v>
      </c>
      <c r="G28" s="30" t="s">
        <v>302</v>
      </c>
      <c r="H28" s="20" t="s">
        <v>303</v>
      </c>
      <c r="I28" s="20" t="s">
        <v>294</v>
      </c>
      <c r="J28" s="30" t="s">
        <v>358</v>
      </c>
    </row>
    <row r="29" ht="42" customHeight="1" spans="1:10">
      <c r="A29" s="143" t="s">
        <v>276</v>
      </c>
      <c r="B29" s="20" t="s">
        <v>343</v>
      </c>
      <c r="C29" s="20" t="s">
        <v>308</v>
      </c>
      <c r="D29" s="20" t="s">
        <v>309</v>
      </c>
      <c r="E29" s="30" t="s">
        <v>359</v>
      </c>
      <c r="F29" s="20" t="s">
        <v>320</v>
      </c>
      <c r="G29" s="30" t="s">
        <v>360</v>
      </c>
      <c r="H29" s="20" t="s">
        <v>361</v>
      </c>
      <c r="I29" s="20" t="s">
        <v>294</v>
      </c>
      <c r="J29" s="30" t="s">
        <v>362</v>
      </c>
    </row>
    <row r="30" ht="42" customHeight="1" spans="1:10">
      <c r="A30" s="143" t="s">
        <v>276</v>
      </c>
      <c r="B30" s="20" t="s">
        <v>343</v>
      </c>
      <c r="C30" s="20" t="s">
        <v>308</v>
      </c>
      <c r="D30" s="20" t="s">
        <v>309</v>
      </c>
      <c r="E30" s="30" t="s">
        <v>363</v>
      </c>
      <c r="F30" s="20" t="s">
        <v>291</v>
      </c>
      <c r="G30" s="30" t="s">
        <v>302</v>
      </c>
      <c r="H30" s="20" t="s">
        <v>303</v>
      </c>
      <c r="I30" s="20" t="s">
        <v>294</v>
      </c>
      <c r="J30" s="30" t="s">
        <v>364</v>
      </c>
    </row>
    <row r="31" ht="42" customHeight="1" spans="1:10">
      <c r="A31" s="143" t="s">
        <v>276</v>
      </c>
      <c r="B31" s="20" t="s">
        <v>343</v>
      </c>
      <c r="C31" s="20" t="s">
        <v>317</v>
      </c>
      <c r="D31" s="20" t="s">
        <v>318</v>
      </c>
      <c r="E31" s="30" t="s">
        <v>365</v>
      </c>
      <c r="F31" s="20" t="s">
        <v>320</v>
      </c>
      <c r="G31" s="30" t="s">
        <v>331</v>
      </c>
      <c r="H31" s="20" t="s">
        <v>303</v>
      </c>
      <c r="I31" s="20" t="s">
        <v>294</v>
      </c>
      <c r="J31" s="30" t="s">
        <v>366</v>
      </c>
    </row>
  </sheetData>
  <mergeCells count="8">
    <mergeCell ref="A2:J2"/>
    <mergeCell ref="A3:H3"/>
    <mergeCell ref="A7:A14"/>
    <mergeCell ref="A15:A22"/>
    <mergeCell ref="A23:A31"/>
    <mergeCell ref="B7:B14"/>
    <mergeCell ref="B15:B22"/>
    <mergeCell ref="B23:B3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F10"/>
  <sheetViews>
    <sheetView showZeros="0" workbookViewId="0">
      <selection activeCell="A16" sqref="A16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5" t="s">
        <v>367</v>
      </c>
    </row>
    <row r="2" ht="42" customHeight="1" spans="1:6">
      <c r="A2" s="129" t="str">
        <f>"2025"&amp;"年部门政府性基金预算支出预算表"</f>
        <v>2025年部门政府性基金预算支出预算表</v>
      </c>
      <c r="B2" s="129" t="s">
        <v>368</v>
      </c>
      <c r="C2" s="130"/>
      <c r="D2" s="131"/>
      <c r="E2" s="131"/>
      <c r="F2" s="131"/>
    </row>
    <row r="3" ht="13.5" customHeight="1" spans="1:6">
      <c r="A3" s="4" t="str">
        <f>"单位名称："&amp;"寻甸回族彝族自治县鸡街镇初级中学"</f>
        <v>单位名称：寻甸回族彝族自治县鸡街镇初级中学</v>
      </c>
      <c r="B3" s="4" t="s">
        <v>369</v>
      </c>
      <c r="C3" s="126"/>
      <c r="D3" s="128"/>
      <c r="E3" s="128"/>
      <c r="F3" s="125" t="s">
        <v>1</v>
      </c>
    </row>
    <row r="4" ht="19.5" customHeight="1" spans="1:6">
      <c r="A4" s="132" t="s">
        <v>180</v>
      </c>
      <c r="B4" s="133" t="s">
        <v>72</v>
      </c>
      <c r="C4" s="132" t="s">
        <v>73</v>
      </c>
      <c r="D4" s="10" t="s">
        <v>370</v>
      </c>
      <c r="E4" s="11"/>
      <c r="F4" s="12"/>
    </row>
    <row r="5" ht="18.75" customHeight="1" spans="1:6">
      <c r="A5" s="134"/>
      <c r="B5" s="135"/>
      <c r="C5" s="134"/>
      <c r="D5" s="15" t="s">
        <v>55</v>
      </c>
      <c r="E5" s="10" t="s">
        <v>75</v>
      </c>
      <c r="F5" s="15" t="s">
        <v>76</v>
      </c>
    </row>
    <row r="6" ht="18.75" customHeight="1" spans="1:6">
      <c r="A6" s="70">
        <v>1</v>
      </c>
      <c r="B6" s="136" t="s">
        <v>83</v>
      </c>
      <c r="C6" s="70">
        <v>3</v>
      </c>
      <c r="D6" s="137">
        <v>4</v>
      </c>
      <c r="E6" s="137">
        <v>5</v>
      </c>
      <c r="F6" s="137">
        <v>6</v>
      </c>
    </row>
    <row r="7" ht="21" customHeight="1" spans="1:6">
      <c r="A7" s="20"/>
      <c r="B7" s="20"/>
      <c r="C7" s="20"/>
      <c r="D7" s="82"/>
      <c r="E7" s="82"/>
      <c r="F7" s="82"/>
    </row>
    <row r="8" ht="21" customHeight="1" spans="1:6">
      <c r="A8" s="20"/>
      <c r="B8" s="20"/>
      <c r="C8" s="20"/>
      <c r="D8" s="82"/>
      <c r="E8" s="82"/>
      <c r="F8" s="82"/>
    </row>
    <row r="9" ht="18.75" customHeight="1" spans="1:6">
      <c r="A9" s="138" t="s">
        <v>169</v>
      </c>
      <c r="B9" s="138" t="s">
        <v>169</v>
      </c>
      <c r="C9" s="139" t="s">
        <v>169</v>
      </c>
      <c r="D9" s="82"/>
      <c r="E9" s="82"/>
      <c r="F9" s="82"/>
    </row>
    <row r="10" s="83" customFormat="1" ht="28" customHeight="1" spans="1:3">
      <c r="A10" s="140" t="s">
        <v>371</v>
      </c>
      <c r="B10" s="141"/>
      <c r="C10" s="141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S11"/>
  <sheetViews>
    <sheetView showZeros="0" workbookViewId="0">
      <selection activeCell="A11" sqref="A1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7"/>
      <c r="C1" s="87"/>
      <c r="R1" s="2"/>
      <c r="S1" s="2" t="s">
        <v>372</v>
      </c>
    </row>
    <row r="2" ht="41.25" customHeight="1" spans="1:19">
      <c r="A2" s="75" t="str">
        <f>"2025"&amp;"年部门政府采购预算表"</f>
        <v>2025年部门政府采购预算表</v>
      </c>
      <c r="B2" s="68"/>
      <c r="C2" s="68"/>
      <c r="D2" s="3"/>
      <c r="E2" s="3"/>
      <c r="F2" s="3"/>
      <c r="G2" s="3"/>
      <c r="H2" s="3"/>
      <c r="I2" s="3"/>
      <c r="J2" s="3"/>
      <c r="K2" s="3"/>
      <c r="L2" s="3"/>
      <c r="M2" s="68"/>
      <c r="N2" s="3"/>
      <c r="O2" s="3"/>
      <c r="P2" s="68"/>
      <c r="Q2" s="3"/>
      <c r="R2" s="68"/>
      <c r="S2" s="68"/>
    </row>
    <row r="3" ht="18.75" customHeight="1" spans="1:19">
      <c r="A3" s="116" t="str">
        <f>"单位名称："&amp;"寻甸回族彝族自治县鸡街镇初级中学"</f>
        <v>单位名称：寻甸回族彝族自治县鸡街镇初级中学</v>
      </c>
      <c r="B3" s="89"/>
      <c r="C3" s="89"/>
      <c r="D3" s="6"/>
      <c r="E3" s="6"/>
      <c r="F3" s="6"/>
      <c r="G3" s="6"/>
      <c r="H3" s="6"/>
      <c r="I3" s="6"/>
      <c r="J3" s="6"/>
      <c r="K3" s="6"/>
      <c r="L3" s="6"/>
      <c r="R3" s="7"/>
      <c r="S3" s="125" t="s">
        <v>1</v>
      </c>
    </row>
    <row r="4" ht="15.75" customHeight="1" spans="1:19">
      <c r="A4" s="9" t="s">
        <v>179</v>
      </c>
      <c r="B4" s="90" t="s">
        <v>180</v>
      </c>
      <c r="C4" s="90" t="s">
        <v>373</v>
      </c>
      <c r="D4" s="91" t="s">
        <v>374</v>
      </c>
      <c r="E4" s="91" t="s">
        <v>375</v>
      </c>
      <c r="F4" s="91" t="s">
        <v>376</v>
      </c>
      <c r="G4" s="91" t="s">
        <v>377</v>
      </c>
      <c r="H4" s="91" t="s">
        <v>378</v>
      </c>
      <c r="I4" s="105" t="s">
        <v>187</v>
      </c>
      <c r="J4" s="105"/>
      <c r="K4" s="105"/>
      <c r="L4" s="105"/>
      <c r="M4" s="106"/>
      <c r="N4" s="105"/>
      <c r="O4" s="105"/>
      <c r="P4" s="84"/>
      <c r="Q4" s="105"/>
      <c r="R4" s="106"/>
      <c r="S4" s="85"/>
    </row>
    <row r="5" ht="17.25" customHeight="1" spans="1:19">
      <c r="A5" s="14"/>
      <c r="B5" s="92"/>
      <c r="C5" s="92"/>
      <c r="D5" s="93"/>
      <c r="E5" s="93"/>
      <c r="F5" s="93"/>
      <c r="G5" s="93"/>
      <c r="H5" s="93"/>
      <c r="I5" s="93" t="s">
        <v>55</v>
      </c>
      <c r="J5" s="93" t="s">
        <v>58</v>
      </c>
      <c r="K5" s="93" t="s">
        <v>379</v>
      </c>
      <c r="L5" s="93" t="s">
        <v>380</v>
      </c>
      <c r="M5" s="107" t="s">
        <v>381</v>
      </c>
      <c r="N5" s="108" t="s">
        <v>382</v>
      </c>
      <c r="O5" s="108"/>
      <c r="P5" s="113"/>
      <c r="Q5" s="108"/>
      <c r="R5" s="114"/>
      <c r="S5" s="94"/>
    </row>
    <row r="6" ht="54" customHeight="1" spans="1:19">
      <c r="A6" s="17"/>
      <c r="B6" s="94"/>
      <c r="C6" s="94"/>
      <c r="D6" s="95"/>
      <c r="E6" s="95"/>
      <c r="F6" s="95"/>
      <c r="G6" s="95"/>
      <c r="H6" s="95"/>
      <c r="I6" s="95"/>
      <c r="J6" s="95" t="s">
        <v>57</v>
      </c>
      <c r="K6" s="95"/>
      <c r="L6" s="95"/>
      <c r="M6" s="109"/>
      <c r="N6" s="95" t="s">
        <v>57</v>
      </c>
      <c r="O6" s="95" t="s">
        <v>64</v>
      </c>
      <c r="P6" s="94" t="s">
        <v>65</v>
      </c>
      <c r="Q6" s="95" t="s">
        <v>66</v>
      </c>
      <c r="R6" s="109" t="s">
        <v>67</v>
      </c>
      <c r="S6" s="94" t="s">
        <v>68</v>
      </c>
    </row>
    <row r="7" ht="18" customHeight="1" spans="1:19">
      <c r="A7" s="117">
        <v>1</v>
      </c>
      <c r="B7" s="117" t="s">
        <v>83</v>
      </c>
      <c r="C7" s="118">
        <v>3</v>
      </c>
      <c r="D7" s="118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</row>
    <row r="8" ht="21" customHeight="1" spans="1:19">
      <c r="A8" s="96"/>
      <c r="B8" s="97"/>
      <c r="C8" s="97"/>
      <c r="D8" s="98"/>
      <c r="E8" s="98"/>
      <c r="F8" s="98"/>
      <c r="G8" s="119"/>
      <c r="H8" s="82"/>
      <c r="I8" s="82"/>
      <c r="J8" s="82"/>
      <c r="K8" s="82"/>
      <c r="L8" s="82"/>
      <c r="M8" s="82"/>
      <c r="N8" s="82"/>
      <c r="O8" s="82"/>
      <c r="P8" s="115"/>
      <c r="Q8" s="115"/>
      <c r="R8" s="82"/>
      <c r="S8" s="82"/>
    </row>
    <row r="9" ht="21" customHeight="1" spans="1:19">
      <c r="A9" s="99" t="s">
        <v>169</v>
      </c>
      <c r="B9" s="100"/>
      <c r="C9" s="100"/>
      <c r="D9" s="101"/>
      <c r="E9" s="101"/>
      <c r="F9" s="101"/>
      <c r="G9" s="120"/>
      <c r="H9" s="82"/>
      <c r="I9" s="82"/>
      <c r="J9" s="82"/>
      <c r="K9" s="82"/>
      <c r="L9" s="82"/>
      <c r="M9" s="82"/>
      <c r="N9" s="82"/>
      <c r="O9" s="82"/>
      <c r="P9" s="115"/>
      <c r="Q9" s="115"/>
      <c r="R9" s="82"/>
      <c r="S9" s="82"/>
    </row>
    <row r="10" ht="21" customHeight="1" spans="1:19">
      <c r="A10" s="121" t="s">
        <v>383</v>
      </c>
      <c r="B10" s="122"/>
      <c r="C10" s="122"/>
      <c r="D10" s="121"/>
      <c r="E10" s="121"/>
      <c r="F10" s="121"/>
      <c r="G10" s="123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="66" customFormat="1" customHeight="1" spans="1:17">
      <c r="A11" s="36" t="s">
        <v>384</v>
      </c>
      <c r="B11" s="83"/>
      <c r="C11" s="83"/>
      <c r="D11" s="83"/>
      <c r="E11" s="83"/>
      <c r="F11" s="83"/>
      <c r="G11" s="83"/>
      <c r="H11" s="83"/>
      <c r="I11" s="83"/>
      <c r="J11" s="83"/>
      <c r="L11" s="83"/>
      <c r="M11" s="83"/>
      <c r="N11" s="83"/>
      <c r="O11" s="83"/>
      <c r="Q11" s="83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T10"/>
  <sheetViews>
    <sheetView showZeros="0" workbookViewId="0">
      <selection activeCell="B15" sqref="B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9"/>
      <c r="B1" s="87"/>
      <c r="C1" s="87"/>
      <c r="D1" s="87"/>
      <c r="E1" s="87"/>
      <c r="F1" s="87"/>
      <c r="G1" s="87"/>
      <c r="H1" s="79"/>
      <c r="I1" s="79"/>
      <c r="J1" s="79"/>
      <c r="K1" s="79"/>
      <c r="L1" s="79"/>
      <c r="M1" s="79"/>
      <c r="N1" s="103"/>
      <c r="O1" s="79"/>
      <c r="P1" s="79"/>
      <c r="Q1" s="87"/>
      <c r="R1" s="79"/>
      <c r="S1" s="111"/>
      <c r="T1" s="111" t="s">
        <v>385</v>
      </c>
    </row>
    <row r="2" ht="41.25" customHeight="1" spans="1:20">
      <c r="A2" s="75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88"/>
      <c r="I2" s="88"/>
      <c r="J2" s="88"/>
      <c r="K2" s="88"/>
      <c r="L2" s="88"/>
      <c r="M2" s="88"/>
      <c r="N2" s="104"/>
      <c r="O2" s="88"/>
      <c r="P2" s="88"/>
      <c r="Q2" s="68"/>
      <c r="R2" s="88"/>
      <c r="S2" s="104"/>
      <c r="T2" s="68"/>
    </row>
    <row r="3" ht="22.5" customHeight="1" spans="1:20">
      <c r="A3" s="76" t="str">
        <f>"单位名称："&amp;"寻甸回族彝族自治县鸡街镇初级中学"</f>
        <v>单位名称：寻甸回族彝族自治县鸡街镇初级中学</v>
      </c>
      <c r="B3" s="89"/>
      <c r="C3" s="89"/>
      <c r="D3" s="89"/>
      <c r="E3" s="89"/>
      <c r="F3" s="89"/>
      <c r="G3" s="89"/>
      <c r="H3" s="77"/>
      <c r="I3" s="77"/>
      <c r="J3" s="77"/>
      <c r="K3" s="77"/>
      <c r="L3" s="77"/>
      <c r="M3" s="77"/>
      <c r="N3" s="103"/>
      <c r="O3" s="79"/>
      <c r="P3" s="79"/>
      <c r="Q3" s="87"/>
      <c r="R3" s="79"/>
      <c r="S3" s="112"/>
      <c r="T3" s="111" t="s">
        <v>1</v>
      </c>
    </row>
    <row r="4" ht="24" customHeight="1" spans="1:20">
      <c r="A4" s="9" t="s">
        <v>179</v>
      </c>
      <c r="B4" s="90" t="s">
        <v>180</v>
      </c>
      <c r="C4" s="90" t="s">
        <v>373</v>
      </c>
      <c r="D4" s="90" t="s">
        <v>386</v>
      </c>
      <c r="E4" s="90" t="s">
        <v>387</v>
      </c>
      <c r="F4" s="90" t="s">
        <v>388</v>
      </c>
      <c r="G4" s="90" t="s">
        <v>389</v>
      </c>
      <c r="H4" s="91" t="s">
        <v>390</v>
      </c>
      <c r="I4" s="91" t="s">
        <v>391</v>
      </c>
      <c r="J4" s="105" t="s">
        <v>187</v>
      </c>
      <c r="K4" s="105"/>
      <c r="L4" s="105"/>
      <c r="M4" s="105"/>
      <c r="N4" s="106"/>
      <c r="O4" s="105"/>
      <c r="P4" s="105"/>
      <c r="Q4" s="84"/>
      <c r="R4" s="105"/>
      <c r="S4" s="106"/>
      <c r="T4" s="85"/>
    </row>
    <row r="5" ht="24" customHeight="1" spans="1:20">
      <c r="A5" s="14"/>
      <c r="B5" s="92"/>
      <c r="C5" s="92"/>
      <c r="D5" s="92"/>
      <c r="E5" s="92"/>
      <c r="F5" s="92"/>
      <c r="G5" s="92"/>
      <c r="H5" s="93"/>
      <c r="I5" s="93"/>
      <c r="J5" s="93" t="s">
        <v>55</v>
      </c>
      <c r="K5" s="93" t="s">
        <v>58</v>
      </c>
      <c r="L5" s="93" t="s">
        <v>379</v>
      </c>
      <c r="M5" s="93" t="s">
        <v>380</v>
      </c>
      <c r="N5" s="107" t="s">
        <v>381</v>
      </c>
      <c r="O5" s="108" t="s">
        <v>382</v>
      </c>
      <c r="P5" s="108"/>
      <c r="Q5" s="113"/>
      <c r="R5" s="108"/>
      <c r="S5" s="114"/>
      <c r="T5" s="94"/>
    </row>
    <row r="6" ht="54" customHeight="1" spans="1:20">
      <c r="A6" s="17"/>
      <c r="B6" s="94"/>
      <c r="C6" s="94"/>
      <c r="D6" s="94"/>
      <c r="E6" s="94"/>
      <c r="F6" s="94"/>
      <c r="G6" s="94"/>
      <c r="H6" s="95"/>
      <c r="I6" s="95"/>
      <c r="J6" s="95"/>
      <c r="K6" s="95" t="s">
        <v>57</v>
      </c>
      <c r="L6" s="95"/>
      <c r="M6" s="95"/>
      <c r="N6" s="109"/>
      <c r="O6" s="95" t="s">
        <v>57</v>
      </c>
      <c r="P6" s="95" t="s">
        <v>64</v>
      </c>
      <c r="Q6" s="94" t="s">
        <v>65</v>
      </c>
      <c r="R6" s="95" t="s">
        <v>66</v>
      </c>
      <c r="S6" s="109" t="s">
        <v>67</v>
      </c>
      <c r="T6" s="94" t="s">
        <v>68</v>
      </c>
    </row>
    <row r="7" ht="17.25" customHeight="1" spans="1:20">
      <c r="A7" s="18">
        <v>1</v>
      </c>
      <c r="B7" s="94">
        <v>2</v>
      </c>
      <c r="C7" s="18">
        <v>3</v>
      </c>
      <c r="D7" s="18">
        <v>4</v>
      </c>
      <c r="E7" s="94">
        <v>5</v>
      </c>
      <c r="F7" s="18">
        <v>6</v>
      </c>
      <c r="G7" s="18">
        <v>7</v>
      </c>
      <c r="H7" s="94">
        <v>8</v>
      </c>
      <c r="I7" s="18">
        <v>9</v>
      </c>
      <c r="J7" s="18">
        <v>10</v>
      </c>
      <c r="K7" s="94">
        <v>11</v>
      </c>
      <c r="L7" s="18">
        <v>12</v>
      </c>
      <c r="M7" s="18">
        <v>13</v>
      </c>
      <c r="N7" s="94">
        <v>14</v>
      </c>
      <c r="O7" s="18">
        <v>15</v>
      </c>
      <c r="P7" s="18">
        <v>16</v>
      </c>
      <c r="Q7" s="94">
        <v>17</v>
      </c>
      <c r="R7" s="18">
        <v>18</v>
      </c>
      <c r="S7" s="18">
        <v>19</v>
      </c>
      <c r="T7" s="18">
        <v>20</v>
      </c>
    </row>
    <row r="8" ht="21" customHeight="1" spans="1:20">
      <c r="A8" s="96"/>
      <c r="B8" s="97"/>
      <c r="C8" s="97"/>
      <c r="D8" s="97"/>
      <c r="E8" s="97"/>
      <c r="F8" s="97"/>
      <c r="G8" s="97"/>
      <c r="H8" s="98"/>
      <c r="I8" s="98"/>
      <c r="J8" s="82"/>
      <c r="K8" s="82"/>
      <c r="L8" s="82"/>
      <c r="M8" s="82"/>
      <c r="N8" s="82"/>
      <c r="O8" s="82"/>
      <c r="P8" s="82"/>
      <c r="Q8" s="115"/>
      <c r="R8" s="115"/>
      <c r="S8" s="82"/>
      <c r="T8" s="82"/>
    </row>
    <row r="9" ht="21" customHeight="1" spans="1:20">
      <c r="A9" s="99" t="s">
        <v>169</v>
      </c>
      <c r="B9" s="100"/>
      <c r="C9" s="100"/>
      <c r="D9" s="100"/>
      <c r="E9" s="100"/>
      <c r="F9" s="100"/>
      <c r="G9" s="100"/>
      <c r="H9" s="101"/>
      <c r="I9" s="110"/>
      <c r="J9" s="82"/>
      <c r="K9" s="82"/>
      <c r="L9" s="82"/>
      <c r="M9" s="82"/>
      <c r="N9" s="82"/>
      <c r="O9" s="82"/>
      <c r="P9" s="82"/>
      <c r="Q9" s="115"/>
      <c r="R9" s="115"/>
      <c r="S9" s="82"/>
      <c r="T9" s="82"/>
    </row>
    <row r="10" s="66" customFormat="1" customHeight="1" spans="1:17">
      <c r="A10" s="36" t="s">
        <v>392</v>
      </c>
      <c r="B10" s="102"/>
      <c r="C10" s="102"/>
      <c r="D10" s="102"/>
      <c r="E10" s="102"/>
      <c r="F10" s="102"/>
      <c r="G10" s="83"/>
      <c r="H10" s="83"/>
      <c r="I10" s="83"/>
      <c r="J10" s="83"/>
      <c r="L10" s="83"/>
      <c r="M10" s="83"/>
      <c r="N10" s="83"/>
      <c r="O10" s="83"/>
      <c r="Q10" s="83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X9"/>
  <sheetViews>
    <sheetView showZeros="0" workbookViewId="0">
      <selection activeCell="A17" sqref="A17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4"/>
      <c r="W1" s="2"/>
      <c r="X1" s="2" t="s">
        <v>393</v>
      </c>
    </row>
    <row r="2" ht="41.25" customHeight="1" spans="1:24">
      <c r="A2" s="75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8"/>
      <c r="X2" s="68"/>
    </row>
    <row r="3" ht="18" customHeight="1" spans="1:24">
      <c r="A3" s="76" t="str">
        <f>"单位名称："&amp;"寻甸回族彝族自治县鸡街镇初级中学"</f>
        <v>单位名称：寻甸回族彝族自治县鸡街镇初级中学</v>
      </c>
      <c r="B3" s="77"/>
      <c r="C3" s="77"/>
      <c r="D3" s="78"/>
      <c r="E3" s="79"/>
      <c r="F3" s="79"/>
      <c r="G3" s="79"/>
      <c r="H3" s="79"/>
      <c r="I3" s="79"/>
      <c r="W3" s="7"/>
      <c r="X3" s="7" t="s">
        <v>1</v>
      </c>
    </row>
    <row r="4" ht="19.5" customHeight="1" spans="1:24">
      <c r="A4" s="28" t="s">
        <v>394</v>
      </c>
      <c r="B4" s="10" t="s">
        <v>187</v>
      </c>
      <c r="C4" s="11"/>
      <c r="D4" s="11"/>
      <c r="E4" s="10" t="s">
        <v>395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4"/>
      <c r="X4" s="85"/>
    </row>
    <row r="5" ht="40.5" customHeight="1" spans="1:24">
      <c r="A5" s="18"/>
      <c r="B5" s="29" t="s">
        <v>55</v>
      </c>
      <c r="C5" s="9" t="s">
        <v>58</v>
      </c>
      <c r="D5" s="80" t="s">
        <v>379</v>
      </c>
      <c r="E5" s="50" t="s">
        <v>396</v>
      </c>
      <c r="F5" s="50" t="s">
        <v>397</v>
      </c>
      <c r="G5" s="50" t="s">
        <v>398</v>
      </c>
      <c r="H5" s="50" t="s">
        <v>399</v>
      </c>
      <c r="I5" s="50" t="s">
        <v>400</v>
      </c>
      <c r="J5" s="50" t="s">
        <v>401</v>
      </c>
      <c r="K5" s="50" t="s">
        <v>402</v>
      </c>
      <c r="L5" s="50" t="s">
        <v>403</v>
      </c>
      <c r="M5" s="50" t="s">
        <v>404</v>
      </c>
      <c r="N5" s="50" t="s">
        <v>405</v>
      </c>
      <c r="O5" s="50" t="s">
        <v>406</v>
      </c>
      <c r="P5" s="50" t="s">
        <v>407</v>
      </c>
      <c r="Q5" s="50" t="s">
        <v>408</v>
      </c>
      <c r="R5" s="50" t="s">
        <v>409</v>
      </c>
      <c r="S5" s="50" t="s">
        <v>410</v>
      </c>
      <c r="T5" s="50" t="s">
        <v>411</v>
      </c>
      <c r="U5" s="50" t="s">
        <v>412</v>
      </c>
      <c r="V5" s="50" t="s">
        <v>413</v>
      </c>
      <c r="W5" s="50" t="s">
        <v>414</v>
      </c>
      <c r="X5" s="86" t="s">
        <v>415</v>
      </c>
    </row>
    <row r="6" ht="19.5" customHeight="1" spans="1:24">
      <c r="A6" s="19">
        <v>1</v>
      </c>
      <c r="B6" s="19">
        <v>2</v>
      </c>
      <c r="C6" s="19">
        <v>3</v>
      </c>
      <c r="D6" s="81">
        <v>4</v>
      </c>
      <c r="E6" s="37">
        <v>5</v>
      </c>
      <c r="F6" s="19">
        <v>6</v>
      </c>
      <c r="G6" s="19">
        <v>7</v>
      </c>
      <c r="H6" s="81">
        <v>8</v>
      </c>
      <c r="I6" s="19">
        <v>9</v>
      </c>
      <c r="J6" s="19">
        <v>10</v>
      </c>
      <c r="K6" s="19">
        <v>11</v>
      </c>
      <c r="L6" s="81">
        <v>12</v>
      </c>
      <c r="M6" s="19">
        <v>13</v>
      </c>
      <c r="N6" s="19">
        <v>14</v>
      </c>
      <c r="O6" s="19">
        <v>15</v>
      </c>
      <c r="P6" s="81">
        <v>16</v>
      </c>
      <c r="Q6" s="19">
        <v>17</v>
      </c>
      <c r="R6" s="19">
        <v>18</v>
      </c>
      <c r="S6" s="19">
        <v>19</v>
      </c>
      <c r="T6" s="81">
        <v>20</v>
      </c>
      <c r="U6" s="81">
        <v>21</v>
      </c>
      <c r="V6" s="81">
        <v>22</v>
      </c>
      <c r="W6" s="37">
        <v>23</v>
      </c>
      <c r="X6" s="37">
        <v>24</v>
      </c>
    </row>
    <row r="7" ht="19.5" customHeight="1" spans="1:24">
      <c r="A7" s="30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ht="19.5" customHeight="1" spans="1:24">
      <c r="A8" s="7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="66" customFormat="1" customHeight="1" spans="1:20">
      <c r="A9" s="36" t="s">
        <v>416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</sheetPr>
  <dimension ref="A1:J8"/>
  <sheetViews>
    <sheetView showZeros="0" workbookViewId="0">
      <selection activeCell="A16" sqref="A16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417</v>
      </c>
    </row>
    <row r="2" ht="41.25" customHeight="1" spans="1:10">
      <c r="A2" s="67" t="str">
        <f>"2025"&amp;"年对下转移支付绩效目标表"</f>
        <v>2025年对下转移支付绩效目标表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"单位名称："&amp;"寻甸回族彝族自治县鸡街镇初级中学"</f>
        <v>单位名称：寻甸回族彝族自治县鸡街镇初级中学</v>
      </c>
    </row>
    <row r="4" ht="44.25" customHeight="1" spans="1:10">
      <c r="A4" s="69" t="s">
        <v>394</v>
      </c>
      <c r="B4" s="69" t="s">
        <v>278</v>
      </c>
      <c r="C4" s="69" t="s">
        <v>279</v>
      </c>
      <c r="D4" s="69" t="s">
        <v>280</v>
      </c>
      <c r="E4" s="69" t="s">
        <v>281</v>
      </c>
      <c r="F4" s="70" t="s">
        <v>282</v>
      </c>
      <c r="G4" s="69" t="s">
        <v>283</v>
      </c>
      <c r="H4" s="70" t="s">
        <v>284</v>
      </c>
      <c r="I4" s="70" t="s">
        <v>285</v>
      </c>
      <c r="J4" s="69" t="s">
        <v>286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30"/>
      <c r="B6" s="71"/>
      <c r="C6" s="71"/>
      <c r="D6" s="71"/>
      <c r="E6" s="56"/>
      <c r="F6" s="72"/>
      <c r="G6" s="56"/>
      <c r="H6" s="72"/>
      <c r="I6" s="72"/>
      <c r="J6" s="56"/>
    </row>
    <row r="7" ht="42" customHeight="1" spans="1:10">
      <c r="A7" s="30"/>
      <c r="B7" s="20"/>
      <c r="C7" s="20"/>
      <c r="D7" s="20"/>
      <c r="E7" s="30"/>
      <c r="F7" s="20"/>
      <c r="G7" s="30"/>
      <c r="H7" s="20"/>
      <c r="I7" s="20"/>
      <c r="J7" s="30"/>
    </row>
    <row r="8" s="66" customFormat="1" spans="1:10">
      <c r="A8" s="36" t="s">
        <v>416</v>
      </c>
      <c r="B8" s="73"/>
      <c r="C8" s="73"/>
      <c r="D8" s="73"/>
      <c r="E8" s="73"/>
      <c r="G8" s="73"/>
      <c r="J8" s="73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I9"/>
  <sheetViews>
    <sheetView showZeros="0" workbookViewId="0">
      <selection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40" t="s">
        <v>418</v>
      </c>
      <c r="B1" s="41"/>
      <c r="C1" s="41"/>
      <c r="D1" s="42"/>
      <c r="E1" s="42"/>
      <c r="F1" s="42"/>
      <c r="G1" s="41"/>
      <c r="H1" s="41"/>
      <c r="I1" s="42"/>
    </row>
    <row r="2" ht="41.25" customHeight="1" spans="1:9">
      <c r="A2" s="43" t="str">
        <f>"2025"&amp;"年新增资产配置预算表"</f>
        <v>2025年新增资产配置预算表</v>
      </c>
      <c r="B2" s="44"/>
      <c r="C2" s="44"/>
      <c r="D2" s="45"/>
      <c r="E2" s="45"/>
      <c r="F2" s="45"/>
      <c r="G2" s="44"/>
      <c r="H2" s="44"/>
      <c r="I2" s="45"/>
    </row>
    <row r="3" customHeight="1" spans="1:9">
      <c r="A3" s="46" t="str">
        <f>"单位名称："&amp;"寻甸回族彝族自治县鸡街镇初级中学"</f>
        <v>单位名称：寻甸回族彝族自治县鸡街镇初级中学</v>
      </c>
      <c r="B3" s="47"/>
      <c r="C3" s="47"/>
      <c r="D3" s="48"/>
      <c r="F3" s="45"/>
      <c r="G3" s="44"/>
      <c r="H3" s="44"/>
      <c r="I3" s="65" t="s">
        <v>1</v>
      </c>
    </row>
    <row r="4" ht="28.5" customHeight="1" spans="1:9">
      <c r="A4" s="49" t="s">
        <v>179</v>
      </c>
      <c r="B4" s="50" t="s">
        <v>180</v>
      </c>
      <c r="C4" s="51" t="s">
        <v>419</v>
      </c>
      <c r="D4" s="49" t="s">
        <v>420</v>
      </c>
      <c r="E4" s="49" t="s">
        <v>421</v>
      </c>
      <c r="F4" s="49" t="s">
        <v>422</v>
      </c>
      <c r="G4" s="50" t="s">
        <v>423</v>
      </c>
      <c r="H4" s="37"/>
      <c r="I4" s="49"/>
    </row>
    <row r="5" ht="21" customHeight="1" spans="1:9">
      <c r="A5" s="51"/>
      <c r="B5" s="52"/>
      <c r="C5" s="52"/>
      <c r="D5" s="53"/>
      <c r="E5" s="52"/>
      <c r="F5" s="52"/>
      <c r="G5" s="50" t="s">
        <v>377</v>
      </c>
      <c r="H5" s="50" t="s">
        <v>424</v>
      </c>
      <c r="I5" s="50" t="s">
        <v>425</v>
      </c>
    </row>
    <row r="6" ht="17.25" customHeight="1" spans="1:9">
      <c r="A6" s="54" t="s">
        <v>82</v>
      </c>
      <c r="B6" s="55" t="s">
        <v>83</v>
      </c>
      <c r="C6" s="54" t="s">
        <v>84</v>
      </c>
      <c r="D6" s="56" t="s">
        <v>85</v>
      </c>
      <c r="E6" s="54" t="s">
        <v>86</v>
      </c>
      <c r="F6" s="55" t="s">
        <v>87</v>
      </c>
      <c r="G6" s="57" t="s">
        <v>88</v>
      </c>
      <c r="H6" s="56" t="s">
        <v>89</v>
      </c>
      <c r="I6" s="56">
        <v>9</v>
      </c>
    </row>
    <row r="7" ht="19.5" customHeight="1" spans="1:9">
      <c r="A7" s="58"/>
      <c r="B7" s="32"/>
      <c r="C7" s="32"/>
      <c r="D7" s="30"/>
      <c r="E7" s="20"/>
      <c r="F7" s="57"/>
      <c r="G7" s="59"/>
      <c r="H7" s="60"/>
      <c r="I7" s="60"/>
    </row>
    <row r="8" ht="19.5" customHeight="1" spans="1:9">
      <c r="A8" s="61" t="s">
        <v>55</v>
      </c>
      <c r="B8" s="62"/>
      <c r="C8" s="62"/>
      <c r="D8" s="63"/>
      <c r="E8" s="64"/>
      <c r="F8" s="64"/>
      <c r="G8" s="59"/>
      <c r="H8" s="60"/>
      <c r="I8" s="60"/>
    </row>
    <row r="9" s="39" customFormat="1" spans="1:1">
      <c r="A9" s="36" t="s">
        <v>426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</sheetPr>
  <dimension ref="A1:K11"/>
  <sheetViews>
    <sheetView showZeros="0" workbookViewId="0">
      <selection activeCell="B12" sqref="B1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427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"单位名称："&amp;"寻甸回族彝族自治县鸡街镇初级中学"</f>
        <v>单位名称：寻甸回族彝族自治县鸡街镇初级中学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241</v>
      </c>
      <c r="B4" s="8" t="s">
        <v>182</v>
      </c>
      <c r="C4" s="8" t="s">
        <v>242</v>
      </c>
      <c r="D4" s="9" t="s">
        <v>183</v>
      </c>
      <c r="E4" s="9" t="s">
        <v>184</v>
      </c>
      <c r="F4" s="9" t="s">
        <v>243</v>
      </c>
      <c r="G4" s="9" t="s">
        <v>244</v>
      </c>
      <c r="H4" s="28" t="s">
        <v>55</v>
      </c>
      <c r="I4" s="10" t="s">
        <v>428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9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8"/>
      <c r="J8" s="38"/>
      <c r="K8" s="31"/>
    </row>
    <row r="9" ht="18.75" customHeight="1" spans="1:11">
      <c r="A9" s="32"/>
      <c r="B9" s="20"/>
      <c r="C9" s="20"/>
      <c r="D9" s="20"/>
      <c r="E9" s="20"/>
      <c r="F9" s="20"/>
      <c r="G9" s="20"/>
      <c r="H9" s="22"/>
      <c r="I9" s="22"/>
      <c r="J9" s="22"/>
      <c r="K9" s="31"/>
    </row>
    <row r="10" ht="18.75" customHeight="1" spans="1:11">
      <c r="A10" s="33" t="s">
        <v>169</v>
      </c>
      <c r="B10" s="34"/>
      <c r="C10" s="34"/>
      <c r="D10" s="34"/>
      <c r="E10" s="34"/>
      <c r="F10" s="34"/>
      <c r="G10" s="35"/>
      <c r="H10" s="22"/>
      <c r="I10" s="22"/>
      <c r="J10" s="22"/>
      <c r="K10" s="31"/>
    </row>
    <row r="11" s="27" customFormat="1" spans="1:1">
      <c r="A11" s="36" t="s">
        <v>429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</sheetPr>
  <dimension ref="A1:G12"/>
  <sheetViews>
    <sheetView showZeros="0" topLeftCell="A5" workbookViewId="0">
      <selection activeCell="F23" sqref="F23"/>
    </sheetView>
  </sheetViews>
  <sheetFormatPr defaultColWidth="9.13888888888889" defaultRowHeight="14.25" customHeight="1" outlineLevelCol="6"/>
  <cols>
    <col min="1" max="1" width="35.2777777777778" customWidth="1"/>
    <col min="2" max="2" width="28" customWidth="1"/>
    <col min="3" max="3" width="32.8888888888889" customWidth="1"/>
    <col min="4" max="4" width="28" customWidth="1"/>
    <col min="5" max="7" width="23.8518518518519" customWidth="1"/>
  </cols>
  <sheetData>
    <row r="1" ht="13.5" customHeight="1" spans="4:7">
      <c r="D1" s="1"/>
      <c r="G1" s="2" t="s">
        <v>430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"单位名称："&amp;"寻甸回族彝族自治县鸡街镇初级中学"</f>
        <v>单位名称：寻甸回族彝族自治县鸡街镇初级中学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242</v>
      </c>
      <c r="B4" s="8" t="s">
        <v>241</v>
      </c>
      <c r="C4" s="8" t="s">
        <v>182</v>
      </c>
      <c r="D4" s="9" t="s">
        <v>431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180806</v>
      </c>
      <c r="F8" s="22"/>
      <c r="G8" s="22"/>
    </row>
    <row r="9" ht="18.75" customHeight="1" spans="1:7">
      <c r="A9" s="20"/>
      <c r="B9" s="20" t="s">
        <v>432</v>
      </c>
      <c r="C9" s="20" t="s">
        <v>255</v>
      </c>
      <c r="D9" s="20" t="s">
        <v>433</v>
      </c>
      <c r="E9" s="22">
        <v>72396</v>
      </c>
      <c r="F9" s="22"/>
      <c r="G9" s="22"/>
    </row>
    <row r="10" ht="18.75" customHeight="1" spans="1:7">
      <c r="A10" s="23"/>
      <c r="B10" s="20" t="s">
        <v>432</v>
      </c>
      <c r="C10" s="20" t="s">
        <v>259</v>
      </c>
      <c r="D10" s="20" t="s">
        <v>433</v>
      </c>
      <c r="E10" s="22">
        <v>5400</v>
      </c>
      <c r="F10" s="22"/>
      <c r="G10" s="22"/>
    </row>
    <row r="11" ht="18.75" customHeight="1" spans="1:7">
      <c r="A11" s="23"/>
      <c r="B11" s="20" t="s">
        <v>434</v>
      </c>
      <c r="C11" s="20" t="s">
        <v>276</v>
      </c>
      <c r="D11" s="20" t="s">
        <v>433</v>
      </c>
      <c r="E11" s="22">
        <v>103010</v>
      </c>
      <c r="F11" s="22"/>
      <c r="G11" s="22"/>
    </row>
    <row r="12" ht="18.75" customHeight="1" spans="1:7">
      <c r="A12" s="24" t="s">
        <v>55</v>
      </c>
      <c r="B12" s="25" t="s">
        <v>435</v>
      </c>
      <c r="C12" s="25"/>
      <c r="D12" s="26"/>
      <c r="E12" s="22">
        <v>180806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欧荣华</cp:lastModifiedBy>
  <dcterms:created xsi:type="dcterms:W3CDTF">2025-03-29T07:18:00Z</dcterms:created>
  <dcterms:modified xsi:type="dcterms:W3CDTF">2025-03-30T11:50:43Z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33D795265E584DA39008DC490D305FA8_13</vt:lpwstr>
  </property>
  <property fmtid="{D5CDD505-2E9C-101B-9397-08002B2CF9AE}" pid="3" name="KSOProductBuildVer">
    <vt:lpwstr>2052-12.1.0.20305</vt:lpwstr>
  </property>
</Properties>
</file>