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tabRatio="894"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'县对下转移支付绩效目标表09-2'!$A:$A,'县对下转移支付绩效目标表09-2'!$1:$1</definedName>
    <definedName name="_xlnm.Print_Titles" localSheetId="12">'县对下转移支付预算表09-1'!$A:$A,'县对下转移支付预算表09-1'!$1:$1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<sst xmlns="http://schemas.openxmlformats.org/spreadsheetml/2006/main" count="1448" uniqueCount="494">
  <si>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</si>
  <si>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</si>
  <si>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</si>
  <si>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</si>
  <si>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</si>
  <si>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</si>
  <si>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</si>
  <si>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</si>
  <si>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</si>
  <si>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</si>
  <si>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</si>
  <si>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</si>
  <si>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</si>
  <si>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</si>
  <si>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</si>
  <si>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</si>
  <si>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</si>
  <si>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</si>
  <si>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</si>
  <si>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</si>
  <si>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</si>
  <si>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</si>
  <si>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</si>
  <si>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</si>
  <si>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</si>
  <si>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</si>
  <si>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</si>
  <si>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</si>
  <si>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</si>
  <si>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</si>
  <si>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</si>
  <si>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</si>
  <si>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</si>
  <si>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</si>
  <si>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</si>
  <si>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</si>
  <si>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</si>
  <si>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</si>
  <si>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</si>
  <si>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</si>
  <si>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</si>
  <si>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</si>
  <si>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</si>
  <si>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</si>
  <si>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</si>
  <si>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</si>
  <si>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</si>
  <si>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</si>
  <si>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</si>
  <si>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</si>
  <si>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</si>
  <si>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</si>
  <si>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</si>
  <si>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</si>
  <si>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</si>
  <si>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</si>
  <si>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</si>
  <si>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</si>
  <si>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</si>
  <si>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</si>
  <si>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</si>
  <si>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</si>
  <si>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</si>
  <si>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</si>
  <si>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</si>
  <si>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</si>
  <si>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</si>
  <si>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</si>
  <si>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</si>
  <si>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105055</t>
  </si>
  <si>
    <t>寻甸回族彝族自治县七星镇九年一贯制学校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</si>
  <si>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</si>
  <si>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</si>
  <si>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</si>
  <si>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</si>
  <si>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</si>
  <si>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</si>
  <si>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</si>
  <si>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</si>
  <si>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</si>
  <si>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</si>
  <si>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</si>
  <si>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</si>
  <si>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</si>
  <si>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</si>
  <si>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</si>
  <si>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</si>
  <si>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</si>
  <si>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</si>
  <si>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</si>
  <si>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</si>
  <si>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</si>
  <si>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</si>
  <si>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205</t>
  </si>
  <si>
    <t>教育支出</t>
  </si>
  <si>
    <t>20502</t>
  </si>
  <si>
    <t>普通教育</t>
  </si>
  <si>
    <t>2050202</t>
  </si>
  <si>
    <t>小学教育</t>
  </si>
  <si>
    <t>2050203</t>
  </si>
  <si>
    <t>初中教育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</si>
  <si>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</si>
  <si>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</si>
  <si>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</si>
  <si>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</si>
  <si>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</si>
  <si>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</si>
  <si>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</si>
  <si>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</si>
  <si>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</si>
  <si>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</si>
  <si>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</si>
  <si>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</si>
  <si>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</si>
  <si>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</si>
  <si>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</si>
  <si>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</si>
  <si>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</si>
  <si>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</si>
  <si>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</si>
  <si>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</si>
  <si>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</si>
  <si>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</si>
  <si>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</si>
  <si>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</si>
  <si>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</si>
  <si>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</si>
  <si>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</si>
  <si>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</si>
  <si>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</si>
  <si>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</si>
  <si>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</si>
  <si>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</si>
  <si>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</si>
  <si>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</si>
  <si>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</si>
  <si>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</si>
  <si>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</si>
  <si>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</si>
  <si>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</si>
  <si>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</si>
  <si>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</si>
  <si>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</si>
  <si>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</si>
  <si>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</si>
  <si>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</si>
  <si>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</si>
  <si>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</si>
  <si>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</si>
  <si>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</si>
  <si>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</si>
  <si>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</si>
  <si>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</si>
  <si>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</si>
  <si>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</si>
  <si>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</si>
  <si>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</si>
  <si>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</si>
  <si>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</si>
  <si>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</si>
  <si>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</si>
  <si>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</si>
  <si>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</si>
  <si>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</si>
  <si>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</si>
  <si>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</si>
  <si>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</si>
  <si>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</si>
  <si>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</si>
  <si>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</si>
  <si>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</si>
  <si>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</si>
  <si>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</si>
  <si>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</si>
  <si>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</si>
  <si>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</si>
  <si>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</si>
  <si>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</si>
  <si>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</si>
  <si>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</si>
  <si>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</si>
  <si>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</si>
  <si>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</si>
  <si>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</si>
  <si>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</si>
  <si>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</si>
  <si>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</si>
  <si>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</si>
  <si>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</si>
  <si>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</si>
  <si>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备注：寻甸回族彝族自治县七星镇九年一贯制学校2025年无一般公共预算“三公”经费支出预算，本表无数据。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</si>
  <si>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</si>
  <si>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</si>
  <si>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</si>
  <si>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</si>
  <si>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</si>
  <si>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</si>
  <si>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</si>
  <si>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</si>
  <si>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</si>
  <si>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</si>
  <si>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</si>
  <si>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</si>
  <si>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</si>
  <si>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</si>
  <si>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</si>
  <si>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</si>
  <si>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</si>
  <si>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</si>
  <si>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</si>
  <si>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</si>
  <si>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530129241100002351242</t>
  </si>
  <si>
    <t>事业人员绩效奖励</t>
  </si>
  <si>
    <t>30107</t>
  </si>
  <si>
    <t>绩效工资</t>
  </si>
  <si>
    <t>530129241100002351245</t>
  </si>
  <si>
    <t>其他社会保障缴费</t>
  </si>
  <si>
    <t>30111</t>
  </si>
  <si>
    <t>公务员医疗补助缴费</t>
  </si>
  <si>
    <t>530129241100002351246</t>
  </si>
  <si>
    <t>社会保障缴费</t>
  </si>
  <si>
    <t>30108</t>
  </si>
  <si>
    <t>机关事业单位基本养老保险缴费</t>
  </si>
  <si>
    <t>30109</t>
  </si>
  <si>
    <t>职业年金缴费</t>
  </si>
  <si>
    <t>30110</t>
  </si>
  <si>
    <t>职工基本医疗保险缴费</t>
  </si>
  <si>
    <t>30112</t>
  </si>
  <si>
    <t>530129241100002351248</t>
  </si>
  <si>
    <t>对个人和家庭的补助</t>
  </si>
  <si>
    <t>30308</t>
  </si>
  <si>
    <t>助学金</t>
  </si>
  <si>
    <t>530129241100002351249</t>
  </si>
  <si>
    <t>遗属补助</t>
  </si>
  <si>
    <t>30305</t>
  </si>
  <si>
    <t>生活补助</t>
  </si>
  <si>
    <t>530129241100002351266</t>
  </si>
  <si>
    <t>事业人员支出工资</t>
  </si>
  <si>
    <t>30101</t>
  </si>
  <si>
    <t>基本工资</t>
  </si>
  <si>
    <t>30102</t>
  </si>
  <si>
    <t>津贴补贴</t>
  </si>
  <si>
    <t>530129241100002351271</t>
  </si>
  <si>
    <t>未在工资统发人员绩效工资</t>
  </si>
  <si>
    <t>530129241100002351273</t>
  </si>
  <si>
    <t>30113</t>
  </si>
  <si>
    <t>530129241100002351295</t>
  </si>
  <si>
    <t>工会经费</t>
  </si>
  <si>
    <t>30228</t>
  </si>
  <si>
    <t>530129241100002351298</t>
  </si>
  <si>
    <t>学校学生公用经费</t>
  </si>
  <si>
    <t>30299</t>
  </si>
  <si>
    <t>其他商品和服务支出</t>
  </si>
  <si>
    <t>530129241100002351302</t>
  </si>
  <si>
    <t>一般公用经费支出</t>
  </si>
  <si>
    <t>30201</t>
  </si>
  <si>
    <t>办公费</t>
  </si>
  <si>
    <t>预算05-1表</t>
  </si>
  <si>
    <t>项目分类</t>
  </si>
  <si>
    <t>项目单位</t>
  </si>
  <si>
    <t>经济科目编码</t>
  </si>
  <si>
    <t>经济科目名称</t>
  </si>
  <si>
    <t>本年拨款</t>
  </si>
  <si>
    <t>其中：本次下达</t>
  </si>
  <si>
    <t>专项业务类</t>
  </si>
  <si>
    <t>530129241100003323189</t>
  </si>
  <si>
    <t>2024年校园安全工作经费</t>
  </si>
  <si>
    <t>530129251100004010993</t>
  </si>
  <si>
    <t>昆财教〔2024〕114号寻财教〔2024〕96号寻甸县体彩市级体育传统项目（对下）专项经费</t>
  </si>
  <si>
    <t>530129251100004011142</t>
  </si>
  <si>
    <t>寻财预〔2024〕1号寻财教〔2024〕58号2024年中小学校临聘人员补助经费</t>
  </si>
  <si>
    <t>30226</t>
  </si>
  <si>
    <t>劳务费</t>
  </si>
  <si>
    <t>530129251100004011756</t>
  </si>
  <si>
    <t>昆财教〔2024〕174号寻财教〔2024〕134号2024年义务教育课后服务省级补助资金</t>
  </si>
  <si>
    <t>民生类</t>
  </si>
  <si>
    <t>530129241100002810631</t>
  </si>
  <si>
    <t>城乡义务教育学生营养改善计划补助经费</t>
  </si>
  <si>
    <t>530129241100002884074</t>
  </si>
  <si>
    <t>城乡义务教育补助经费（特殊教育公用经费）中央直达资金</t>
  </si>
  <si>
    <t>530129241100002885434</t>
  </si>
  <si>
    <t>城乡义务教育补助经费（普通学校公用经费）中央直达资金</t>
  </si>
  <si>
    <t>30205</t>
  </si>
  <si>
    <t>水费</t>
  </si>
  <si>
    <t>30206</t>
  </si>
  <si>
    <t>电费</t>
  </si>
  <si>
    <t>30213</t>
  </si>
  <si>
    <t>维修（护）费</t>
  </si>
  <si>
    <t>30216</t>
  </si>
  <si>
    <t>培训费</t>
  </si>
  <si>
    <t>530129241100003173171</t>
  </si>
  <si>
    <t>第二批城乡义务教育补助经费（普通学校公用经费）中央和省级直达资金</t>
  </si>
  <si>
    <t>530129241100003173185</t>
  </si>
  <si>
    <t>第二批城乡义务教育补助经费（乡村教师生活补助）中央直达资金</t>
  </si>
  <si>
    <t>530129241100003173196</t>
  </si>
  <si>
    <t>第二批城乡义务教育补助经费（特殊教育公用经费）中央和省级直达资金</t>
  </si>
  <si>
    <t>530129241100003239066</t>
  </si>
  <si>
    <t>城乡义务教育公用经费（普通学校）市级配套资金</t>
  </si>
  <si>
    <t>530129241100003239170</t>
  </si>
  <si>
    <t>城乡义务教育公用经费（特殊教育）市级配套资金</t>
  </si>
  <si>
    <t>530129251100004010675</t>
  </si>
  <si>
    <t>寻财教〔2023〕126号寻甸县城乡义务教育补助经费（校舍安全保障）中央和省级直达资金</t>
  </si>
  <si>
    <t>31001</t>
  </si>
  <si>
    <t>房屋建筑物购建</t>
  </si>
  <si>
    <t>530129251100004011828</t>
  </si>
  <si>
    <t>昆财教〔2024〕231号寻财教〔2024〕140号2024年第三批乡村教师生活补助市级资金</t>
  </si>
  <si>
    <t>事业发展类</t>
  </si>
  <si>
    <t>530129241100003137888</t>
  </si>
  <si>
    <t>2024年第一批城乡义务教育补助经费（校舍安全保障）中央直达资金</t>
  </si>
  <si>
    <t>预算05-2表</t>
  </si>
  <si>
    <t>项目年度绩效目标</t>
  </si>
  <si>
    <t>一级指标</t>
  </si>
  <si>
    <t>二级指标</t>
  </si>
  <si>
    <t>三级指标</t>
  </si>
  <si>
    <t>指标性质</t>
  </si>
  <si>
    <t>指标值</t>
  </si>
  <si>
    <t>度量单位</t>
  </si>
  <si>
    <t>指标属性</t>
  </si>
  <si>
    <t>指标内容</t>
  </si>
  <si>
    <t>根据教育事业现状的需要和昆公经文保发〔2013〕112号、昆政办〔2018〕133号、教财〔2012〕2号的规定，全县中小学配备临聘安保人员、宿舍管理员、中小学校食堂人员，保障中小学校师生安全和饮食安全卫生。</t>
  </si>
  <si>
    <t>产出指标</t>
  </si>
  <si>
    <t>数量指标</t>
  </si>
  <si>
    <t>临聘安保人员补助标准</t>
  </si>
  <si>
    <t>=</t>
  </si>
  <si>
    <t>18000</t>
  </si>
  <si>
    <t>元/人年</t>
  </si>
  <si>
    <t>定量指标</t>
  </si>
  <si>
    <t>反映临聘安保人员补助标准情况</t>
  </si>
  <si>
    <t>临聘食堂人员补助标准</t>
  </si>
  <si>
    <t>15000</t>
  </si>
  <si>
    <t>元/年·人</t>
  </si>
  <si>
    <t>反映临聘食堂人员补助标准情况</t>
  </si>
  <si>
    <t>质量指标</t>
  </si>
  <si>
    <t>临聘人员补助支出完成率</t>
  </si>
  <si>
    <t>100</t>
  </si>
  <si>
    <t>%</t>
  </si>
  <si>
    <t>反映临聘人员补助支出完成率情况</t>
  </si>
  <si>
    <t>时效指标</t>
  </si>
  <si>
    <t>临聘人员补助资金到位率</t>
  </si>
  <si>
    <t>反映预算安排临聘人员补助资金到位资金情况</t>
  </si>
  <si>
    <t>效益指标</t>
  </si>
  <si>
    <t>社会效益</t>
  </si>
  <si>
    <t>学校正常运转</t>
  </si>
  <si>
    <t>定性指标</t>
  </si>
  <si>
    <t>反映学校正常运转情况</t>
  </si>
  <si>
    <t>可持续影响</t>
  </si>
  <si>
    <t>教育可持续发展</t>
  </si>
  <si>
    <t>长期</t>
  </si>
  <si>
    <t>反映教育可持续发展情况</t>
  </si>
  <si>
    <t>满意度指标</t>
  </si>
  <si>
    <t>服务对象满意度</t>
  </si>
  <si>
    <t>临聘人员满意度</t>
  </si>
  <si>
    <t>&gt;=</t>
  </si>
  <si>
    <t>85</t>
  </si>
  <si>
    <t>反映临聘人员满意度情况</t>
  </si>
  <si>
    <t>师生满意度</t>
  </si>
  <si>
    <t>反映师生满意度情况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</si>
  <si>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</si>
  <si>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</si>
  <si>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</si>
  <si>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</si>
  <si>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</si>
  <si>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</si>
  <si>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95</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</si>
  <si>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</si>
  <si>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</si>
  <si>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</si>
  <si>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</si>
  <si>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</si>
  <si>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</si>
  <si>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</si>
  <si>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</si>
  <si>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</si>
  <si>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家长满意度</t>
  </si>
  <si>
    <t>反映家长满意度情况</t>
  </si>
  <si>
    <t>巩固完善义务教育学校校舍安全，支持公办义务教育学校维修改造，抗震加固、改扩建校舍及附属设施建设，不得用于购置设施设备，本次下达资金集中优先用于寄宿制学校学生宿舍、食堂、浴室等项目建设，解决寄宿制学校办学条件缺口问题；中小学校舍维修改造长效机制资金中央和省级专项资金按时下达至项目县，市级和县级足额落实配套资金，各地按期完成项目规划年度目标任务，全市义务教育学校办学条件持续改善。</t>
  </si>
  <si>
    <t>资金到位率</t>
  </si>
  <si>
    <t>反映资金到位率情况</t>
  </si>
  <si>
    <t>投资完成率</t>
  </si>
  <si>
    <t>50</t>
  </si>
  <si>
    <t>反映投资完成率情况</t>
  </si>
  <si>
    <t>项目建设质量达标率</t>
  </si>
  <si>
    <t>反映项目建设质量达标率情况</t>
  </si>
  <si>
    <t>补助对象对政策的知晓度</t>
  </si>
  <si>
    <t>90</t>
  </si>
  <si>
    <t>反映补助对象对政策的知晓度情况</t>
  </si>
  <si>
    <t>九年义务教育巩固率</t>
  </si>
  <si>
    <t>反映九年义务教育巩固率情况</t>
  </si>
  <si>
    <t>群众满意度</t>
  </si>
  <si>
    <t>80</t>
  </si>
  <si>
    <t>反映群众满意度情况</t>
  </si>
  <si>
    <t>全面检阅和促进我市青少年体育业余训练工作，扩大选材途径。促进我市中小学生积极参加课外体育活动，培养运动兴趣，营造良好的校园竞技体育氛围，全面推进素质教育。</t>
  </si>
  <si>
    <t>体育传统特色项目学校项次（下级）</t>
  </si>
  <si>
    <t>项</t>
  </si>
  <si>
    <t>反映体育传统特色项目学校项次（下级）情况</t>
  </si>
  <si>
    <t>我市青少年本年度参与项目训练人数（下级）</t>
  </si>
  <si>
    <t>人</t>
  </si>
  <si>
    <t>反映我市青少年本年度参与项目训练人数（下级）情况</t>
  </si>
  <si>
    <t>在本年度内完成</t>
  </si>
  <si>
    <t>月</t>
  </si>
  <si>
    <t>反映在本年度内完成情况</t>
  </si>
  <si>
    <t>促进我市中小学生积极参加课外体育活动人数逐年递增</t>
  </si>
  <si>
    <t>反映促进我市中小学生积极参加课外体育活动人数逐年递增情况</t>
  </si>
  <si>
    <t>反映服务对象满意度情况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</si>
  <si>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</si>
  <si>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</si>
  <si>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</si>
  <si>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</si>
  <si>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</si>
  <si>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</si>
  <si>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</si>
  <si>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</si>
  <si>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</si>
  <si>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</si>
  <si>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</si>
  <si>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</si>
  <si>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</si>
  <si>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补助资金当年到位率</t>
  </si>
  <si>
    <t>反映补助资金当年到位率情况</t>
  </si>
  <si>
    <t>人均月增资额度（元）</t>
  </si>
  <si>
    <t>500</t>
  </si>
  <si>
    <t>元/人*月</t>
  </si>
  <si>
    <t>反映人均月增资额度（元）情况</t>
  </si>
  <si>
    <t>补助对象政策的知晓度</t>
  </si>
  <si>
    <t>反映补助对象政策的知晓度情况</t>
  </si>
  <si>
    <t>教师满意度</t>
  </si>
  <si>
    <t>反映教师满意度情况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</si>
  <si>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</si>
  <si>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</si>
  <si>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</si>
  <si>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</si>
  <si>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</si>
  <si>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</si>
  <si>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</si>
  <si>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</si>
  <si>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</si>
  <si>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</si>
  <si>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</si>
  <si>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</si>
  <si>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</si>
  <si>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</si>
  <si>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</si>
  <si>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备注：寻甸回族彝族自治县七星镇九年一贯制学校2025年无政府购买预算，本表无数据。</t>
  </si>
  <si>
    <t>预算08表</t>
  </si>
  <si>
    <t>政府购买服务项目</t>
  </si>
  <si>
    <t>政府购买服务指导性目录代码</t>
  </si>
  <si>
    <t>基本支出/项目支出</t>
  </si>
  <si>
    <t>所属服务类别</t>
  </si>
  <si>
    <t>所属服务领域</t>
  </si>
  <si>
    <t>购买内容简述</t>
  </si>
  <si>
    <t>备注：寻甸回族彝族自治县七星镇九年一贯制学校2025年无政府购买服务预算，本表无数据。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</si>
  <si>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</si>
  <si>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</si>
  <si>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</si>
  <si>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</si>
  <si>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</si>
  <si>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</si>
  <si>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</si>
  <si>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</si>
  <si>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</si>
  <si>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</si>
  <si>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</si>
  <si>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</si>
  <si>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</si>
  <si>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</si>
  <si>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</si>
  <si>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</si>
  <si>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</si>
  <si>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</si>
  <si>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</si>
  <si>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</si>
  <si>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</si>
  <si>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</si>
  <si>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</si>
  <si>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备注：寻甸回族彝族自治县七星镇九年一贯制学校2025年无县对下转移支付预算，本表无数据。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</si>
  <si>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</si>
  <si>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</si>
  <si>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</si>
  <si>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</si>
  <si>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</si>
  <si>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</si>
  <si>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</si>
  <si>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</si>
  <si>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</si>
  <si>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备注：寻甸回族彝族自治县七星镇九年一贯制学校2025年无新增资产配置预算，本表无数据。</t>
  </si>
  <si>
    <t>预算11表</t>
  </si>
  <si>
    <t>上级补助</t>
  </si>
  <si>
    <t>备注：寻甸回族彝族自治县七星镇九年一贯制学校2025年度无上级补助项目支出预算，本表无数据。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</si>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</sst>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4" borderId="19" applyNumberFormat="0" applyAlignment="0" applyProtection="0">
      <alignment vertical="center"/>
    </xf>
    <xf numFmtId="0" fontId="24" fillId="5" borderId="20" applyNumberFormat="0" applyAlignment="0" applyProtection="0">
      <alignment vertical="center"/>
    </xf>
    <xf numFmtId="0" fontId="25" fillId="5" borderId="19" applyNumberFormat="0" applyAlignment="0" applyProtection="0">
      <alignment vertical="center"/>
    </xf>
    <xf numFmtId="0" fontId="26" fillId="6"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179" fontId="34" fillId="0" borderId="7">
      <alignment horizontal="right" vertical="center"/>
    </xf>
    <xf numFmtId="179" fontId="34" fillId="0" borderId="7">
      <alignment horizontal="right" vertical="center"/>
    </xf>
    <xf numFmtId="49" fontId="34" fillId="0" borderId="7">
      <alignment horizontal="left" vertical="center" wrapText="1"/>
    </xf>
    <xf numFmtId="180" fontId="34" fillId="0" borderId="7">
      <alignment horizontal="right" vertical="center"/>
    </xf>
  </cellStyleXfs>
  <cellXfs count="20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5"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3"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2"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0" fillId="0" borderId="14" xfId="0" applyFont="1" applyBorder="1"/>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179" fontId="5" fillId="0" borderId="7" xfId="53" applyFont="1">
      <alignment horizontal="right"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1" fillId="0" borderId="14" xfId="0" applyFont="1" applyBorder="1" applyAlignment="1" applyProtection="1">
      <alignment horizontal="center" vertical="center" wrapText="1"/>
      <protection locked="0"/>
    </xf>
    <xf numFmtId="0" fontId="2" fillId="0" borderId="1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9" fontId="5" fillId="0" borderId="15" xfId="53" applyFont="1" applyBorder="1">
      <alignment horizontal="right" vertical="center"/>
    </xf>
    <xf numFmtId="179" fontId="5" fillId="0" borderId="15" xfId="0" applyNumberFormat="1" applyFont="1" applyBorder="1" applyAlignment="1">
      <alignment horizontal="right" vertical="center"/>
    </xf>
    <xf numFmtId="179" fontId="5" fillId="0" borderId="14" xfId="53" applyFont="1" applyBorder="1">
      <alignment horizontal="right" vertical="center"/>
    </xf>
    <xf numFmtId="49" fontId="5" fillId="0" borderId="14" xfId="55" applyFont="1" applyBorder="1">
      <alignment horizontal="left" vertical="center" wrapText="1"/>
    </xf>
    <xf numFmtId="179" fontId="5" fillId="0" borderId="14" xfId="0" applyNumberFormat="1" applyFont="1" applyBorder="1" applyAlignme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5" activePane="bottomLeft" state="frozen"/>
      <selection/>
      <selection pane="bottomLeft" activeCell="D40" sqref="D40"/>
    </sheetView>
  </sheetViews>
  <sheetFormatPr defaultColWidth="8.62727272727273"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"单位名称："&amp;"寻甸回族彝族自治县七星镇九年一贯制学校"</f>
        <v>单位名称：寻甸回族彝族自治县七星镇九年一贯制学校</v>
      </c>
      <c r="B4" s="171"/>
      <c r="D4" s="144" t="s">
        <v>1</v>
      </c>
    </row>
    <row r="5" ht="23.25" customHeight="1" spans="1:4">
      <c r="A5" s="172" t="s">
        <v>2</v>
      </c>
      <c r="B5" s="173"/>
      <c r="C5" s="172" t="s">
        <v>3</v>
      </c>
      <c r="D5" s="173"/>
    </row>
    <row r="6" ht="24" customHeight="1" spans="1:4">
      <c r="A6" s="172" t="s">
        <v>4</v>
      </c>
      <c r="B6" s="172" t="s">
        <v>5</v>
      </c>
      <c r="C6" s="172" t="s">
        <v>6</v>
      </c>
      <c r="D6" s="172" t="s">
        <v>5</v>
      </c>
    </row>
    <row r="7" ht="17.25" customHeight="1" spans="1:4">
      <c r="A7" s="174" t="s">
        <v>7</v>
      </c>
      <c r="B7" s="132">
        <v>21888305.12</v>
      </c>
      <c r="C7" s="174" t="s">
        <v>8</v>
      </c>
      <c r="D7" s="80"/>
    </row>
    <row r="8" ht="17.25" customHeight="1" spans="1:4">
      <c r="A8" s="174" t="s">
        <v>9</v>
      </c>
      <c r="B8" s="132">
        <v>9000</v>
      </c>
      <c r="C8" s="174" t="s">
        <v>10</v>
      </c>
      <c r="D8" s="80"/>
    </row>
    <row r="9" ht="17.25" customHeight="1" spans="1:4">
      <c r="A9" s="174" t="s">
        <v>11</v>
      </c>
      <c r="B9" s="80"/>
      <c r="C9" s="206" t="s">
        <v>12</v>
      </c>
      <c r="D9" s="80"/>
    </row>
    <row r="10" ht="17.25" customHeight="1" spans="1:4">
      <c r="A10" s="174" t="s">
        <v>13</v>
      </c>
      <c r="B10" s="80"/>
      <c r="C10" s="206" t="s">
        <v>14</v>
      </c>
      <c r="D10" s="80"/>
    </row>
    <row r="11" ht="17.25" customHeight="1" spans="1:4">
      <c r="A11" s="174" t="s">
        <v>15</v>
      </c>
      <c r="B11" s="80"/>
      <c r="C11" s="206" t="s">
        <v>16</v>
      </c>
      <c r="D11" s="132">
        <v>16525531.43</v>
      </c>
    </row>
    <row r="12" ht="17.25" customHeight="1" spans="1:4">
      <c r="A12" s="174" t="s">
        <v>17</v>
      </c>
      <c r="B12" s="80"/>
      <c r="C12" s="206" t="s">
        <v>18</v>
      </c>
      <c r="D12" s="132"/>
    </row>
    <row r="13" ht="17.25" customHeight="1" spans="1:4">
      <c r="A13" s="174" t="s">
        <v>19</v>
      </c>
      <c r="B13" s="80"/>
      <c r="C13" s="32" t="s">
        <v>20</v>
      </c>
      <c r="D13" s="132"/>
    </row>
    <row r="14" ht="17.25" customHeight="1" spans="1:4">
      <c r="A14" s="174" t="s">
        <v>21</v>
      </c>
      <c r="B14" s="80"/>
      <c r="C14" s="32" t="s">
        <v>22</v>
      </c>
      <c r="D14" s="132">
        <v>2492393.77</v>
      </c>
    </row>
    <row r="15" ht="17.25" customHeight="1" spans="1:4">
      <c r="A15" s="174" t="s">
        <v>23</v>
      </c>
      <c r="B15" s="80"/>
      <c r="C15" s="32" t="s">
        <v>24</v>
      </c>
      <c r="D15" s="132">
        <v>1991089.11</v>
      </c>
    </row>
    <row r="16" ht="17.25" customHeight="1" spans="1:4">
      <c r="A16" s="174" t="s">
        <v>25</v>
      </c>
      <c r="B16" s="80"/>
      <c r="C16" s="32" t="s">
        <v>26</v>
      </c>
      <c r="D16" s="132"/>
    </row>
    <row r="17" ht="17.25" customHeight="1" spans="1:4">
      <c r="A17" s="175"/>
      <c r="B17" s="80"/>
      <c r="C17" s="32" t="s">
        <v>27</v>
      </c>
      <c r="D17" s="132"/>
    </row>
    <row r="18" ht="17.25" customHeight="1" spans="1:4">
      <c r="A18" s="176"/>
      <c r="B18" s="80"/>
      <c r="C18" s="32" t="s">
        <v>28</v>
      </c>
      <c r="D18" s="132"/>
    </row>
    <row r="19" ht="17.25" customHeight="1" spans="1:4">
      <c r="A19" s="176"/>
      <c r="B19" s="80"/>
      <c r="C19" s="32" t="s">
        <v>29</v>
      </c>
      <c r="D19" s="132"/>
    </row>
    <row r="20" ht="17.25" customHeight="1" spans="1:4">
      <c r="A20" s="176"/>
      <c r="B20" s="80"/>
      <c r="C20" s="32" t="s">
        <v>30</v>
      </c>
      <c r="D20" s="132"/>
    </row>
    <row r="21" ht="17.25" customHeight="1" spans="1:4">
      <c r="A21" s="176"/>
      <c r="B21" s="80"/>
      <c r="C21" s="32" t="s">
        <v>31</v>
      </c>
      <c r="D21" s="132"/>
    </row>
    <row r="22" ht="17.25" customHeight="1" spans="1:4">
      <c r="A22" s="176"/>
      <c r="B22" s="80"/>
      <c r="C22" s="32" t="s">
        <v>32</v>
      </c>
      <c r="D22" s="132"/>
    </row>
    <row r="23" ht="17.25" customHeight="1" spans="1:4">
      <c r="A23" s="176"/>
      <c r="B23" s="80"/>
      <c r="C23" s="32" t="s">
        <v>33</v>
      </c>
      <c r="D23" s="132"/>
    </row>
    <row r="24" ht="17.25" customHeight="1" spans="1:4">
      <c r="A24" s="176"/>
      <c r="B24" s="80"/>
      <c r="C24" s="32" t="s">
        <v>34</v>
      </c>
      <c r="D24" s="132"/>
    </row>
    <row r="25" ht="17.25" customHeight="1" spans="1:4">
      <c r="A25" s="176"/>
      <c r="B25" s="80"/>
      <c r="C25" s="32" t="s">
        <v>35</v>
      </c>
      <c r="D25" s="132">
        <v>1542484.32</v>
      </c>
    </row>
    <row r="26" ht="17.25" customHeight="1" spans="1:4">
      <c r="A26" s="176"/>
      <c r="B26" s="80"/>
      <c r="C26" s="32" t="s">
        <v>36</v>
      </c>
      <c r="D26" s="132"/>
    </row>
    <row r="27" ht="17.25" customHeight="1" spans="1:4">
      <c r="A27" s="176"/>
      <c r="B27" s="80"/>
      <c r="C27" s="175" t="s">
        <v>37</v>
      </c>
      <c r="D27" s="132"/>
    </row>
    <row r="28" ht="17.25" customHeight="1" spans="1:4">
      <c r="A28" s="176"/>
      <c r="B28" s="80"/>
      <c r="C28" s="32" t="s">
        <v>38</v>
      </c>
      <c r="D28" s="132"/>
    </row>
    <row r="29" ht="16.5" customHeight="1" spans="1:4">
      <c r="A29" s="176"/>
      <c r="B29" s="80"/>
      <c r="C29" s="32" t="s">
        <v>39</v>
      </c>
      <c r="D29" s="132"/>
    </row>
    <row r="30" ht="16.5" customHeight="1" spans="1:4">
      <c r="A30" s="176"/>
      <c r="B30" s="80"/>
      <c r="C30" s="175" t="s">
        <v>40</v>
      </c>
      <c r="D30" s="132">
        <v>9000</v>
      </c>
    </row>
    <row r="31" ht="17.25" customHeight="1" spans="1:4">
      <c r="A31" s="176"/>
      <c r="B31" s="80"/>
      <c r="C31" s="175" t="s">
        <v>41</v>
      </c>
      <c r="D31" s="132"/>
    </row>
    <row r="32" ht="17.25" customHeight="1" spans="1:4">
      <c r="A32" s="176"/>
      <c r="B32" s="80"/>
      <c r="C32" s="32" t="s">
        <v>42</v>
      </c>
      <c r="D32" s="132"/>
    </row>
    <row r="33" ht="16.5" customHeight="1" spans="1:4">
      <c r="A33" s="176" t="s">
        <v>43</v>
      </c>
      <c r="B33" s="132">
        <v>21897305.12</v>
      </c>
      <c r="C33" s="176" t="s">
        <v>44</v>
      </c>
      <c r="D33" s="132">
        <v>22560498.63</v>
      </c>
    </row>
    <row r="34" ht="16.5" customHeight="1" spans="1:4">
      <c r="A34" s="175" t="s">
        <v>45</v>
      </c>
      <c r="B34" s="132">
        <v>663193.51</v>
      </c>
      <c r="C34" s="175" t="s">
        <v>46</v>
      </c>
      <c r="D34" s="132"/>
    </row>
    <row r="35" ht="16.5" customHeight="1" spans="1:4">
      <c r="A35" s="32" t="s">
        <v>47</v>
      </c>
      <c r="B35" s="80">
        <v>663193.51</v>
      </c>
      <c r="C35" s="32" t="s">
        <v>47</v>
      </c>
      <c r="D35" s="80"/>
    </row>
    <row r="36" ht="16.5" customHeight="1" spans="1:4">
      <c r="A36" s="32" t="s">
        <v>48</v>
      </c>
      <c r="B36" s="80"/>
      <c r="C36" s="32" t="s">
        <v>49</v>
      </c>
      <c r="D36" s="80"/>
    </row>
    <row r="37" ht="16.5" customHeight="1" spans="1:4">
      <c r="A37" s="177" t="s">
        <v>50</v>
      </c>
      <c r="B37" s="132">
        <v>22560498.63</v>
      </c>
      <c r="C37" s="177" t="s">
        <v>51</v>
      </c>
      <c r="D37" s="132">
        <v>22560498.63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8" sqref="A8:F12"/>
    </sheetView>
  </sheetViews>
  <sheetFormatPr defaultColWidth="9.12727272727273" defaultRowHeight="14.25" customHeight="1" outlineLevelCol="5"/>
  <cols>
    <col min="1" max="1" width="32.1272727272727" customWidth="1"/>
    <col min="2" max="2" width="20.7545454545455" customWidth="1"/>
    <col min="3" max="3" width="32.1272727272727" customWidth="1"/>
    <col min="4" max="4" width="27.7545454545455" customWidth="1"/>
    <col min="5" max="6" width="36.7545454545455" customWidth="1"/>
  </cols>
  <sheetData>
    <row r="1" customHeight="1" spans="1:6">
      <c r="A1" s="1"/>
      <c r="B1" s="1"/>
      <c r="C1" s="1"/>
      <c r="D1" s="1"/>
      <c r="E1" s="1"/>
      <c r="F1" s="1"/>
    </row>
    <row r="2" ht="12" customHeight="1" spans="1:6">
      <c r="A2" s="120">
        <v>1</v>
      </c>
      <c r="B2" s="121">
        <v>0</v>
      </c>
      <c r="C2" s="120">
        <v>1</v>
      </c>
      <c r="D2" s="122"/>
      <c r="E2" s="122"/>
      <c r="F2" s="118" t="s">
        <v>427</v>
      </c>
    </row>
    <row r="3" ht="42" customHeight="1" spans="1:6">
      <c r="A3" s="123" t="str">
        <f>"2025"&amp;"年部门政府性基金预算支出预算表"</f>
        <v>2025年部门政府性基金预算支出预算表</v>
      </c>
      <c r="B3" s="123" t="s">
        <v>428</v>
      </c>
      <c r="C3" s="124"/>
      <c r="D3" s="125"/>
      <c r="E3" s="125"/>
      <c r="F3" s="125"/>
    </row>
    <row r="4" ht="13.5" customHeight="1" spans="1:6">
      <c r="A4" s="5" t="str">
        <f>"单位名称："&amp;"寻甸回族彝族自治县七星镇九年一贯制学校"</f>
        <v>单位名称：寻甸回族彝族自治县七星镇九年一贯制学校</v>
      </c>
      <c r="B4" s="5" t="s">
        <v>429</v>
      </c>
      <c r="C4" s="120"/>
      <c r="D4" s="122"/>
      <c r="E4" s="122"/>
      <c r="F4" s="118" t="s">
        <v>1</v>
      </c>
    </row>
    <row r="5" ht="19.5" customHeight="1" spans="1:6">
      <c r="A5" s="126" t="s">
        <v>193</v>
      </c>
      <c r="B5" s="127" t="s">
        <v>72</v>
      </c>
      <c r="C5" s="126" t="s">
        <v>73</v>
      </c>
      <c r="D5" s="11" t="s">
        <v>430</v>
      </c>
      <c r="E5" s="12"/>
      <c r="F5" s="13"/>
    </row>
    <row r="6" ht="18.75" customHeight="1" spans="1:6">
      <c r="A6" s="128"/>
      <c r="B6" s="129"/>
      <c r="C6" s="128"/>
      <c r="D6" s="16" t="s">
        <v>55</v>
      </c>
      <c r="E6" s="11" t="s">
        <v>75</v>
      </c>
      <c r="F6" s="16" t="s">
        <v>76</v>
      </c>
    </row>
    <row r="7" ht="18.75" customHeight="1" spans="1:6">
      <c r="A7" s="68">
        <v>1</v>
      </c>
      <c r="B7" s="130" t="s">
        <v>83</v>
      </c>
      <c r="C7" s="68">
        <v>3</v>
      </c>
      <c r="D7" s="131">
        <v>4</v>
      </c>
      <c r="E7" s="131">
        <v>5</v>
      </c>
      <c r="F7" s="131">
        <v>6</v>
      </c>
    </row>
    <row r="8" ht="21" customHeight="1" spans="1:6">
      <c r="A8" s="21" t="s">
        <v>70</v>
      </c>
      <c r="B8" s="21"/>
      <c r="C8" s="21"/>
      <c r="D8" s="132">
        <v>9000</v>
      </c>
      <c r="E8" s="132"/>
      <c r="F8" s="132">
        <v>9000</v>
      </c>
    </row>
    <row r="9" ht="21" customHeight="1" spans="1:6">
      <c r="A9" s="21"/>
      <c r="B9" s="21" t="s">
        <v>135</v>
      </c>
      <c r="C9" s="21" t="s">
        <v>81</v>
      </c>
      <c r="D9" s="132">
        <v>9000</v>
      </c>
      <c r="E9" s="132"/>
      <c r="F9" s="132">
        <v>9000</v>
      </c>
    </row>
    <row r="10" s="119" customFormat="1" ht="18.75" customHeight="1" spans="1:6">
      <c r="A10" s="24"/>
      <c r="B10" s="133" t="s">
        <v>136</v>
      </c>
      <c r="C10" s="133" t="s">
        <v>137</v>
      </c>
      <c r="D10" s="132">
        <v>9000</v>
      </c>
      <c r="E10" s="132"/>
      <c r="F10" s="132">
        <v>9000</v>
      </c>
    </row>
    <row r="11" s="119" customFormat="1" ht="18.75" customHeight="1" spans="1:6">
      <c r="A11" s="24"/>
      <c r="B11" s="134" t="s">
        <v>138</v>
      </c>
      <c r="C11" s="134" t="s">
        <v>139</v>
      </c>
      <c r="D11" s="132">
        <v>9000</v>
      </c>
      <c r="E11" s="132"/>
      <c r="F11" s="132">
        <v>9000</v>
      </c>
    </row>
    <row r="12" ht="18.75" customHeight="1" spans="1:6">
      <c r="A12" s="135" t="s">
        <v>182</v>
      </c>
      <c r="B12" s="135" t="s">
        <v>182</v>
      </c>
      <c r="C12" s="136" t="s">
        <v>182</v>
      </c>
      <c r="D12" s="132">
        <v>9000</v>
      </c>
      <c r="E12" s="132"/>
      <c r="F12" s="132">
        <v>9000</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6" activePane="bottomLeft" state="frozen"/>
      <selection/>
      <selection pane="bottomLeft" activeCell="A11" sqref="A11:S11"/>
    </sheetView>
  </sheetViews>
  <sheetFormatPr defaultColWidth="9.12727272727273" defaultRowHeight="14.25" customHeight="1"/>
  <cols>
    <col min="1" max="2" width="32.6272727272727" customWidth="1"/>
    <col min="3" max="3" width="41.1272727272727" customWidth="1"/>
    <col min="4" max="4" width="21.7545454545455" customWidth="1"/>
    <col min="5" max="5" width="35.2545454545455" customWidth="1"/>
    <col min="6" max="6" width="7.75454545454545" customWidth="1"/>
    <col min="7" max="7" width="11.1272727272727" customWidth="1"/>
    <col min="8" max="8" width="13.2545454545455" customWidth="1"/>
    <col min="9" max="18" width="20" customWidth="1"/>
    <col min="19" max="19" width="19.8727272727273"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431</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"单位名称："&amp;"寻甸回族彝族自治县七星镇九年一贯制学校"</f>
        <v>单位名称：寻甸回族彝族自治县七星镇九年一贯制学校</v>
      </c>
      <c r="B4" s="86"/>
      <c r="C4" s="86"/>
      <c r="D4" s="7"/>
      <c r="E4" s="7"/>
      <c r="F4" s="7"/>
      <c r="G4" s="7"/>
      <c r="H4" s="7"/>
      <c r="I4" s="7"/>
      <c r="J4" s="7"/>
      <c r="K4" s="7"/>
      <c r="L4" s="7"/>
      <c r="R4" s="8"/>
      <c r="S4" s="118" t="s">
        <v>1</v>
      </c>
    </row>
    <row r="5" ht="15.75" customHeight="1" spans="1:19">
      <c r="A5" s="10" t="s">
        <v>192</v>
      </c>
      <c r="B5" s="87" t="s">
        <v>193</v>
      </c>
      <c r="C5" s="87" t="s">
        <v>432</v>
      </c>
      <c r="D5" s="88" t="s">
        <v>433</v>
      </c>
      <c r="E5" s="88" t="s">
        <v>434</v>
      </c>
      <c r="F5" s="88" t="s">
        <v>435</v>
      </c>
      <c r="G5" s="88" t="s">
        <v>436</v>
      </c>
      <c r="H5" s="88" t="s">
        <v>437</v>
      </c>
      <c r="I5" s="101" t="s">
        <v>200</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438</v>
      </c>
      <c r="L6" s="90" t="s">
        <v>439</v>
      </c>
      <c r="M6" s="103" t="s">
        <v>440</v>
      </c>
      <c r="N6" s="104" t="s">
        <v>441</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c r="B9" s="94"/>
      <c r="C9" s="94"/>
      <c r="D9" s="95"/>
      <c r="E9" s="95"/>
      <c r="F9" s="95"/>
      <c r="G9" s="114"/>
      <c r="H9" s="80"/>
      <c r="I9" s="80"/>
      <c r="J9" s="80"/>
      <c r="K9" s="80"/>
      <c r="L9" s="80"/>
      <c r="M9" s="80"/>
      <c r="N9" s="80"/>
      <c r="O9" s="80"/>
      <c r="P9" s="80"/>
      <c r="Q9" s="80"/>
      <c r="R9" s="80"/>
      <c r="S9" s="80"/>
    </row>
    <row r="10" ht="21" customHeight="1" spans="1:19">
      <c r="A10" s="96" t="s">
        <v>182</v>
      </c>
      <c r="B10" s="97"/>
      <c r="C10" s="97"/>
      <c r="D10" s="98"/>
      <c r="E10" s="98"/>
      <c r="F10" s="98"/>
      <c r="G10" s="115"/>
      <c r="H10" s="80"/>
      <c r="I10" s="80"/>
      <c r="J10" s="80"/>
      <c r="K10" s="80"/>
      <c r="L10" s="80"/>
      <c r="M10" s="80"/>
      <c r="N10" s="80"/>
      <c r="O10" s="80"/>
      <c r="P10" s="80"/>
      <c r="Q10" s="80"/>
      <c r="R10" s="80"/>
      <c r="S10" s="80"/>
    </row>
    <row r="11" ht="21" customHeight="1" spans="1:19">
      <c r="A11" s="111" t="s">
        <v>442</v>
      </c>
      <c r="B11" s="5"/>
      <c r="C11" s="5"/>
      <c r="D11" s="111"/>
      <c r="E11" s="111"/>
      <c r="F11" s="111"/>
      <c r="G11" s="116"/>
      <c r="H11" s="117"/>
      <c r="I11" s="117"/>
      <c r="J11" s="117"/>
      <c r="K11" s="117"/>
      <c r="L11" s="117"/>
      <c r="M11" s="117"/>
      <c r="N11" s="117"/>
      <c r="O11" s="117"/>
      <c r="P11" s="117"/>
      <c r="Q11" s="117"/>
      <c r="R11" s="117"/>
      <c r="S11" s="11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5" activePane="bottomLeft" state="frozen"/>
      <selection/>
      <selection pane="bottomLeft" activeCell="A11" sqref="A11"/>
    </sheetView>
  </sheetViews>
  <sheetFormatPr defaultColWidth="9.12727272727273" defaultRowHeight="14.25" customHeight="1"/>
  <cols>
    <col min="1" max="5" width="39.1272727272727" customWidth="1"/>
    <col min="6" max="6" width="27.6272727272727" customWidth="1"/>
    <col min="7" max="7" width="28.6272727272727" customWidth="1"/>
    <col min="8" max="8" width="28.1272727272727" customWidth="1"/>
    <col min="9" max="9" width="39.1272727272727" customWidth="1"/>
    <col min="10" max="18" width="20.3727272727273" customWidth="1"/>
    <col min="19" max="20" width="20.254545454545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443</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"单位名称："&amp;"寻甸回族彝族自治县七星镇九年一贯制学校"</f>
        <v>单位名称：寻甸回族彝族自治县七星镇九年一贯制学校</v>
      </c>
      <c r="B4" s="86"/>
      <c r="C4" s="86"/>
      <c r="D4" s="86"/>
      <c r="E4" s="86"/>
      <c r="F4" s="86"/>
      <c r="G4" s="86"/>
      <c r="H4" s="75"/>
      <c r="I4" s="75"/>
      <c r="J4" s="75"/>
      <c r="K4" s="75"/>
      <c r="L4" s="75"/>
      <c r="M4" s="75"/>
      <c r="N4" s="99"/>
      <c r="O4" s="77"/>
      <c r="P4" s="77"/>
      <c r="Q4" s="84"/>
      <c r="R4" s="77"/>
      <c r="S4" s="108"/>
      <c r="T4" s="107" t="s">
        <v>1</v>
      </c>
    </row>
    <row r="5" ht="24" customHeight="1" spans="1:20">
      <c r="A5" s="10" t="s">
        <v>192</v>
      </c>
      <c r="B5" s="87" t="s">
        <v>193</v>
      </c>
      <c r="C5" s="87" t="s">
        <v>432</v>
      </c>
      <c r="D5" s="87" t="s">
        <v>444</v>
      </c>
      <c r="E5" s="87" t="s">
        <v>445</v>
      </c>
      <c r="F5" s="87" t="s">
        <v>446</v>
      </c>
      <c r="G5" s="87" t="s">
        <v>447</v>
      </c>
      <c r="H5" s="88" t="s">
        <v>448</v>
      </c>
      <c r="I5" s="88" t="s">
        <v>449</v>
      </c>
      <c r="J5" s="101" t="s">
        <v>200</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438</v>
      </c>
      <c r="M6" s="90" t="s">
        <v>439</v>
      </c>
      <c r="N6" s="103" t="s">
        <v>440</v>
      </c>
      <c r="O6" s="104" t="s">
        <v>441</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182</v>
      </c>
      <c r="B10" s="97"/>
      <c r="C10" s="97"/>
      <c r="D10" s="97"/>
      <c r="E10" s="97"/>
      <c r="F10" s="97"/>
      <c r="G10" s="97"/>
      <c r="H10" s="98"/>
      <c r="I10" s="106"/>
      <c r="J10" s="80"/>
      <c r="K10" s="80"/>
      <c r="L10" s="80"/>
      <c r="M10" s="80"/>
      <c r="N10" s="80"/>
      <c r="O10" s="80"/>
      <c r="P10" s="80"/>
      <c r="Q10" s="80"/>
      <c r="R10" s="80"/>
      <c r="S10" s="80"/>
      <c r="T10" s="80"/>
    </row>
    <row r="11" customHeight="1" spans="1:1">
      <c r="A11" t="s">
        <v>450</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3" activePane="bottomLeft" state="frozen"/>
      <selection/>
      <selection pane="bottomLeft" activeCell="A10" sqref="A10"/>
    </sheetView>
  </sheetViews>
  <sheetFormatPr defaultColWidth="9.12727272727273" defaultRowHeight="14.25" customHeight="1"/>
  <cols>
    <col min="1" max="1" width="37.7545454545455"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451</v>
      </c>
    </row>
    <row r="3" ht="41.25" customHeight="1" spans="1:24">
      <c r="A3" s="73"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"单位名称："&amp;"寻甸回族彝族自治县七星镇九年一贯制学校"</f>
        <v>单位名称：寻甸回族彝族自治县七星镇九年一贯制学校</v>
      </c>
      <c r="B4" s="75"/>
      <c r="C4" s="75"/>
      <c r="D4" s="76"/>
      <c r="E4" s="77"/>
      <c r="F4" s="77"/>
      <c r="G4" s="77"/>
      <c r="H4" s="77"/>
      <c r="I4" s="77"/>
      <c r="W4" s="8"/>
      <c r="X4" s="8" t="s">
        <v>1</v>
      </c>
    </row>
    <row r="5" ht="19.5" customHeight="1" spans="1:24">
      <c r="A5" s="28" t="s">
        <v>452</v>
      </c>
      <c r="B5" s="11" t="s">
        <v>200</v>
      </c>
      <c r="C5" s="12"/>
      <c r="D5" s="12"/>
      <c r="E5" s="11" t="s">
        <v>453</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438</v>
      </c>
      <c r="E6" s="48" t="s">
        <v>454</v>
      </c>
      <c r="F6" s="48" t="s">
        <v>455</v>
      </c>
      <c r="G6" s="48" t="s">
        <v>456</v>
      </c>
      <c r="H6" s="48" t="s">
        <v>457</v>
      </c>
      <c r="I6" s="48" t="s">
        <v>458</v>
      </c>
      <c r="J6" s="48" t="s">
        <v>459</v>
      </c>
      <c r="K6" s="48" t="s">
        <v>460</v>
      </c>
      <c r="L6" s="48" t="s">
        <v>461</v>
      </c>
      <c r="M6" s="48" t="s">
        <v>462</v>
      </c>
      <c r="N6" s="48" t="s">
        <v>463</v>
      </c>
      <c r="O6" s="48" t="s">
        <v>464</v>
      </c>
      <c r="P6" s="48" t="s">
        <v>465</v>
      </c>
      <c r="Q6" s="48" t="s">
        <v>466</v>
      </c>
      <c r="R6" s="48" t="s">
        <v>467</v>
      </c>
      <c r="S6" s="48" t="s">
        <v>468</v>
      </c>
      <c r="T6" s="48" t="s">
        <v>469</v>
      </c>
      <c r="U6" s="48" t="s">
        <v>470</v>
      </c>
      <c r="V6" s="48" t="s">
        <v>471</v>
      </c>
      <c r="W6" s="48" t="s">
        <v>472</v>
      </c>
      <c r="X6" s="83" t="s">
        <v>473</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t="s">
        <v>474</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2727272727273" defaultRowHeight="12" customHeight="1"/>
  <cols>
    <col min="1" max="1" width="34.2545454545455" customWidth="1"/>
    <col min="2" max="2" width="29" customWidth="1"/>
    <col min="3" max="5" width="23.6272727272727" customWidth="1"/>
    <col min="6" max="6" width="11.2545454545455" customWidth="1"/>
    <col min="7" max="7" width="25.1272727272727" customWidth="1"/>
    <col min="8" max="8" width="15.6272727272727" customWidth="1"/>
    <col min="9" max="9" width="13.3727272727273" customWidth="1"/>
    <col min="10" max="10" width="18.8727272727273" customWidth="1"/>
  </cols>
  <sheetData>
    <row r="1" customHeight="1" spans="1:10">
      <c r="A1" s="1"/>
      <c r="B1" s="1"/>
      <c r="C1" s="1"/>
      <c r="D1" s="1"/>
      <c r="E1" s="1"/>
      <c r="F1" s="1"/>
      <c r="G1" s="1"/>
      <c r="H1" s="1"/>
      <c r="I1" s="1"/>
      <c r="J1" s="1"/>
    </row>
    <row r="2" ht="16.5" customHeight="1" spans="10:10">
      <c r="J2" s="3" t="s">
        <v>475</v>
      </c>
    </row>
    <row r="3" ht="41.25" customHeight="1" spans="1:10">
      <c r="A3" s="65" t="str">
        <f>"2025"&amp;"年县对下转移支付绩效目标表"</f>
        <v>2025年县对下转移支付绩效目标表</v>
      </c>
      <c r="B3" s="4"/>
      <c r="C3" s="4"/>
      <c r="D3" s="4"/>
      <c r="E3" s="4"/>
      <c r="F3" s="66"/>
      <c r="G3" s="4"/>
      <c r="H3" s="66"/>
      <c r="I3" s="66"/>
      <c r="J3" s="4"/>
    </row>
    <row r="4" ht="17.25" customHeight="1" spans="1:1">
      <c r="A4" s="5" t="str">
        <f>"单位名称："&amp;"寻甸回族彝族自治县七星镇九年一贯制学校"</f>
        <v>单位名称：寻甸回族彝族自治县七星镇九年一贯制学校</v>
      </c>
    </row>
    <row r="5" ht="44.25" customHeight="1" spans="1:10">
      <c r="A5" s="67" t="s">
        <v>452</v>
      </c>
      <c r="B5" s="67" t="s">
        <v>310</v>
      </c>
      <c r="C5" s="67" t="s">
        <v>311</v>
      </c>
      <c r="D5" s="67" t="s">
        <v>312</v>
      </c>
      <c r="E5" s="67" t="s">
        <v>313</v>
      </c>
      <c r="F5" s="68" t="s">
        <v>314</v>
      </c>
      <c r="G5" s="67" t="s">
        <v>315</v>
      </c>
      <c r="H5" s="68" t="s">
        <v>316</v>
      </c>
      <c r="I5" s="68" t="s">
        <v>317</v>
      </c>
      <c r="J5" s="67" t="s">
        <v>318</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t="s">
        <v>474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3727272727273" defaultRowHeight="14.25" customHeight="1"/>
  <cols>
    <col min="1" max="3" width="33.7545454545455" customWidth="1"/>
    <col min="4" max="4" width="45.6272727272727" customWidth="1"/>
    <col min="5" max="5" width="27.6272727272727" customWidth="1"/>
    <col min="6" max="6" width="21.7545454545455" customWidth="1"/>
    <col min="7" max="9" width="26.2545454545455" customWidth="1"/>
  </cols>
  <sheetData>
    <row r="1" customHeight="1" spans="1:9">
      <c r="A1" s="1"/>
      <c r="B1" s="1"/>
      <c r="C1" s="1"/>
      <c r="D1" s="1"/>
      <c r="E1" s="1"/>
      <c r="F1" s="1"/>
      <c r="G1" s="1"/>
      <c r="H1" s="1"/>
      <c r="I1" s="1"/>
    </row>
    <row r="2" customHeight="1" spans="1:9">
      <c r="A2" s="38" t="s">
        <v>476</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"单位名称："&amp;"寻甸回族彝族自治县七星镇九年一贯制学校"</f>
        <v>单位名称：寻甸回族彝族自治县七星镇九年一贯制学校</v>
      </c>
      <c r="B4" s="45"/>
      <c r="C4" s="45"/>
      <c r="D4" s="46"/>
      <c r="F4" s="43"/>
      <c r="G4" s="42"/>
      <c r="H4" s="42"/>
      <c r="I4" s="64" t="s">
        <v>1</v>
      </c>
    </row>
    <row r="5" ht="28.5" customHeight="1" spans="1:9">
      <c r="A5" s="47" t="s">
        <v>192</v>
      </c>
      <c r="B5" s="48" t="s">
        <v>193</v>
      </c>
      <c r="C5" s="49" t="s">
        <v>477</v>
      </c>
      <c r="D5" s="47" t="s">
        <v>478</v>
      </c>
      <c r="E5" s="47" t="s">
        <v>479</v>
      </c>
      <c r="F5" s="47" t="s">
        <v>480</v>
      </c>
      <c r="G5" s="48" t="s">
        <v>481</v>
      </c>
      <c r="H5" s="36"/>
      <c r="I5" s="47"/>
    </row>
    <row r="6" ht="21" customHeight="1" spans="1:9">
      <c r="A6" s="49"/>
      <c r="B6" s="50"/>
      <c r="C6" s="50"/>
      <c r="D6" s="51"/>
      <c r="E6" s="50"/>
      <c r="F6" s="50"/>
      <c r="G6" s="48" t="s">
        <v>436</v>
      </c>
      <c r="H6" s="48" t="s">
        <v>482</v>
      </c>
      <c r="I6" s="48" t="s">
        <v>483</v>
      </c>
    </row>
    <row r="7" ht="17.25" customHeight="1" spans="1:9">
      <c r="A7" s="52" t="s">
        <v>82</v>
      </c>
      <c r="B7" s="53"/>
      <c r="C7" s="54" t="s">
        <v>83</v>
      </c>
      <c r="D7" s="52" t="s">
        <v>178</v>
      </c>
      <c r="E7" s="55" t="s">
        <v>179</v>
      </c>
      <c r="F7" s="52" t="s">
        <v>180</v>
      </c>
      <c r="G7" s="54" t="s">
        <v>181</v>
      </c>
      <c r="H7" s="56" t="s">
        <v>84</v>
      </c>
      <c r="I7" s="55" t="s">
        <v>85</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1:1">
      <c r="A10" t="s">
        <v>484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2727272727273" defaultRowHeight="14.25" customHeight="1"/>
  <cols>
    <col min="1" max="1" width="19.2545454545455" customWidth="1"/>
    <col min="2" max="2" width="33.8727272727273" customWidth="1"/>
    <col min="3" max="3" width="23.8727272727273" customWidth="1"/>
    <col min="4" max="4" width="11.1272727272727" customWidth="1"/>
    <col min="5" max="5" width="17.7545454545455" customWidth="1"/>
    <col min="6" max="6" width="9.87272727272727" customWidth="1"/>
    <col min="7" max="7" width="17.7545454545455" customWidth="1"/>
    <col min="8" max="11" width="23.1272727272727" customWidth="1"/>
  </cols>
  <sheetData>
    <row r="1" customHeight="1" spans="1:11">
      <c r="A1" s="1"/>
      <c r="B1" s="1"/>
      <c r="C1" s="1"/>
      <c r="D1" s="1"/>
      <c r="E1" s="1"/>
      <c r="F1" s="1"/>
      <c r="G1" s="1"/>
      <c r="H1" s="1"/>
      <c r="I1" s="1"/>
      <c r="J1" s="1"/>
      <c r="K1" s="1"/>
    </row>
    <row r="2" customHeight="1" spans="4:11">
      <c r="D2" s="2"/>
      <c r="E2" s="2"/>
      <c r="F2" s="2"/>
      <c r="G2" s="2"/>
      <c r="K2" s="3" t="s">
        <v>485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"单位名称："&amp;"寻甸回族彝族自治县七星镇九年一贯制学校"</f>
        <v>单位名称：寻甸回族彝族自治县七星镇九年一贯制学校</v>
      </c>
      <c r="B4" s="6"/>
      <c r="C4" s="6"/>
      <c r="D4" s="6"/>
      <c r="E4" s="6"/>
      <c r="F4" s="6"/>
      <c r="G4" s="6"/>
      <c r="H4" s="7"/>
      <c r="I4" s="7"/>
      <c r="J4" s="7"/>
      <c r="K4" s="8" t="s">
        <v>1</v>
      </c>
    </row>
    <row r="5" ht="21.75" customHeight="1" spans="1:11">
      <c r="A5" s="9" t="s">
        <v>258</v>
      </c>
      <c r="B5" s="9" t="s">
        <v>195</v>
      </c>
      <c r="C5" s="9" t="s">
        <v>259</v>
      </c>
      <c r="D5" s="10" t="s">
        <v>196</v>
      </c>
      <c r="E5" s="10" t="s">
        <v>197</v>
      </c>
      <c r="F5" s="10" t="s">
        <v>260</v>
      </c>
      <c r="G5" s="10" t="s">
        <v>261</v>
      </c>
      <c r="H5" s="28" t="s">
        <v>55</v>
      </c>
      <c r="I5" s="11" t="s">
        <v>486</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182</v>
      </c>
      <c r="B11" s="34"/>
      <c r="C11" s="34"/>
      <c r="D11" s="34"/>
      <c r="E11" s="34"/>
      <c r="F11" s="34"/>
      <c r="G11" s="35"/>
      <c r="H11" s="23"/>
      <c r="I11" s="23"/>
      <c r="J11" s="23"/>
      <c r="K11" s="31"/>
    </row>
    <row r="12" customHeight="1" spans="1:1">
      <c r="A12" t="s">
        <v>487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tabSelected="1" workbookViewId="0">
      <pane ySplit="1" topLeftCell="A2" activePane="bottomLeft" state="frozen"/>
      <selection/>
      <selection pane="bottomLeft" activeCell="E13" sqref="E13"/>
    </sheetView>
  </sheetViews>
  <sheetFormatPr defaultColWidth="9.12727272727273" defaultRowHeight="14.25" customHeight="1" outlineLevelCol="6"/>
  <cols>
    <col min="1" max="1" width="35.2545454545455" customWidth="1"/>
    <col min="2" max="4" width="28" customWidth="1"/>
    <col min="5" max="7" width="23.8727272727273" customWidth="1"/>
  </cols>
  <sheetData>
    <row r="1" customHeight="1" spans="1:7">
      <c r="A1" s="1"/>
      <c r="B1" s="1"/>
      <c r="C1" s="1"/>
      <c r="D1" s="1"/>
      <c r="E1" s="1"/>
      <c r="F1" s="1"/>
      <c r="G1" s="1"/>
    </row>
    <row r="2" ht="13.5" customHeight="1" spans="4:7">
      <c r="D2" s="2"/>
      <c r="G2" s="3" t="s">
        <v>488</v>
      </c>
    </row>
    <row r="3" ht="41.25" customHeight="1" spans="1:7">
      <c r="A3" s="4" t="str">
        <f>"2025"&amp;"年部门项目中期规划预算表"</f>
        <v>2025年部门项目中期规划预算表</v>
      </c>
      <c r="B3" s="4"/>
      <c r="C3" s="4"/>
      <c r="D3" s="4"/>
      <c r="E3" s="4"/>
      <c r="F3" s="4"/>
      <c r="G3" s="4"/>
    </row>
    <row r="4" ht="13.5" customHeight="1" spans="1:7">
      <c r="A4" s="5" t="str">
        <f>"单位名称："&amp;"寻甸回族彝族自治县七星镇九年一贯制学校"</f>
        <v>单位名称：寻甸回族彝族自治县七星镇九年一贯制学校</v>
      </c>
      <c r="B4" s="6"/>
      <c r="C4" s="6"/>
      <c r="D4" s="6"/>
      <c r="E4" s="7"/>
      <c r="F4" s="7"/>
      <c r="G4" s="8" t="s">
        <v>1</v>
      </c>
    </row>
    <row r="5" ht="21.75" customHeight="1" spans="1:7">
      <c r="A5" s="9" t="s">
        <v>259</v>
      </c>
      <c r="B5" s="9" t="s">
        <v>258</v>
      </c>
      <c r="C5" s="9" t="s">
        <v>195</v>
      </c>
      <c r="D5" s="10" t="s">
        <v>489</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1118395</v>
      </c>
      <c r="F9" s="23"/>
      <c r="G9" s="23"/>
    </row>
    <row r="10" ht="18.75" customHeight="1" spans="1:7">
      <c r="A10" s="21"/>
      <c r="B10" s="21" t="s">
        <v>490</v>
      </c>
      <c r="C10" s="21" t="s">
        <v>270</v>
      </c>
      <c r="D10" s="21" t="s">
        <v>491</v>
      </c>
      <c r="E10" s="23">
        <v>1900</v>
      </c>
      <c r="F10" s="23"/>
      <c r="G10" s="23"/>
    </row>
    <row r="11" ht="18.75" customHeight="1" spans="1:7">
      <c r="A11" s="24"/>
      <c r="B11" s="21" t="s">
        <v>490</v>
      </c>
      <c r="C11" s="21" t="s">
        <v>274</v>
      </c>
      <c r="D11" s="21" t="s">
        <v>491</v>
      </c>
      <c r="E11" s="23">
        <v>80865</v>
      </c>
      <c r="F11" s="23"/>
      <c r="G11" s="23"/>
    </row>
    <row r="12" ht="18.75" customHeight="1" spans="1:7">
      <c r="A12" s="24"/>
      <c r="B12" s="21" t="s">
        <v>492</v>
      </c>
      <c r="C12" s="21" t="s">
        <v>301</v>
      </c>
      <c r="D12" s="21" t="s">
        <v>491</v>
      </c>
      <c r="E12" s="23">
        <v>900000</v>
      </c>
      <c r="F12" s="23"/>
      <c r="G12" s="23"/>
    </row>
    <row r="13" ht="18.75" customHeight="1" spans="1:7">
      <c r="A13" s="24"/>
      <c r="B13" s="21" t="s">
        <v>492</v>
      </c>
      <c r="C13" s="21" t="s">
        <v>305</v>
      </c>
      <c r="D13" s="21" t="s">
        <v>491</v>
      </c>
      <c r="E13" s="23">
        <v>135630</v>
      </c>
      <c r="F13" s="23"/>
      <c r="G13" s="23"/>
    </row>
    <row r="14" ht="18.75" customHeight="1" spans="1:7">
      <c r="A14" s="25" t="s">
        <v>55</v>
      </c>
      <c r="B14" s="26" t="s">
        <v>493</v>
      </c>
      <c r="C14" s="26"/>
      <c r="D14" s="27"/>
      <c r="E14" s="23">
        <v>1118395</v>
      </c>
      <c r="F14" s="23"/>
      <c r="G14" s="23"/>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topLeftCell="L1" workbookViewId="0">
      <pane ySplit="1" topLeftCell="A2" activePane="bottomLeft" state="frozen"/>
      <selection/>
      <selection pane="bottomLeft" activeCell="C13" sqref="C13:P13"/>
    </sheetView>
  </sheetViews>
  <sheetFormatPr defaultColWidth="8.62727272727273" defaultRowHeight="12.75" customHeight="1"/>
  <cols>
    <col min="1" max="1" width="15.8727272727273"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"单位名称："&amp;"寻甸回族彝族自治县七星镇九年一贯制学校"</f>
        <v>单位名称：寻甸回族彝族自治县七星镇九年一贯制学校</v>
      </c>
      <c r="S4" s="46" t="s">
        <v>1</v>
      </c>
    </row>
    <row r="5" ht="21.75" customHeight="1" spans="1:19">
      <c r="A5" s="193" t="s">
        <v>53</v>
      </c>
      <c r="B5" s="194" t="s">
        <v>54</v>
      </c>
      <c r="C5" s="194" t="s">
        <v>55</v>
      </c>
      <c r="D5" s="195" t="s">
        <v>56</v>
      </c>
      <c r="E5" s="195"/>
      <c r="F5" s="195"/>
      <c r="G5" s="195"/>
      <c r="H5" s="195"/>
      <c r="I5" s="135"/>
      <c r="J5" s="195"/>
      <c r="K5" s="195"/>
      <c r="L5" s="195"/>
      <c r="M5" s="195"/>
      <c r="N5" s="201"/>
      <c r="O5" s="195" t="s">
        <v>45</v>
      </c>
      <c r="P5" s="195"/>
      <c r="Q5" s="195"/>
      <c r="R5" s="195"/>
      <c r="S5" s="201"/>
    </row>
    <row r="6" ht="27" customHeight="1" spans="1:19">
      <c r="A6" s="196"/>
      <c r="B6" s="197"/>
      <c r="C6" s="197"/>
      <c r="D6" s="197" t="s">
        <v>57</v>
      </c>
      <c r="E6" s="197" t="s">
        <v>58</v>
      </c>
      <c r="F6" s="197" t="s">
        <v>59</v>
      </c>
      <c r="G6" s="197" t="s">
        <v>60</v>
      </c>
      <c r="H6" s="197" t="s">
        <v>61</v>
      </c>
      <c r="I6" s="202" t="s">
        <v>62</v>
      </c>
      <c r="J6" s="203"/>
      <c r="K6" s="203"/>
      <c r="L6" s="203"/>
      <c r="M6" s="203"/>
      <c r="N6" s="204"/>
      <c r="O6" s="197" t="s">
        <v>57</v>
      </c>
      <c r="P6" s="197" t="s">
        <v>58</v>
      </c>
      <c r="Q6" s="197" t="s">
        <v>59</v>
      </c>
      <c r="R6" s="197" t="s">
        <v>60</v>
      </c>
      <c r="S6" s="197" t="s">
        <v>63</v>
      </c>
    </row>
    <row r="7" ht="30" customHeight="1" spans="1:19">
      <c r="A7" s="198"/>
      <c r="B7" s="106"/>
      <c r="C7" s="115"/>
      <c r="D7" s="115"/>
      <c r="E7" s="115"/>
      <c r="F7" s="115"/>
      <c r="G7" s="115"/>
      <c r="H7" s="115"/>
      <c r="I7" s="71" t="s">
        <v>57</v>
      </c>
      <c r="J7" s="204" t="s">
        <v>64</v>
      </c>
      <c r="K7" s="204" t="s">
        <v>65</v>
      </c>
      <c r="L7" s="204" t="s">
        <v>66</v>
      </c>
      <c r="M7" s="204" t="s">
        <v>67</v>
      </c>
      <c r="N7" s="204" t="s">
        <v>68</v>
      </c>
      <c r="O7" s="205"/>
      <c r="P7" s="205"/>
      <c r="Q7" s="205"/>
      <c r="R7" s="205"/>
      <c r="S7" s="115"/>
    </row>
    <row r="8" ht="15" customHeight="1" spans="1:19">
      <c r="A8" s="199">
        <v>1</v>
      </c>
      <c r="B8" s="199">
        <v>2</v>
      </c>
      <c r="C8" s="199">
        <v>3</v>
      </c>
      <c r="D8" s="199">
        <v>4</v>
      </c>
      <c r="E8" s="199">
        <v>5</v>
      </c>
      <c r="F8" s="199">
        <v>6</v>
      </c>
      <c r="G8" s="199">
        <v>7</v>
      </c>
      <c r="H8" s="199">
        <v>8</v>
      </c>
      <c r="I8" s="71">
        <v>9</v>
      </c>
      <c r="J8" s="199">
        <v>10</v>
      </c>
      <c r="K8" s="199">
        <v>11</v>
      </c>
      <c r="L8" s="199">
        <v>12</v>
      </c>
      <c r="M8" s="199">
        <v>13</v>
      </c>
      <c r="N8" s="199">
        <v>14</v>
      </c>
      <c r="O8" s="199">
        <v>15</v>
      </c>
      <c r="P8" s="199">
        <v>16</v>
      </c>
      <c r="Q8" s="199">
        <v>17</v>
      </c>
      <c r="R8" s="199">
        <v>18</v>
      </c>
      <c r="S8" s="199">
        <v>19</v>
      </c>
    </row>
    <row r="9" ht="18" customHeight="1" spans="1:19">
      <c r="A9" s="21" t="s">
        <v>69</v>
      </c>
      <c r="B9" s="21" t="s">
        <v>70</v>
      </c>
      <c r="C9" s="80">
        <v>22560498.63</v>
      </c>
      <c r="D9" s="132">
        <v>21897305.12</v>
      </c>
      <c r="E9" s="132">
        <v>21888305.12</v>
      </c>
      <c r="F9" s="132">
        <v>9000</v>
      </c>
      <c r="G9" s="132"/>
      <c r="H9" s="132"/>
      <c r="I9" s="132"/>
      <c r="J9" s="132"/>
      <c r="K9" s="132"/>
      <c r="L9" s="132"/>
      <c r="M9" s="132"/>
      <c r="N9" s="132"/>
      <c r="O9" s="132">
        <v>663193.51</v>
      </c>
      <c r="P9" s="132">
        <v>663193.51</v>
      </c>
      <c r="Q9" s="132"/>
      <c r="R9" s="132"/>
      <c r="S9" s="132"/>
    </row>
    <row r="10" ht="18" customHeight="1" spans="1:19">
      <c r="A10" s="133"/>
      <c r="B10" s="133"/>
      <c r="C10" s="80"/>
      <c r="D10" s="80"/>
      <c r="E10" s="80"/>
      <c r="F10" s="80"/>
      <c r="G10" s="80"/>
      <c r="H10" s="80"/>
      <c r="I10" s="80"/>
      <c r="J10" s="80"/>
      <c r="K10" s="80"/>
      <c r="L10" s="80"/>
      <c r="M10" s="80"/>
      <c r="N10" s="80"/>
      <c r="O10" s="80"/>
      <c r="P10" s="80"/>
      <c r="Q10" s="80"/>
      <c r="R10" s="80"/>
      <c r="S10" s="80"/>
    </row>
    <row r="11" ht="18" customHeight="1" spans="1:19">
      <c r="A11" s="133"/>
      <c r="B11" s="133"/>
      <c r="C11" s="80"/>
      <c r="D11" s="80"/>
      <c r="E11" s="80"/>
      <c r="F11" s="80"/>
      <c r="G11" s="80"/>
      <c r="H11" s="80"/>
      <c r="I11" s="80"/>
      <c r="J11" s="80"/>
      <c r="K11" s="80"/>
      <c r="L11" s="80"/>
      <c r="M11" s="80"/>
      <c r="N11" s="80"/>
      <c r="O11" s="80"/>
      <c r="P11" s="80"/>
      <c r="Q11" s="80"/>
      <c r="R11" s="80"/>
      <c r="S11" s="80"/>
    </row>
    <row r="12" ht="18" customHeight="1" spans="1:19">
      <c r="A12" s="133"/>
      <c r="B12" s="133"/>
      <c r="C12" s="80"/>
      <c r="D12" s="80"/>
      <c r="E12" s="80"/>
      <c r="F12" s="80"/>
      <c r="G12" s="80"/>
      <c r="H12" s="80"/>
      <c r="I12" s="80"/>
      <c r="J12" s="80"/>
      <c r="K12" s="80"/>
      <c r="L12" s="80"/>
      <c r="M12" s="80"/>
      <c r="N12" s="80"/>
      <c r="O12" s="80"/>
      <c r="P12" s="80"/>
      <c r="Q12" s="80"/>
      <c r="R12" s="80"/>
      <c r="S12" s="80"/>
    </row>
    <row r="13" ht="18" customHeight="1" spans="1:19">
      <c r="A13" s="49" t="s">
        <v>55</v>
      </c>
      <c r="B13" s="200"/>
      <c r="C13" s="132">
        <v>22560498.63</v>
      </c>
      <c r="D13" s="132">
        <v>21897305.12</v>
      </c>
      <c r="E13" s="132">
        <v>21888305.12</v>
      </c>
      <c r="F13" s="132">
        <v>9000</v>
      </c>
      <c r="G13" s="132"/>
      <c r="H13" s="132"/>
      <c r="I13" s="132"/>
      <c r="J13" s="132"/>
      <c r="K13" s="132"/>
      <c r="L13" s="132"/>
      <c r="M13" s="132"/>
      <c r="N13" s="132"/>
      <c r="O13" s="132">
        <v>663193.51</v>
      </c>
      <c r="P13" s="132">
        <v>663193.51</v>
      </c>
      <c r="Q13" s="80"/>
      <c r="R13" s="80"/>
      <c r="S13" s="80"/>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workbookViewId="0">
      <pane ySplit="1" topLeftCell="A28" activePane="bottomLeft" state="frozen"/>
      <selection/>
      <selection pane="bottomLeft" activeCell="A7" sqref="$A7:$XFD7"/>
    </sheetView>
  </sheetViews>
  <sheetFormatPr defaultColWidth="8.62727272727273" defaultRowHeight="12.75" customHeight="1"/>
  <cols>
    <col min="1" max="1" width="14.2545454545455" customWidth="1"/>
    <col min="2" max="2" width="37.6272727272727" customWidth="1"/>
    <col min="3" max="8" width="24.6272727272727" customWidth="1"/>
    <col min="9" max="9" width="26.7545454545455" customWidth="1"/>
    <col min="10" max="11" width="24.3727272727273" customWidth="1"/>
    <col min="12" max="15" width="24.6272727272727"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"单位名称："&amp;"寻甸回族彝族自治县七星镇九年一贯制学校"</f>
        <v>单位名称：寻甸回族彝族自治县七星镇九年一贯制学校</v>
      </c>
      <c r="O4" s="46" t="s">
        <v>1</v>
      </c>
    </row>
    <row r="5" ht="27" customHeight="1" spans="1:15">
      <c r="A5" s="179" t="s">
        <v>72</v>
      </c>
      <c r="B5" s="179" t="s">
        <v>73</v>
      </c>
      <c r="C5" s="179" t="s">
        <v>55</v>
      </c>
      <c r="D5" s="180" t="s">
        <v>58</v>
      </c>
      <c r="E5" s="181"/>
      <c r="F5" s="182"/>
      <c r="G5" s="183" t="s">
        <v>59</v>
      </c>
      <c r="H5" s="183" t="s">
        <v>60</v>
      </c>
      <c r="I5" s="183" t="s">
        <v>74</v>
      </c>
      <c r="J5" s="180" t="s">
        <v>62</v>
      </c>
      <c r="K5" s="181"/>
      <c r="L5" s="181"/>
      <c r="M5" s="181"/>
      <c r="N5" s="190"/>
      <c r="O5" s="191"/>
    </row>
    <row r="6" ht="42" customHeight="1" spans="1:15">
      <c r="A6" s="184"/>
      <c r="B6" s="184"/>
      <c r="C6" s="185"/>
      <c r="D6" s="186" t="s">
        <v>57</v>
      </c>
      <c r="E6" s="186" t="s">
        <v>75</v>
      </c>
      <c r="F6" s="186" t="s">
        <v>76</v>
      </c>
      <c r="G6" s="185"/>
      <c r="H6" s="185"/>
      <c r="I6" s="192"/>
      <c r="J6" s="186" t="s">
        <v>57</v>
      </c>
      <c r="K6" s="172" t="s">
        <v>77</v>
      </c>
      <c r="L6" s="172" t="s">
        <v>78</v>
      </c>
      <c r="M6" s="172" t="s">
        <v>79</v>
      </c>
      <c r="N6" s="172" t="s">
        <v>80</v>
      </c>
      <c r="O6" s="172" t="s">
        <v>81</v>
      </c>
    </row>
    <row r="7" ht="18" customHeight="1" spans="1:15">
      <c r="A7" s="52" t="s">
        <v>82</v>
      </c>
      <c r="B7" s="52" t="s">
        <v>83</v>
      </c>
      <c r="C7" s="52">
        <v>3</v>
      </c>
      <c r="D7" s="56">
        <v>4</v>
      </c>
      <c r="E7" s="56">
        <v>5</v>
      </c>
      <c r="F7" s="56">
        <v>6</v>
      </c>
      <c r="G7" s="56" t="s">
        <v>84</v>
      </c>
      <c r="H7" s="56" t="s">
        <v>85</v>
      </c>
      <c r="I7" s="56" t="s">
        <v>86</v>
      </c>
      <c r="J7" s="56" t="s">
        <v>87</v>
      </c>
      <c r="K7" s="56" t="s">
        <v>88</v>
      </c>
      <c r="L7" s="56" t="s">
        <v>89</v>
      </c>
      <c r="M7" s="56" t="s">
        <v>90</v>
      </c>
      <c r="N7" s="52" t="s">
        <v>91</v>
      </c>
      <c r="O7" s="56" t="s">
        <v>92</v>
      </c>
    </row>
    <row r="8" ht="21" customHeight="1" spans="1:15">
      <c r="A8" s="57" t="s">
        <v>93</v>
      </c>
      <c r="B8" s="57" t="s">
        <v>94</v>
      </c>
      <c r="C8" s="132">
        <v>16525531.43</v>
      </c>
      <c r="D8" s="132">
        <v>16525531.43</v>
      </c>
      <c r="E8" s="132">
        <v>14743942.92</v>
      </c>
      <c r="F8" s="132">
        <v>1781588.51</v>
      </c>
      <c r="G8" s="132"/>
      <c r="H8" s="132"/>
      <c r="I8" s="132"/>
      <c r="J8" s="132"/>
      <c r="K8" s="132"/>
      <c r="L8" s="132"/>
      <c r="M8" s="132"/>
      <c r="N8" s="132"/>
      <c r="O8" s="132"/>
    </row>
    <row r="9" s="119" customFormat="1" ht="21" customHeight="1" spans="1:15">
      <c r="A9" s="187" t="s">
        <v>95</v>
      </c>
      <c r="B9" s="187" t="s">
        <v>96</v>
      </c>
      <c r="C9" s="132">
        <v>16522323.43</v>
      </c>
      <c r="D9" s="132">
        <v>16522323.43</v>
      </c>
      <c r="E9" s="132">
        <v>14743262.92</v>
      </c>
      <c r="F9" s="132">
        <v>1779060.51</v>
      </c>
      <c r="G9" s="132"/>
      <c r="H9" s="132"/>
      <c r="I9" s="132"/>
      <c r="J9" s="132"/>
      <c r="K9" s="132"/>
      <c r="L9" s="132"/>
      <c r="M9" s="132"/>
      <c r="N9" s="132"/>
      <c r="O9" s="132"/>
    </row>
    <row r="10" s="119" customFormat="1" ht="21" customHeight="1" spans="1:15">
      <c r="A10" s="188" t="s">
        <v>97</v>
      </c>
      <c r="B10" s="188" t="s">
        <v>98</v>
      </c>
      <c r="C10" s="132">
        <v>5645475.56</v>
      </c>
      <c r="D10" s="132">
        <v>5645475.56</v>
      </c>
      <c r="E10" s="132">
        <v>5145284.28</v>
      </c>
      <c r="F10" s="132">
        <v>500191.28</v>
      </c>
      <c r="G10" s="132"/>
      <c r="H10" s="132"/>
      <c r="I10" s="132"/>
      <c r="J10" s="132"/>
      <c r="K10" s="132"/>
      <c r="L10" s="132"/>
      <c r="M10" s="132"/>
      <c r="N10" s="132"/>
      <c r="O10" s="132"/>
    </row>
    <row r="11" s="119" customFormat="1" ht="21" customHeight="1" spans="1:15">
      <c r="A11" s="188" t="s">
        <v>99</v>
      </c>
      <c r="B11" s="188" t="s">
        <v>100</v>
      </c>
      <c r="C11" s="132">
        <v>9894082.87</v>
      </c>
      <c r="D11" s="132">
        <v>9894082.87</v>
      </c>
      <c r="E11" s="132">
        <v>9597978.64</v>
      </c>
      <c r="F11" s="132">
        <v>296104.23</v>
      </c>
      <c r="G11" s="132"/>
      <c r="H11" s="132"/>
      <c r="I11" s="132"/>
      <c r="J11" s="132"/>
      <c r="K11" s="132"/>
      <c r="L11" s="132"/>
      <c r="M11" s="132"/>
      <c r="N11" s="132"/>
      <c r="O11" s="132"/>
    </row>
    <row r="12" s="119" customFormat="1" ht="21" customHeight="1" spans="1:15">
      <c r="A12" s="188" t="s">
        <v>101</v>
      </c>
      <c r="B12" s="188" t="s">
        <v>102</v>
      </c>
      <c r="C12" s="132">
        <v>982765</v>
      </c>
      <c r="D12" s="132">
        <v>982765</v>
      </c>
      <c r="E12" s="132"/>
      <c r="F12" s="132">
        <v>982765</v>
      </c>
      <c r="G12" s="132"/>
      <c r="H12" s="132"/>
      <c r="I12" s="132"/>
      <c r="J12" s="132"/>
      <c r="K12" s="132"/>
      <c r="L12" s="132"/>
      <c r="M12" s="132"/>
      <c r="N12" s="132"/>
      <c r="O12" s="132"/>
    </row>
    <row r="13" s="119" customFormat="1" ht="21" customHeight="1" spans="1:15">
      <c r="A13" s="187" t="s">
        <v>103</v>
      </c>
      <c r="B13" s="187" t="s">
        <v>104</v>
      </c>
      <c r="C13" s="132">
        <v>3208</v>
      </c>
      <c r="D13" s="132">
        <v>3208</v>
      </c>
      <c r="E13" s="132">
        <v>680</v>
      </c>
      <c r="F13" s="132">
        <v>2528</v>
      </c>
      <c r="G13" s="132"/>
      <c r="H13" s="132"/>
      <c r="I13" s="132"/>
      <c r="J13" s="132"/>
      <c r="K13" s="132"/>
      <c r="L13" s="132"/>
      <c r="M13" s="132"/>
      <c r="N13" s="132"/>
      <c r="O13" s="132"/>
    </row>
    <row r="14" s="119" customFormat="1" ht="21" customHeight="1" spans="1:15">
      <c r="A14" s="188" t="s">
        <v>105</v>
      </c>
      <c r="B14" s="188" t="s">
        <v>106</v>
      </c>
      <c r="C14" s="132">
        <v>3208</v>
      </c>
      <c r="D14" s="132">
        <v>3208</v>
      </c>
      <c r="E14" s="132">
        <v>680</v>
      </c>
      <c r="F14" s="132">
        <v>2528</v>
      </c>
      <c r="G14" s="132"/>
      <c r="H14" s="132"/>
      <c r="I14" s="132"/>
      <c r="J14" s="132"/>
      <c r="K14" s="132"/>
      <c r="L14" s="132"/>
      <c r="M14" s="132"/>
      <c r="N14" s="132"/>
      <c r="O14" s="132"/>
    </row>
    <row r="15" s="119" customFormat="1" ht="21" customHeight="1" spans="1:15">
      <c r="A15" s="57" t="s">
        <v>107</v>
      </c>
      <c r="B15" s="57" t="s">
        <v>108</v>
      </c>
      <c r="C15" s="132">
        <v>2492393.77</v>
      </c>
      <c r="D15" s="132">
        <v>2492393.77</v>
      </c>
      <c r="E15" s="132">
        <v>2492393.77</v>
      </c>
      <c r="F15" s="132"/>
      <c r="G15" s="132"/>
      <c r="H15" s="132"/>
      <c r="I15" s="132"/>
      <c r="J15" s="132"/>
      <c r="K15" s="132"/>
      <c r="L15" s="132"/>
      <c r="M15" s="132"/>
      <c r="N15" s="132"/>
      <c r="O15" s="132"/>
    </row>
    <row r="16" s="119" customFormat="1" ht="21" customHeight="1" spans="1:15">
      <c r="A16" s="187" t="s">
        <v>109</v>
      </c>
      <c r="B16" s="187" t="s">
        <v>110</v>
      </c>
      <c r="C16" s="132">
        <v>2456645.77</v>
      </c>
      <c r="D16" s="132">
        <v>2456645.77</v>
      </c>
      <c r="E16" s="132">
        <v>2456645.77</v>
      </c>
      <c r="F16" s="132"/>
      <c r="G16" s="132"/>
      <c r="H16" s="132"/>
      <c r="I16" s="132"/>
      <c r="J16" s="132"/>
      <c r="K16" s="132"/>
      <c r="L16" s="132"/>
      <c r="M16" s="132"/>
      <c r="N16" s="132"/>
      <c r="O16" s="132"/>
    </row>
    <row r="17" s="119" customFormat="1" ht="21" customHeight="1" spans="1:15">
      <c r="A17" s="188" t="s">
        <v>111</v>
      </c>
      <c r="B17" s="188" t="s">
        <v>112</v>
      </c>
      <c r="C17" s="132">
        <v>2056645.77</v>
      </c>
      <c r="D17" s="132">
        <v>2056645.77</v>
      </c>
      <c r="E17" s="132">
        <v>2056645.77</v>
      </c>
      <c r="F17" s="132"/>
      <c r="G17" s="132"/>
      <c r="H17" s="132"/>
      <c r="I17" s="132"/>
      <c r="J17" s="132"/>
      <c r="K17" s="132"/>
      <c r="L17" s="132"/>
      <c r="M17" s="132"/>
      <c r="N17" s="132"/>
      <c r="O17" s="132"/>
    </row>
    <row r="18" s="119" customFormat="1" ht="21" customHeight="1" spans="1:15">
      <c r="A18" s="188" t="s">
        <v>113</v>
      </c>
      <c r="B18" s="188" t="s">
        <v>114</v>
      </c>
      <c r="C18" s="132">
        <v>400000</v>
      </c>
      <c r="D18" s="132">
        <v>400000</v>
      </c>
      <c r="E18" s="132">
        <v>400000</v>
      </c>
      <c r="F18" s="132"/>
      <c r="G18" s="132"/>
      <c r="H18" s="132"/>
      <c r="I18" s="132"/>
      <c r="J18" s="132"/>
      <c r="K18" s="132"/>
      <c r="L18" s="132"/>
      <c r="M18" s="132"/>
      <c r="N18" s="132"/>
      <c r="O18" s="132"/>
    </row>
    <row r="19" s="119" customFormat="1" ht="21" customHeight="1" spans="1:15">
      <c r="A19" s="187" t="s">
        <v>115</v>
      </c>
      <c r="B19" s="187" t="s">
        <v>116</v>
      </c>
      <c r="C19" s="132">
        <v>35748</v>
      </c>
      <c r="D19" s="132">
        <v>35748</v>
      </c>
      <c r="E19" s="132">
        <v>35748</v>
      </c>
      <c r="F19" s="132"/>
      <c r="G19" s="132"/>
      <c r="H19" s="132"/>
      <c r="I19" s="132"/>
      <c r="J19" s="132"/>
      <c r="K19" s="132"/>
      <c r="L19" s="132"/>
      <c r="M19" s="132"/>
      <c r="N19" s="132"/>
      <c r="O19" s="132"/>
    </row>
    <row r="20" s="119" customFormat="1" ht="21" customHeight="1" spans="1:15">
      <c r="A20" s="188" t="s">
        <v>117</v>
      </c>
      <c r="B20" s="188" t="s">
        <v>118</v>
      </c>
      <c r="C20" s="132">
        <v>35748</v>
      </c>
      <c r="D20" s="132">
        <v>35748</v>
      </c>
      <c r="E20" s="132">
        <v>35748</v>
      </c>
      <c r="F20" s="132"/>
      <c r="G20" s="132"/>
      <c r="H20" s="132"/>
      <c r="I20" s="132"/>
      <c r="J20" s="132"/>
      <c r="K20" s="132"/>
      <c r="L20" s="132"/>
      <c r="M20" s="132"/>
      <c r="N20" s="132"/>
      <c r="O20" s="132"/>
    </row>
    <row r="21" s="119" customFormat="1" ht="21" customHeight="1" spans="1:15">
      <c r="A21" s="57" t="s">
        <v>119</v>
      </c>
      <c r="B21" s="57" t="s">
        <v>120</v>
      </c>
      <c r="C21" s="132">
        <v>1991089.11</v>
      </c>
      <c r="D21" s="132">
        <v>1991089.11</v>
      </c>
      <c r="E21" s="132">
        <v>1991089.11</v>
      </c>
      <c r="F21" s="132"/>
      <c r="G21" s="132"/>
      <c r="H21" s="132"/>
      <c r="I21" s="132"/>
      <c r="J21" s="132"/>
      <c r="K21" s="132"/>
      <c r="L21" s="132"/>
      <c r="M21" s="132"/>
      <c r="N21" s="132"/>
      <c r="O21" s="132"/>
    </row>
    <row r="22" s="119" customFormat="1" ht="21" customHeight="1" spans="1:15">
      <c r="A22" s="187" t="s">
        <v>121</v>
      </c>
      <c r="B22" s="187" t="s">
        <v>122</v>
      </c>
      <c r="C22" s="132">
        <v>1991089.11</v>
      </c>
      <c r="D22" s="132">
        <v>1991089.11</v>
      </c>
      <c r="E22" s="132">
        <v>1991089.11</v>
      </c>
      <c r="F22" s="132"/>
      <c r="G22" s="132"/>
      <c r="H22" s="132"/>
      <c r="I22" s="132"/>
      <c r="J22" s="132"/>
      <c r="K22" s="132"/>
      <c r="L22" s="132"/>
      <c r="M22" s="132"/>
      <c r="N22" s="132"/>
      <c r="O22" s="132"/>
    </row>
    <row r="23" s="119" customFormat="1" ht="21" customHeight="1" spans="1:15">
      <c r="A23" s="188" t="s">
        <v>123</v>
      </c>
      <c r="B23" s="188" t="s">
        <v>124</v>
      </c>
      <c r="C23" s="132">
        <v>1197705.57</v>
      </c>
      <c r="D23" s="132">
        <v>1197705.57</v>
      </c>
      <c r="E23" s="132">
        <v>1197705.57</v>
      </c>
      <c r="F23" s="132"/>
      <c r="G23" s="132"/>
      <c r="H23" s="132"/>
      <c r="I23" s="132"/>
      <c r="J23" s="132"/>
      <c r="K23" s="132"/>
      <c r="L23" s="132"/>
      <c r="M23" s="132"/>
      <c r="N23" s="132"/>
      <c r="O23" s="132"/>
    </row>
    <row r="24" s="119" customFormat="1" ht="21" customHeight="1" spans="1:15">
      <c r="A24" s="188" t="s">
        <v>125</v>
      </c>
      <c r="B24" s="188" t="s">
        <v>126</v>
      </c>
      <c r="C24" s="132">
        <v>704901.8</v>
      </c>
      <c r="D24" s="132">
        <v>704901.8</v>
      </c>
      <c r="E24" s="132">
        <v>704901.8</v>
      </c>
      <c r="F24" s="132"/>
      <c r="G24" s="132"/>
      <c r="H24" s="132"/>
      <c r="I24" s="132"/>
      <c r="J24" s="132"/>
      <c r="K24" s="132"/>
      <c r="L24" s="132"/>
      <c r="M24" s="132"/>
      <c r="N24" s="132"/>
      <c r="O24" s="132"/>
    </row>
    <row r="25" s="119" customFormat="1" ht="21" customHeight="1" spans="1:15">
      <c r="A25" s="188" t="s">
        <v>127</v>
      </c>
      <c r="B25" s="188" t="s">
        <v>128</v>
      </c>
      <c r="C25" s="132">
        <v>88481.74</v>
      </c>
      <c r="D25" s="132">
        <v>88481.74</v>
      </c>
      <c r="E25" s="132">
        <v>88481.74</v>
      </c>
      <c r="F25" s="132"/>
      <c r="G25" s="132"/>
      <c r="H25" s="132"/>
      <c r="I25" s="132"/>
      <c r="J25" s="132"/>
      <c r="K25" s="132"/>
      <c r="L25" s="132"/>
      <c r="M25" s="132"/>
      <c r="N25" s="132"/>
      <c r="O25" s="132"/>
    </row>
    <row r="26" s="119" customFormat="1" ht="21" customHeight="1" spans="1:15">
      <c r="A26" s="57" t="s">
        <v>129</v>
      </c>
      <c r="B26" s="57" t="s">
        <v>130</v>
      </c>
      <c r="C26" s="132">
        <v>1542484.32</v>
      </c>
      <c r="D26" s="132">
        <v>1542484.32</v>
      </c>
      <c r="E26" s="132">
        <v>1542484.32</v>
      </c>
      <c r="F26" s="132"/>
      <c r="G26" s="132"/>
      <c r="H26" s="132"/>
      <c r="I26" s="132"/>
      <c r="J26" s="132"/>
      <c r="K26" s="132"/>
      <c r="L26" s="132"/>
      <c r="M26" s="132"/>
      <c r="N26" s="132"/>
      <c r="O26" s="132"/>
    </row>
    <row r="27" s="119" customFormat="1" ht="21" customHeight="1" spans="1:15">
      <c r="A27" s="187" t="s">
        <v>131</v>
      </c>
      <c r="B27" s="187" t="s">
        <v>132</v>
      </c>
      <c r="C27" s="132">
        <v>1542484.32</v>
      </c>
      <c r="D27" s="132">
        <v>1542484.32</v>
      </c>
      <c r="E27" s="132">
        <v>1542484.32</v>
      </c>
      <c r="F27" s="132"/>
      <c r="G27" s="132"/>
      <c r="H27" s="132"/>
      <c r="I27" s="132"/>
      <c r="J27" s="132"/>
      <c r="K27" s="132"/>
      <c r="L27" s="132"/>
      <c r="M27" s="132"/>
      <c r="N27" s="132"/>
      <c r="O27" s="132"/>
    </row>
    <row r="28" s="119" customFormat="1" ht="21" customHeight="1" spans="1:15">
      <c r="A28" s="188" t="s">
        <v>133</v>
      </c>
      <c r="B28" s="188" t="s">
        <v>134</v>
      </c>
      <c r="C28" s="132">
        <v>1542484.32</v>
      </c>
      <c r="D28" s="132">
        <v>1542484.32</v>
      </c>
      <c r="E28" s="132">
        <v>1542484.32</v>
      </c>
      <c r="F28" s="132"/>
      <c r="G28" s="132"/>
      <c r="H28" s="132"/>
      <c r="I28" s="132"/>
      <c r="J28" s="132"/>
      <c r="K28" s="132"/>
      <c r="L28" s="132"/>
      <c r="M28" s="132"/>
      <c r="N28" s="132"/>
      <c r="O28" s="132"/>
    </row>
    <row r="29" s="119" customFormat="1" ht="21" customHeight="1" spans="1:15">
      <c r="A29" s="57" t="s">
        <v>135</v>
      </c>
      <c r="B29" s="57" t="s">
        <v>81</v>
      </c>
      <c r="C29" s="132">
        <v>9000</v>
      </c>
      <c r="D29" s="132"/>
      <c r="E29" s="132"/>
      <c r="F29" s="132"/>
      <c r="G29" s="132">
        <v>9000</v>
      </c>
      <c r="H29" s="132"/>
      <c r="I29" s="132"/>
      <c r="J29" s="132"/>
      <c r="K29" s="132"/>
      <c r="L29" s="132"/>
      <c r="M29" s="132"/>
      <c r="N29" s="132"/>
      <c r="O29" s="132"/>
    </row>
    <row r="30" s="119" customFormat="1" ht="21" customHeight="1" spans="1:15">
      <c r="A30" s="187" t="s">
        <v>136</v>
      </c>
      <c r="B30" s="187" t="s">
        <v>137</v>
      </c>
      <c r="C30" s="132">
        <v>9000</v>
      </c>
      <c r="D30" s="132"/>
      <c r="E30" s="132"/>
      <c r="F30" s="132"/>
      <c r="G30" s="132">
        <v>9000</v>
      </c>
      <c r="H30" s="132"/>
      <c r="I30" s="132"/>
      <c r="J30" s="132"/>
      <c r="K30" s="132"/>
      <c r="L30" s="132"/>
      <c r="M30" s="132"/>
      <c r="N30" s="132"/>
      <c r="O30" s="132"/>
    </row>
    <row r="31" ht="21" customHeight="1" spans="1:15">
      <c r="A31" s="188" t="s">
        <v>138</v>
      </c>
      <c r="B31" s="188" t="s">
        <v>139</v>
      </c>
      <c r="C31" s="132">
        <v>9000</v>
      </c>
      <c r="D31" s="132"/>
      <c r="E31" s="132"/>
      <c r="F31" s="132"/>
      <c r="G31" s="132">
        <v>9000</v>
      </c>
      <c r="H31" s="132"/>
      <c r="I31" s="132"/>
      <c r="J31" s="132"/>
      <c r="K31" s="132"/>
      <c r="L31" s="132"/>
      <c r="M31" s="132"/>
      <c r="N31" s="132"/>
      <c r="O31" s="132"/>
    </row>
    <row r="32" ht="21" customHeight="1" spans="1:15">
      <c r="A32" s="189" t="s">
        <v>55</v>
      </c>
      <c r="B32" s="35"/>
      <c r="C32" s="132">
        <v>22560498.63</v>
      </c>
      <c r="D32" s="132">
        <v>22551498.63</v>
      </c>
      <c r="E32" s="132">
        <v>20769910.12</v>
      </c>
      <c r="F32" s="132">
        <v>1781588.51</v>
      </c>
      <c r="G32" s="132">
        <v>9000</v>
      </c>
      <c r="H32" s="132"/>
      <c r="I32" s="132"/>
      <c r="J32" s="132"/>
      <c r="K32" s="132"/>
      <c r="L32" s="132"/>
      <c r="M32" s="132"/>
      <c r="N32" s="132"/>
      <c r="O32" s="132"/>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8" activePane="bottomLeft" state="frozen"/>
      <selection/>
      <selection pane="bottomLeft" activeCell="D7" sqref="D7:D35"/>
    </sheetView>
  </sheetViews>
  <sheetFormatPr defaultColWidth="8.62727272727273" defaultRowHeight="12.75" customHeight="1" outlineLevelCol="3"/>
  <cols>
    <col min="1" max="4" width="35.6272727272727" customWidth="1"/>
  </cols>
  <sheetData>
    <row r="1" customHeight="1" spans="1:4">
      <c r="A1" s="1"/>
      <c r="B1" s="1"/>
      <c r="C1" s="1"/>
      <c r="D1" s="1"/>
    </row>
    <row r="2" ht="15" customHeight="1" spans="1:4">
      <c r="A2" s="42"/>
      <c r="B2" s="46"/>
      <c r="C2" s="46"/>
      <c r="D2" s="46" t="s">
        <v>140</v>
      </c>
    </row>
    <row r="3" ht="41.25" customHeight="1" spans="1:1">
      <c r="A3" s="41" t="str">
        <f>"2025"&amp;"年部门财政拨款收支预算总表"</f>
        <v>2025年部门财政拨款收支预算总表</v>
      </c>
    </row>
    <row r="4" ht="17.25" customHeight="1" spans="1:4">
      <c r="A4" s="44" t="str">
        <f>"单位名称："&amp;"寻甸回族彝族自治县七星镇九年一贯制学校"</f>
        <v>单位名称：寻甸回族彝族自治县七星镇九年一贯制学校</v>
      </c>
      <c r="B4" s="171"/>
      <c r="D4" s="46" t="s">
        <v>1</v>
      </c>
    </row>
    <row r="5" ht="17.25" customHeight="1" spans="1:4">
      <c r="A5" s="172" t="s">
        <v>2</v>
      </c>
      <c r="B5" s="173"/>
      <c r="C5" s="172" t="s">
        <v>3</v>
      </c>
      <c r="D5" s="173"/>
    </row>
    <row r="6" ht="18.75" customHeight="1" spans="1:4">
      <c r="A6" s="172" t="s">
        <v>4</v>
      </c>
      <c r="B6" s="172" t="s">
        <v>5</v>
      </c>
      <c r="C6" s="172" t="s">
        <v>6</v>
      </c>
      <c r="D6" s="172" t="s">
        <v>5</v>
      </c>
    </row>
    <row r="7" ht="16.5" customHeight="1" spans="1:4">
      <c r="A7" s="174" t="s">
        <v>141</v>
      </c>
      <c r="B7" s="132">
        <v>21897305.12</v>
      </c>
      <c r="C7" s="174" t="s">
        <v>142</v>
      </c>
      <c r="D7" s="80">
        <v>22560498.63</v>
      </c>
    </row>
    <row r="8" ht="16.5" customHeight="1" spans="1:4">
      <c r="A8" s="174" t="s">
        <v>143</v>
      </c>
      <c r="B8" s="132">
        <v>21888305.12</v>
      </c>
      <c r="C8" s="174" t="s">
        <v>144</v>
      </c>
      <c r="D8" s="80"/>
    </row>
    <row r="9" ht="16.5" customHeight="1" spans="1:4">
      <c r="A9" s="174" t="s">
        <v>145</v>
      </c>
      <c r="B9" s="132">
        <v>9000</v>
      </c>
      <c r="C9" s="174" t="s">
        <v>146</v>
      </c>
      <c r="D9" s="80"/>
    </row>
    <row r="10" ht="16.5" customHeight="1" spans="1:4">
      <c r="A10" s="174" t="s">
        <v>147</v>
      </c>
      <c r="B10" s="132"/>
      <c r="C10" s="174" t="s">
        <v>148</v>
      </c>
      <c r="D10" s="80"/>
    </row>
    <row r="11" ht="16.5" customHeight="1" spans="1:4">
      <c r="A11" s="174" t="s">
        <v>149</v>
      </c>
      <c r="B11" s="132">
        <v>663193.51</v>
      </c>
      <c r="C11" s="174" t="s">
        <v>150</v>
      </c>
      <c r="D11" s="80"/>
    </row>
    <row r="12" ht="16.5" customHeight="1" spans="1:4">
      <c r="A12" s="174" t="s">
        <v>143</v>
      </c>
      <c r="B12" s="132">
        <v>663193.51</v>
      </c>
      <c r="C12" s="174" t="s">
        <v>151</v>
      </c>
      <c r="D12" s="80">
        <v>16525531.43</v>
      </c>
    </row>
    <row r="13" ht="16.5" customHeight="1" spans="1:4">
      <c r="A13" s="175" t="s">
        <v>145</v>
      </c>
      <c r="B13" s="132"/>
      <c r="C13" s="69" t="s">
        <v>152</v>
      </c>
      <c r="D13" s="80"/>
    </row>
    <row r="14" ht="16.5" customHeight="1" spans="1:4">
      <c r="A14" s="175" t="s">
        <v>147</v>
      </c>
      <c r="B14" s="132"/>
      <c r="C14" s="69" t="s">
        <v>153</v>
      </c>
      <c r="D14" s="80"/>
    </row>
    <row r="15" ht="16.5" customHeight="1" spans="1:4">
      <c r="A15" s="176"/>
      <c r="B15" s="132"/>
      <c r="C15" s="69" t="s">
        <v>154</v>
      </c>
      <c r="D15" s="80">
        <v>2492393.77</v>
      </c>
    </row>
    <row r="16" ht="16.5" customHeight="1" spans="1:4">
      <c r="A16" s="176"/>
      <c r="B16" s="132"/>
      <c r="C16" s="69" t="s">
        <v>155</v>
      </c>
      <c r="D16" s="80">
        <v>1991089.11</v>
      </c>
    </row>
    <row r="17" ht="16.5" customHeight="1" spans="1:4">
      <c r="A17" s="176"/>
      <c r="B17" s="132"/>
      <c r="C17" s="69" t="s">
        <v>156</v>
      </c>
      <c r="D17" s="80"/>
    </row>
    <row r="18" ht="16.5" customHeight="1" spans="1:4">
      <c r="A18" s="176"/>
      <c r="B18" s="132"/>
      <c r="C18" s="69" t="s">
        <v>157</v>
      </c>
      <c r="D18" s="80"/>
    </row>
    <row r="19" ht="16.5" customHeight="1" spans="1:4">
      <c r="A19" s="176"/>
      <c r="B19" s="132"/>
      <c r="C19" s="69" t="s">
        <v>158</v>
      </c>
      <c r="D19" s="80"/>
    </row>
    <row r="20" ht="16.5" customHeight="1" spans="1:4">
      <c r="A20" s="176"/>
      <c r="B20" s="132"/>
      <c r="C20" s="69" t="s">
        <v>159</v>
      </c>
      <c r="D20" s="80"/>
    </row>
    <row r="21" ht="16.5" customHeight="1" spans="1:4">
      <c r="A21" s="176"/>
      <c r="B21" s="132"/>
      <c r="C21" s="69" t="s">
        <v>160</v>
      </c>
      <c r="D21" s="80"/>
    </row>
    <row r="22" ht="16.5" customHeight="1" spans="1:4">
      <c r="A22" s="176"/>
      <c r="B22" s="132"/>
      <c r="C22" s="69" t="s">
        <v>161</v>
      </c>
      <c r="D22" s="80"/>
    </row>
    <row r="23" ht="16.5" customHeight="1" spans="1:4">
      <c r="A23" s="176"/>
      <c r="B23" s="132"/>
      <c r="C23" s="69" t="s">
        <v>162</v>
      </c>
      <c r="D23" s="80"/>
    </row>
    <row r="24" ht="16.5" customHeight="1" spans="1:4">
      <c r="A24" s="176"/>
      <c r="B24" s="132"/>
      <c r="C24" s="69" t="s">
        <v>163</v>
      </c>
      <c r="D24" s="80"/>
    </row>
    <row r="25" ht="16.5" customHeight="1" spans="1:4">
      <c r="A25" s="176"/>
      <c r="B25" s="132"/>
      <c r="C25" s="69" t="s">
        <v>164</v>
      </c>
      <c r="D25" s="80"/>
    </row>
    <row r="26" ht="16.5" customHeight="1" spans="1:4">
      <c r="A26" s="176"/>
      <c r="B26" s="132"/>
      <c r="C26" s="69" t="s">
        <v>165</v>
      </c>
      <c r="D26" s="80">
        <v>1542484.32</v>
      </c>
    </row>
    <row r="27" ht="16.5" customHeight="1" spans="1:4">
      <c r="A27" s="176"/>
      <c r="B27" s="132"/>
      <c r="C27" s="69" t="s">
        <v>166</v>
      </c>
      <c r="D27" s="80"/>
    </row>
    <row r="28" ht="16.5" customHeight="1" spans="1:4">
      <c r="A28" s="176"/>
      <c r="B28" s="132"/>
      <c r="C28" s="69" t="s">
        <v>167</v>
      </c>
      <c r="D28" s="80"/>
    </row>
    <row r="29" ht="16.5" customHeight="1" spans="1:4">
      <c r="A29" s="176"/>
      <c r="B29" s="132"/>
      <c r="C29" s="69" t="s">
        <v>168</v>
      </c>
      <c r="D29" s="80"/>
    </row>
    <row r="30" ht="16.5" customHeight="1" spans="1:4">
      <c r="A30" s="176"/>
      <c r="B30" s="132"/>
      <c r="C30" s="69" t="s">
        <v>169</v>
      </c>
      <c r="D30" s="80"/>
    </row>
    <row r="31" ht="16.5" customHeight="1" spans="1:4">
      <c r="A31" s="176"/>
      <c r="B31" s="132"/>
      <c r="C31" s="69" t="s">
        <v>170</v>
      </c>
      <c r="D31" s="80">
        <v>9000</v>
      </c>
    </row>
    <row r="32" ht="16.5" customHeight="1" spans="1:4">
      <c r="A32" s="176"/>
      <c r="B32" s="132"/>
      <c r="C32" s="175" t="s">
        <v>171</v>
      </c>
      <c r="D32" s="80"/>
    </row>
    <row r="33" ht="16.5" customHeight="1" spans="1:4">
      <c r="A33" s="176"/>
      <c r="B33" s="132"/>
      <c r="C33" s="175" t="s">
        <v>172</v>
      </c>
      <c r="D33" s="80"/>
    </row>
    <row r="34" ht="16.5" customHeight="1" spans="1:4">
      <c r="A34" s="176"/>
      <c r="B34" s="132"/>
      <c r="C34" s="30" t="s">
        <v>173</v>
      </c>
      <c r="D34" s="80"/>
    </row>
    <row r="35" ht="15" customHeight="1" spans="1:4">
      <c r="A35" s="177" t="s">
        <v>50</v>
      </c>
      <c r="B35" s="178">
        <v>22560498.63</v>
      </c>
      <c r="C35" s="177" t="s">
        <v>51</v>
      </c>
      <c r="D35" s="178">
        <v>22560498.63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A3" sqref="A3:G3"/>
    </sheetView>
  </sheetViews>
  <sheetFormatPr defaultColWidth="9.12727272727273" defaultRowHeight="14.25" customHeight="1" outlineLevelCol="6"/>
  <cols>
    <col min="1" max="1" width="20.1272727272727" customWidth="1"/>
    <col min="2" max="2" width="44" customWidth="1"/>
    <col min="3" max="7" width="24.1272727272727" customWidth="1"/>
  </cols>
  <sheetData>
    <row r="1" customHeight="1" spans="1:7">
      <c r="A1" s="1"/>
      <c r="B1" s="1"/>
      <c r="C1" s="1"/>
      <c r="D1" s="1"/>
      <c r="E1" s="1"/>
      <c r="F1" s="1"/>
      <c r="G1" s="1"/>
    </row>
    <row r="2" customHeight="1" spans="4:7">
      <c r="D2" s="139"/>
      <c r="F2" s="72"/>
      <c r="G2" s="144" t="s">
        <v>174</v>
      </c>
    </row>
    <row r="3" ht="41.25" customHeight="1" spans="1:7">
      <c r="A3" s="125" t="str">
        <f>"2025"&amp;"年一般公共预算支出预算表（按功能科目分类）"</f>
        <v>2025年一般公共预算支出预算表（按功能科目分类）</v>
      </c>
      <c r="B3" s="125"/>
      <c r="C3" s="125"/>
      <c r="D3" s="125"/>
      <c r="E3" s="125"/>
      <c r="F3" s="125"/>
      <c r="G3" s="125"/>
    </row>
    <row r="4" ht="18" customHeight="1" spans="1:7">
      <c r="A4" s="5" t="str">
        <f>"单位名称："&amp;"寻甸回族彝族自治县七星镇九年一贯制学校"</f>
        <v>单位名称：寻甸回族彝族自治县七星镇九年一贯制学校</v>
      </c>
      <c r="F4" s="122"/>
      <c r="G4" s="144" t="s">
        <v>1</v>
      </c>
    </row>
    <row r="5" ht="20.25" customHeight="1" spans="1:7">
      <c r="A5" s="166" t="s">
        <v>175</v>
      </c>
      <c r="B5" s="167"/>
      <c r="C5" s="126" t="s">
        <v>55</v>
      </c>
      <c r="D5" s="153" t="s">
        <v>75</v>
      </c>
      <c r="E5" s="12"/>
      <c r="F5" s="13"/>
      <c r="G5" s="141" t="s">
        <v>76</v>
      </c>
    </row>
    <row r="6" ht="20.25" customHeight="1" spans="1:7">
      <c r="A6" s="168" t="s">
        <v>72</v>
      </c>
      <c r="B6" s="168" t="s">
        <v>73</v>
      </c>
      <c r="C6" s="19"/>
      <c r="D6" s="131" t="s">
        <v>57</v>
      </c>
      <c r="E6" s="131" t="s">
        <v>176</v>
      </c>
      <c r="F6" s="131" t="s">
        <v>177</v>
      </c>
      <c r="G6" s="143"/>
    </row>
    <row r="7" ht="15" customHeight="1" spans="1:7">
      <c r="A7" s="60" t="s">
        <v>82</v>
      </c>
      <c r="B7" s="60" t="s">
        <v>83</v>
      </c>
      <c r="C7" s="60" t="s">
        <v>178</v>
      </c>
      <c r="D7" s="60" t="s">
        <v>179</v>
      </c>
      <c r="E7" s="60" t="s">
        <v>180</v>
      </c>
      <c r="F7" s="60" t="s">
        <v>181</v>
      </c>
      <c r="G7" s="60" t="s">
        <v>84</v>
      </c>
    </row>
    <row r="8" ht="18" customHeight="1" spans="1:7">
      <c r="A8" s="30" t="s">
        <v>93</v>
      </c>
      <c r="B8" s="30" t="s">
        <v>94</v>
      </c>
      <c r="C8" s="132">
        <v>16525531.43</v>
      </c>
      <c r="D8" s="132">
        <v>14743942.92</v>
      </c>
      <c r="E8" s="132">
        <v>14383609.8</v>
      </c>
      <c r="F8" s="132">
        <v>360333.12</v>
      </c>
      <c r="G8" s="132">
        <v>1781588.51</v>
      </c>
    </row>
    <row r="9" ht="18" customHeight="1" spans="1:7">
      <c r="A9" s="138" t="s">
        <v>95</v>
      </c>
      <c r="B9" s="138" t="s">
        <v>96</v>
      </c>
      <c r="C9" s="132">
        <v>16522323.43</v>
      </c>
      <c r="D9" s="132">
        <v>14743262.92</v>
      </c>
      <c r="E9" s="132">
        <v>14383609.8</v>
      </c>
      <c r="F9" s="132">
        <v>359653.12</v>
      </c>
      <c r="G9" s="132">
        <v>1779060.51</v>
      </c>
    </row>
    <row r="10" ht="18" customHeight="1" spans="1:7">
      <c r="A10" s="169" t="s">
        <v>97</v>
      </c>
      <c r="B10" s="169" t="s">
        <v>98</v>
      </c>
      <c r="C10" s="132">
        <v>5645475.56</v>
      </c>
      <c r="D10" s="132">
        <v>5145284.28</v>
      </c>
      <c r="E10" s="132">
        <v>4948259</v>
      </c>
      <c r="F10" s="132">
        <v>197025.28</v>
      </c>
      <c r="G10" s="132">
        <v>500191.28</v>
      </c>
    </row>
    <row r="11" ht="18" customHeight="1" spans="1:7">
      <c r="A11" s="169" t="s">
        <v>99</v>
      </c>
      <c r="B11" s="169" t="s">
        <v>100</v>
      </c>
      <c r="C11" s="132">
        <v>9894082.87</v>
      </c>
      <c r="D11" s="132">
        <v>9597978.64</v>
      </c>
      <c r="E11" s="132">
        <v>9435350.8</v>
      </c>
      <c r="F11" s="132">
        <v>162627.84</v>
      </c>
      <c r="G11" s="132">
        <v>296104.23</v>
      </c>
    </row>
    <row r="12" ht="18" customHeight="1" spans="1:7">
      <c r="A12" s="169" t="s">
        <v>101</v>
      </c>
      <c r="B12" s="169" t="s">
        <v>102</v>
      </c>
      <c r="C12" s="132">
        <v>982765</v>
      </c>
      <c r="D12" s="132"/>
      <c r="E12" s="132"/>
      <c r="F12" s="132"/>
      <c r="G12" s="132">
        <v>982765</v>
      </c>
    </row>
    <row r="13" ht="18" customHeight="1" spans="1:7">
      <c r="A13" s="138" t="s">
        <v>103</v>
      </c>
      <c r="B13" s="138" t="s">
        <v>104</v>
      </c>
      <c r="C13" s="132">
        <v>3208</v>
      </c>
      <c r="D13" s="132">
        <v>680</v>
      </c>
      <c r="E13" s="132"/>
      <c r="F13" s="132">
        <v>680</v>
      </c>
      <c r="G13" s="132">
        <v>2528</v>
      </c>
    </row>
    <row r="14" ht="18" customHeight="1" spans="1:7">
      <c r="A14" s="169" t="s">
        <v>105</v>
      </c>
      <c r="B14" s="169" t="s">
        <v>106</v>
      </c>
      <c r="C14" s="132">
        <v>3208</v>
      </c>
      <c r="D14" s="132">
        <v>680</v>
      </c>
      <c r="E14" s="132"/>
      <c r="F14" s="132">
        <v>680</v>
      </c>
      <c r="G14" s="132">
        <v>2528</v>
      </c>
    </row>
    <row r="15" ht="18" customHeight="1" spans="1:7">
      <c r="A15" s="30" t="s">
        <v>107</v>
      </c>
      <c r="B15" s="30" t="s">
        <v>108</v>
      </c>
      <c r="C15" s="132">
        <v>2492393.77</v>
      </c>
      <c r="D15" s="132">
        <v>2492393.77</v>
      </c>
      <c r="E15" s="132">
        <v>2492393.77</v>
      </c>
      <c r="F15" s="132"/>
      <c r="G15" s="132"/>
    </row>
    <row r="16" ht="18" customHeight="1" spans="1:7">
      <c r="A16" s="138" t="s">
        <v>109</v>
      </c>
      <c r="B16" s="138" t="s">
        <v>110</v>
      </c>
      <c r="C16" s="132">
        <v>2456645.77</v>
      </c>
      <c r="D16" s="132">
        <v>2456645.77</v>
      </c>
      <c r="E16" s="132">
        <v>2456645.77</v>
      </c>
      <c r="F16" s="132"/>
      <c r="G16" s="132"/>
    </row>
    <row r="17" ht="18" customHeight="1" spans="1:7">
      <c r="A17" s="169" t="s">
        <v>111</v>
      </c>
      <c r="B17" s="169" t="s">
        <v>112</v>
      </c>
      <c r="C17" s="132">
        <v>2056645.77</v>
      </c>
      <c r="D17" s="132">
        <v>2056645.77</v>
      </c>
      <c r="E17" s="132">
        <v>2056645.77</v>
      </c>
      <c r="F17" s="132"/>
      <c r="G17" s="132"/>
    </row>
    <row r="18" ht="18" customHeight="1" spans="1:7">
      <c r="A18" s="169" t="s">
        <v>113</v>
      </c>
      <c r="B18" s="169" t="s">
        <v>114</v>
      </c>
      <c r="C18" s="132">
        <v>400000</v>
      </c>
      <c r="D18" s="132">
        <v>400000</v>
      </c>
      <c r="E18" s="132">
        <v>400000</v>
      </c>
      <c r="F18" s="132"/>
      <c r="G18" s="132"/>
    </row>
    <row r="19" ht="18" customHeight="1" spans="1:7">
      <c r="A19" s="138" t="s">
        <v>115</v>
      </c>
      <c r="B19" s="138" t="s">
        <v>116</v>
      </c>
      <c r="C19" s="132">
        <v>35748</v>
      </c>
      <c r="D19" s="132">
        <v>35748</v>
      </c>
      <c r="E19" s="132">
        <v>35748</v>
      </c>
      <c r="F19" s="132"/>
      <c r="G19" s="132"/>
    </row>
    <row r="20" ht="18" customHeight="1" spans="1:7">
      <c r="A20" s="169" t="s">
        <v>117</v>
      </c>
      <c r="B20" s="169" t="s">
        <v>118</v>
      </c>
      <c r="C20" s="132">
        <v>35748</v>
      </c>
      <c r="D20" s="132">
        <v>35748</v>
      </c>
      <c r="E20" s="132">
        <v>35748</v>
      </c>
      <c r="F20" s="132"/>
      <c r="G20" s="132"/>
    </row>
    <row r="21" ht="18" customHeight="1" spans="1:7">
      <c r="A21" s="30" t="s">
        <v>119</v>
      </c>
      <c r="B21" s="30" t="s">
        <v>120</v>
      </c>
      <c r="C21" s="132">
        <v>1991089.11</v>
      </c>
      <c r="D21" s="132">
        <v>1991089.11</v>
      </c>
      <c r="E21" s="132">
        <v>1991089.11</v>
      </c>
      <c r="F21" s="132"/>
      <c r="G21" s="132"/>
    </row>
    <row r="22" ht="18" customHeight="1" spans="1:7">
      <c r="A22" s="138" t="s">
        <v>121</v>
      </c>
      <c r="B22" s="138" t="s">
        <v>122</v>
      </c>
      <c r="C22" s="132">
        <v>1991089.11</v>
      </c>
      <c r="D22" s="132">
        <v>1991089.11</v>
      </c>
      <c r="E22" s="132">
        <v>1991089.11</v>
      </c>
      <c r="F22" s="132"/>
      <c r="G22" s="132"/>
    </row>
    <row r="23" ht="18" customHeight="1" spans="1:7">
      <c r="A23" s="169" t="s">
        <v>123</v>
      </c>
      <c r="B23" s="169" t="s">
        <v>124</v>
      </c>
      <c r="C23" s="132">
        <v>1197705.57</v>
      </c>
      <c r="D23" s="132">
        <v>1197705.57</v>
      </c>
      <c r="E23" s="132">
        <v>1197705.57</v>
      </c>
      <c r="F23" s="132"/>
      <c r="G23" s="132"/>
    </row>
    <row r="24" ht="18" customHeight="1" spans="1:7">
      <c r="A24" s="169" t="s">
        <v>125</v>
      </c>
      <c r="B24" s="169" t="s">
        <v>126</v>
      </c>
      <c r="C24" s="132">
        <v>704901.8</v>
      </c>
      <c r="D24" s="132">
        <v>704901.8</v>
      </c>
      <c r="E24" s="132">
        <v>704901.8</v>
      </c>
      <c r="F24" s="132"/>
      <c r="G24" s="132"/>
    </row>
    <row r="25" ht="18" customHeight="1" spans="1:7">
      <c r="A25" s="169" t="s">
        <v>127</v>
      </c>
      <c r="B25" s="169" t="s">
        <v>128</v>
      </c>
      <c r="C25" s="132">
        <v>88481.74</v>
      </c>
      <c r="D25" s="132">
        <v>88481.74</v>
      </c>
      <c r="E25" s="132">
        <v>88481.74</v>
      </c>
      <c r="F25" s="132"/>
      <c r="G25" s="132"/>
    </row>
    <row r="26" ht="18" customHeight="1" spans="1:7">
      <c r="A26" s="30" t="s">
        <v>129</v>
      </c>
      <c r="B26" s="30" t="s">
        <v>130</v>
      </c>
      <c r="C26" s="132">
        <v>1542484.32</v>
      </c>
      <c r="D26" s="132">
        <v>1542484.32</v>
      </c>
      <c r="E26" s="132">
        <v>1542484.32</v>
      </c>
      <c r="F26" s="132"/>
      <c r="G26" s="132"/>
    </row>
    <row r="27" ht="18" customHeight="1" spans="1:7">
      <c r="A27" s="138" t="s">
        <v>131</v>
      </c>
      <c r="B27" s="138" t="s">
        <v>132</v>
      </c>
      <c r="C27" s="132">
        <v>1542484.32</v>
      </c>
      <c r="D27" s="132">
        <v>1542484.32</v>
      </c>
      <c r="E27" s="132">
        <v>1542484.32</v>
      </c>
      <c r="F27" s="132"/>
      <c r="G27" s="132"/>
    </row>
    <row r="28" ht="18" customHeight="1" spans="1:7">
      <c r="A28" s="169" t="s">
        <v>133</v>
      </c>
      <c r="B28" s="169" t="s">
        <v>134</v>
      </c>
      <c r="C28" s="132">
        <v>1542484.32</v>
      </c>
      <c r="D28" s="132">
        <v>1542484.32</v>
      </c>
      <c r="E28" s="132">
        <v>1542484.32</v>
      </c>
      <c r="F28" s="132"/>
      <c r="G28" s="132"/>
    </row>
    <row r="29" ht="18" customHeight="1" spans="1:7">
      <c r="A29" s="79" t="s">
        <v>182</v>
      </c>
      <c r="B29" s="170" t="s">
        <v>182</v>
      </c>
      <c r="C29" s="132">
        <v>22551498.63</v>
      </c>
      <c r="D29" s="132">
        <v>20769910.12</v>
      </c>
      <c r="E29" s="132">
        <v>20409577</v>
      </c>
      <c r="F29" s="132">
        <v>360333.12</v>
      </c>
      <c r="G29" s="132">
        <v>1781588.51</v>
      </c>
    </row>
  </sheetData>
  <mergeCells count="6">
    <mergeCell ref="A3:G3"/>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12" sqref="C12"/>
    </sheetView>
  </sheetViews>
  <sheetFormatPr defaultColWidth="10.3727272727273" defaultRowHeight="14.25" customHeight="1" outlineLevelCol="5"/>
  <cols>
    <col min="1" max="6" width="28.1272727272727" customWidth="1"/>
  </cols>
  <sheetData>
    <row r="1" customHeight="1" spans="1:6">
      <c r="A1" s="1"/>
      <c r="B1" s="1"/>
      <c r="C1" s="1"/>
      <c r="D1" s="1"/>
      <c r="E1" s="1"/>
      <c r="F1" s="1"/>
    </row>
    <row r="2" customHeight="1" spans="1:6">
      <c r="A2" s="43"/>
      <c r="B2" s="43"/>
      <c r="C2" s="43"/>
      <c r="D2" s="43"/>
      <c r="E2" s="42"/>
      <c r="F2" s="162" t="s">
        <v>183</v>
      </c>
    </row>
    <row r="3" ht="41.25" customHeight="1" spans="1:6">
      <c r="A3" s="163" t="str">
        <f>"2025"&amp;"年一般公共预算“三公”经费支出预算表"</f>
        <v>2025年一般公共预算“三公”经费支出预算表</v>
      </c>
      <c r="B3" s="43"/>
      <c r="C3" s="43"/>
      <c r="D3" s="43"/>
      <c r="E3" s="42"/>
      <c r="F3" s="43"/>
    </row>
    <row r="4" customHeight="1" spans="1:6">
      <c r="A4" s="111" t="str">
        <f>"单位名称："&amp;"寻甸回族彝族自治县七星镇九年一贯制学校"</f>
        <v>单位名称：寻甸回族彝族自治县七星镇九年一贯制学校</v>
      </c>
      <c r="B4" s="164"/>
      <c r="D4" s="43"/>
      <c r="E4" s="42"/>
      <c r="F4" s="64" t="s">
        <v>1</v>
      </c>
    </row>
    <row r="5" ht="27" customHeight="1" spans="1:6">
      <c r="A5" s="47" t="s">
        <v>184</v>
      </c>
      <c r="B5" s="47" t="s">
        <v>185</v>
      </c>
      <c r="C5" s="49" t="s">
        <v>186</v>
      </c>
      <c r="D5" s="47"/>
      <c r="E5" s="48"/>
      <c r="F5" s="47" t="s">
        <v>187</v>
      </c>
    </row>
    <row r="6" ht="28.5" customHeight="1" spans="1:6">
      <c r="A6" s="165"/>
      <c r="B6" s="51"/>
      <c r="C6" s="48" t="s">
        <v>57</v>
      </c>
      <c r="D6" s="48" t="s">
        <v>188</v>
      </c>
      <c r="E6" s="48" t="s">
        <v>189</v>
      </c>
      <c r="F6" s="50"/>
    </row>
    <row r="7" ht="17.25" customHeight="1" spans="1:6">
      <c r="A7" s="56" t="s">
        <v>82</v>
      </c>
      <c r="B7" s="56" t="s">
        <v>83</v>
      </c>
      <c r="C7" s="56" t="s">
        <v>178</v>
      </c>
      <c r="D7" s="56" t="s">
        <v>179</v>
      </c>
      <c r="E7" s="56" t="s">
        <v>180</v>
      </c>
      <c r="F7" s="56" t="s">
        <v>181</v>
      </c>
    </row>
    <row r="8" ht="17.25" customHeight="1" spans="1:6">
      <c r="A8" s="80"/>
      <c r="B8" s="80"/>
      <c r="C8" s="80"/>
      <c r="D8" s="80"/>
      <c r="E8" s="80"/>
      <c r="F8" s="80"/>
    </row>
    <row r="9" customHeight="1" spans="1:1">
      <c r="A9" t="s">
        <v>190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6"/>
  <sheetViews>
    <sheetView showZeros="0" workbookViewId="0">
      <pane ySplit="1" topLeftCell="A2" activePane="bottomLeft" state="frozen"/>
      <selection/>
      <selection pane="bottomLeft" activeCell="A10" sqref="A10:X46"/>
    </sheetView>
  </sheetViews>
  <sheetFormatPr defaultColWidth="9.12727272727273" defaultRowHeight="14.25" customHeight="1"/>
  <cols>
    <col min="1" max="2" width="32.8727272727273" customWidth="1"/>
    <col min="3" max="3" width="20.7545454545455" customWidth="1"/>
    <col min="4" max="4" width="31.2545454545455" customWidth="1"/>
    <col min="5" max="5" width="10.1272727272727" customWidth="1"/>
    <col min="6" max="6" width="17.6272727272727" customWidth="1"/>
    <col min="7" max="7" width="10.2545454545455" customWidth="1"/>
    <col min="8" max="8" width="23" customWidth="1"/>
    <col min="9" max="24" width="18.754545454545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9"/>
      <c r="C2" s="145"/>
      <c r="E2" s="146"/>
      <c r="F2" s="146"/>
      <c r="G2" s="146"/>
      <c r="H2" s="146"/>
      <c r="I2" s="84"/>
      <c r="J2" s="84"/>
      <c r="K2" s="84"/>
      <c r="L2" s="84"/>
      <c r="M2" s="84"/>
      <c r="N2" s="84"/>
      <c r="R2" s="84"/>
      <c r="V2" s="145"/>
      <c r="X2" s="3" t="s">
        <v>191</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"单位名称："&amp;"寻甸回族彝族自治县七星镇九年一贯制学校"</f>
        <v>单位名称：寻甸回族彝族自治县七星镇九年一贯制学校</v>
      </c>
      <c r="B4" s="6"/>
      <c r="C4" s="147"/>
      <c r="D4" s="147"/>
      <c r="E4" s="147"/>
      <c r="F4" s="147"/>
      <c r="G4" s="147"/>
      <c r="H4" s="147"/>
      <c r="I4" s="86"/>
      <c r="J4" s="86"/>
      <c r="K4" s="86"/>
      <c r="L4" s="86"/>
      <c r="M4" s="86"/>
      <c r="N4" s="86"/>
      <c r="O4" s="7"/>
      <c r="P4" s="7"/>
      <c r="Q4" s="7"/>
      <c r="R4" s="86"/>
      <c r="V4" s="145"/>
      <c r="X4" s="3" t="s">
        <v>1</v>
      </c>
    </row>
    <row r="5" ht="18" customHeight="1" spans="1:24">
      <c r="A5" s="9" t="s">
        <v>192</v>
      </c>
      <c r="B5" s="9" t="s">
        <v>193</v>
      </c>
      <c r="C5" s="9" t="s">
        <v>194</v>
      </c>
      <c r="D5" s="9" t="s">
        <v>195</v>
      </c>
      <c r="E5" s="9" t="s">
        <v>196</v>
      </c>
      <c r="F5" s="9" t="s">
        <v>197</v>
      </c>
      <c r="G5" s="9" t="s">
        <v>198</v>
      </c>
      <c r="H5" s="9" t="s">
        <v>199</v>
      </c>
      <c r="I5" s="153" t="s">
        <v>200</v>
      </c>
      <c r="J5" s="81" t="s">
        <v>200</v>
      </c>
      <c r="K5" s="81"/>
      <c r="L5" s="81"/>
      <c r="M5" s="81"/>
      <c r="N5" s="81"/>
      <c r="O5" s="12"/>
      <c r="P5" s="12"/>
      <c r="Q5" s="12"/>
      <c r="R5" s="102" t="s">
        <v>61</v>
      </c>
      <c r="S5" s="81" t="s">
        <v>62</v>
      </c>
      <c r="T5" s="81"/>
      <c r="U5" s="81"/>
      <c r="V5" s="81"/>
      <c r="W5" s="81"/>
      <c r="X5" s="82"/>
    </row>
    <row r="6" ht="18" customHeight="1" spans="1:24">
      <c r="A6" s="14"/>
      <c r="B6" s="29"/>
      <c r="C6" s="128"/>
      <c r="D6" s="14"/>
      <c r="E6" s="14"/>
      <c r="F6" s="14"/>
      <c r="G6" s="14"/>
      <c r="H6" s="14"/>
      <c r="I6" s="126" t="s">
        <v>201</v>
      </c>
      <c r="J6" s="153" t="s">
        <v>58</v>
      </c>
      <c r="K6" s="81"/>
      <c r="L6" s="81"/>
      <c r="M6" s="81"/>
      <c r="N6" s="82"/>
      <c r="O6" s="11" t="s">
        <v>202</v>
      </c>
      <c r="P6" s="12"/>
      <c r="Q6" s="13"/>
      <c r="R6" s="9" t="s">
        <v>61</v>
      </c>
      <c r="S6" s="153" t="s">
        <v>62</v>
      </c>
      <c r="T6" s="102" t="s">
        <v>64</v>
      </c>
      <c r="U6" s="81" t="s">
        <v>62</v>
      </c>
      <c r="V6" s="102" t="s">
        <v>66</v>
      </c>
      <c r="W6" s="102" t="s">
        <v>67</v>
      </c>
      <c r="X6" s="161" t="s">
        <v>68</v>
      </c>
    </row>
    <row r="7" ht="19.5" customHeight="1" spans="1:24">
      <c r="A7" s="29"/>
      <c r="B7" s="29"/>
      <c r="C7" s="29"/>
      <c r="D7" s="29"/>
      <c r="E7" s="29"/>
      <c r="F7" s="29"/>
      <c r="G7" s="29"/>
      <c r="H7" s="29"/>
      <c r="I7" s="29"/>
      <c r="J7" s="154" t="s">
        <v>203</v>
      </c>
      <c r="K7" s="9" t="s">
        <v>204</v>
      </c>
      <c r="L7" s="9" t="s">
        <v>205</v>
      </c>
      <c r="M7" s="9" t="s">
        <v>206</v>
      </c>
      <c r="N7" s="9" t="s">
        <v>207</v>
      </c>
      <c r="O7" s="9" t="s">
        <v>58</v>
      </c>
      <c r="P7" s="9" t="s">
        <v>59</v>
      </c>
      <c r="Q7" s="9" t="s">
        <v>60</v>
      </c>
      <c r="R7" s="29"/>
      <c r="S7" s="9" t="s">
        <v>57</v>
      </c>
      <c r="T7" s="9" t="s">
        <v>64</v>
      </c>
      <c r="U7" s="9" t="s">
        <v>208</v>
      </c>
      <c r="V7" s="9" t="s">
        <v>66</v>
      </c>
      <c r="W7" s="9" t="s">
        <v>67</v>
      </c>
      <c r="X7" s="9" t="s">
        <v>68</v>
      </c>
    </row>
    <row r="8" ht="37.5" customHeight="1" spans="1:24">
      <c r="A8" s="148"/>
      <c r="B8" s="19"/>
      <c r="C8" s="148"/>
      <c r="D8" s="148"/>
      <c r="E8" s="148"/>
      <c r="F8" s="148"/>
      <c r="G8" s="148"/>
      <c r="H8" s="148"/>
      <c r="I8" s="148"/>
      <c r="J8" s="155" t="s">
        <v>57</v>
      </c>
      <c r="K8" s="17" t="s">
        <v>209</v>
      </c>
      <c r="L8" s="17" t="s">
        <v>205</v>
      </c>
      <c r="M8" s="17" t="s">
        <v>206</v>
      </c>
      <c r="N8" s="17" t="s">
        <v>207</v>
      </c>
      <c r="O8" s="17" t="s">
        <v>205</v>
      </c>
      <c r="P8" s="17" t="s">
        <v>206</v>
      </c>
      <c r="Q8" s="17" t="s">
        <v>207</v>
      </c>
      <c r="R8" s="17" t="s">
        <v>61</v>
      </c>
      <c r="S8" s="17" t="s">
        <v>57</v>
      </c>
      <c r="T8" s="17" t="s">
        <v>64</v>
      </c>
      <c r="U8" s="17" t="s">
        <v>208</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9" t="s">
        <v>210</v>
      </c>
      <c r="B10" s="149" t="s">
        <v>70</v>
      </c>
      <c r="C10" s="149" t="s">
        <v>211</v>
      </c>
      <c r="D10" s="149" t="s">
        <v>212</v>
      </c>
      <c r="E10" s="149" t="s">
        <v>97</v>
      </c>
      <c r="F10" s="149" t="s">
        <v>98</v>
      </c>
      <c r="G10" s="149" t="s">
        <v>213</v>
      </c>
      <c r="H10" s="149" t="s">
        <v>214</v>
      </c>
      <c r="I10" s="156">
        <v>558000</v>
      </c>
      <c r="J10" s="156">
        <v>558000</v>
      </c>
      <c r="K10" s="156"/>
      <c r="L10" s="156"/>
      <c r="M10" s="157">
        <v>558000</v>
      </c>
      <c r="N10" s="156"/>
      <c r="O10" s="156"/>
      <c r="P10" s="156"/>
      <c r="Q10" s="156"/>
      <c r="R10" s="156"/>
      <c r="S10" s="156"/>
      <c r="T10" s="156"/>
      <c r="U10" s="156"/>
      <c r="V10" s="156"/>
      <c r="W10" s="156"/>
      <c r="X10" s="156"/>
    </row>
    <row r="11" ht="17.25" customHeight="1" spans="1:24">
      <c r="A11" s="150" t="s">
        <v>210</v>
      </c>
      <c r="B11" s="150" t="s">
        <v>70</v>
      </c>
      <c r="C11" s="150" t="s">
        <v>211</v>
      </c>
      <c r="D11" s="150" t="s">
        <v>212</v>
      </c>
      <c r="E11" s="150" t="s">
        <v>99</v>
      </c>
      <c r="F11" s="150" t="s">
        <v>100</v>
      </c>
      <c r="G11" s="150" t="s">
        <v>213</v>
      </c>
      <c r="H11" s="150" t="s">
        <v>214</v>
      </c>
      <c r="I11" s="158">
        <v>1062000</v>
      </c>
      <c r="J11" s="158">
        <v>1062000</v>
      </c>
      <c r="K11" s="159"/>
      <c r="L11" s="159"/>
      <c r="M11" s="160">
        <v>1062000</v>
      </c>
      <c r="N11" s="159"/>
      <c r="O11" s="158"/>
      <c r="P11" s="158"/>
      <c r="Q11" s="158"/>
      <c r="R11" s="158"/>
      <c r="S11" s="158"/>
      <c r="T11" s="158"/>
      <c r="U11" s="158"/>
      <c r="V11" s="158"/>
      <c r="W11" s="158"/>
      <c r="X11" s="158"/>
    </row>
    <row r="12" ht="17.25" customHeight="1" spans="1:24">
      <c r="A12" s="150" t="s">
        <v>210</v>
      </c>
      <c r="B12" s="150" t="s">
        <v>70</v>
      </c>
      <c r="C12" s="150" t="s">
        <v>215</v>
      </c>
      <c r="D12" s="150" t="s">
        <v>216</v>
      </c>
      <c r="E12" s="150" t="s">
        <v>125</v>
      </c>
      <c r="F12" s="150" t="s">
        <v>126</v>
      </c>
      <c r="G12" s="150" t="s">
        <v>217</v>
      </c>
      <c r="H12" s="150" t="s">
        <v>218</v>
      </c>
      <c r="I12" s="158">
        <v>100000</v>
      </c>
      <c r="J12" s="158">
        <v>100000</v>
      </c>
      <c r="K12" s="159"/>
      <c r="L12" s="159"/>
      <c r="M12" s="160">
        <v>100000</v>
      </c>
      <c r="N12" s="159"/>
      <c r="O12" s="158"/>
      <c r="P12" s="158"/>
      <c r="Q12" s="158"/>
      <c r="R12" s="158"/>
      <c r="S12" s="158"/>
      <c r="T12" s="158"/>
      <c r="U12" s="158"/>
      <c r="V12" s="158"/>
      <c r="W12" s="158"/>
      <c r="X12" s="158"/>
    </row>
    <row r="13" ht="17.25" customHeight="1" spans="1:24">
      <c r="A13" s="150" t="s">
        <v>210</v>
      </c>
      <c r="B13" s="150" t="s">
        <v>70</v>
      </c>
      <c r="C13" s="150" t="s">
        <v>219</v>
      </c>
      <c r="D13" s="150" t="s">
        <v>220</v>
      </c>
      <c r="E13" s="150" t="s">
        <v>111</v>
      </c>
      <c r="F13" s="150" t="s">
        <v>112</v>
      </c>
      <c r="G13" s="150" t="s">
        <v>221</v>
      </c>
      <c r="H13" s="150" t="s">
        <v>222</v>
      </c>
      <c r="I13" s="158">
        <v>2056645.77</v>
      </c>
      <c r="J13" s="158">
        <v>2056645.77</v>
      </c>
      <c r="K13" s="159"/>
      <c r="L13" s="159"/>
      <c r="M13" s="160">
        <v>2056645.77</v>
      </c>
      <c r="N13" s="159"/>
      <c r="O13" s="158"/>
      <c r="P13" s="158"/>
      <c r="Q13" s="158"/>
      <c r="R13" s="158"/>
      <c r="S13" s="158"/>
      <c r="T13" s="158"/>
      <c r="U13" s="158"/>
      <c r="V13" s="158"/>
      <c r="W13" s="158"/>
      <c r="X13" s="158"/>
    </row>
    <row r="14" ht="17.25" customHeight="1" spans="1:24">
      <c r="A14" s="150" t="s">
        <v>210</v>
      </c>
      <c r="B14" s="150" t="s">
        <v>70</v>
      </c>
      <c r="C14" s="150" t="s">
        <v>219</v>
      </c>
      <c r="D14" s="150" t="s">
        <v>220</v>
      </c>
      <c r="E14" s="150" t="s">
        <v>113</v>
      </c>
      <c r="F14" s="150" t="s">
        <v>114</v>
      </c>
      <c r="G14" s="150" t="s">
        <v>223</v>
      </c>
      <c r="H14" s="150" t="s">
        <v>224</v>
      </c>
      <c r="I14" s="158">
        <v>400000</v>
      </c>
      <c r="J14" s="158">
        <v>400000</v>
      </c>
      <c r="K14" s="159"/>
      <c r="L14" s="159"/>
      <c r="M14" s="160">
        <v>400000</v>
      </c>
      <c r="N14" s="159"/>
      <c r="O14" s="158"/>
      <c r="P14" s="158"/>
      <c r="Q14" s="158"/>
      <c r="R14" s="158"/>
      <c r="S14" s="158"/>
      <c r="T14" s="158"/>
      <c r="U14" s="158"/>
      <c r="V14" s="158"/>
      <c r="W14" s="158"/>
      <c r="X14" s="158"/>
    </row>
    <row r="15" ht="17.25" customHeight="1" spans="1:24">
      <c r="A15" s="150" t="s">
        <v>210</v>
      </c>
      <c r="B15" s="150" t="s">
        <v>70</v>
      </c>
      <c r="C15" s="150" t="s">
        <v>219</v>
      </c>
      <c r="D15" s="150" t="s">
        <v>220</v>
      </c>
      <c r="E15" s="150" t="s">
        <v>123</v>
      </c>
      <c r="F15" s="150" t="s">
        <v>124</v>
      </c>
      <c r="G15" s="150" t="s">
        <v>225</v>
      </c>
      <c r="H15" s="150" t="s">
        <v>226</v>
      </c>
      <c r="I15" s="158">
        <v>1197705.57</v>
      </c>
      <c r="J15" s="158">
        <v>1197705.57</v>
      </c>
      <c r="K15" s="159"/>
      <c r="L15" s="159"/>
      <c r="M15" s="160">
        <v>1197705.57</v>
      </c>
      <c r="N15" s="159"/>
      <c r="O15" s="158"/>
      <c r="P15" s="158"/>
      <c r="Q15" s="158"/>
      <c r="R15" s="158"/>
      <c r="S15" s="158"/>
      <c r="T15" s="158"/>
      <c r="U15" s="158"/>
      <c r="V15" s="158"/>
      <c r="W15" s="158"/>
      <c r="X15" s="158"/>
    </row>
    <row r="16" ht="17.25" customHeight="1" spans="1:24">
      <c r="A16" s="150" t="s">
        <v>210</v>
      </c>
      <c r="B16" s="150" t="s">
        <v>70</v>
      </c>
      <c r="C16" s="150" t="s">
        <v>219</v>
      </c>
      <c r="D16" s="150" t="s">
        <v>220</v>
      </c>
      <c r="E16" s="150" t="s">
        <v>125</v>
      </c>
      <c r="F16" s="150" t="s">
        <v>126</v>
      </c>
      <c r="G16" s="150" t="s">
        <v>217</v>
      </c>
      <c r="H16" s="150" t="s">
        <v>218</v>
      </c>
      <c r="I16" s="158">
        <v>604901.8</v>
      </c>
      <c r="J16" s="158">
        <v>604901.8</v>
      </c>
      <c r="K16" s="159"/>
      <c r="L16" s="159"/>
      <c r="M16" s="160">
        <v>604901.8</v>
      </c>
      <c r="N16" s="159"/>
      <c r="O16" s="158"/>
      <c r="P16" s="158"/>
      <c r="Q16" s="158"/>
      <c r="R16" s="158"/>
      <c r="S16" s="158"/>
      <c r="T16" s="158"/>
      <c r="U16" s="158"/>
      <c r="V16" s="158"/>
      <c r="W16" s="158"/>
      <c r="X16" s="158"/>
    </row>
    <row r="17" ht="17.25" customHeight="1" spans="1:24">
      <c r="A17" s="150" t="s">
        <v>210</v>
      </c>
      <c r="B17" s="150" t="s">
        <v>70</v>
      </c>
      <c r="C17" s="150" t="s">
        <v>219</v>
      </c>
      <c r="D17" s="150" t="s">
        <v>220</v>
      </c>
      <c r="E17" s="150" t="s">
        <v>97</v>
      </c>
      <c r="F17" s="150" t="s">
        <v>98</v>
      </c>
      <c r="G17" s="150" t="s">
        <v>227</v>
      </c>
      <c r="H17" s="150" t="s">
        <v>216</v>
      </c>
      <c r="I17" s="158">
        <v>11904</v>
      </c>
      <c r="J17" s="158">
        <v>11904</v>
      </c>
      <c r="K17" s="159"/>
      <c r="L17" s="159"/>
      <c r="M17" s="160">
        <v>11904</v>
      </c>
      <c r="N17" s="159"/>
      <c r="O17" s="158"/>
      <c r="P17" s="158"/>
      <c r="Q17" s="158"/>
      <c r="R17" s="158"/>
      <c r="S17" s="158"/>
      <c r="T17" s="158"/>
      <c r="U17" s="158"/>
      <c r="V17" s="158"/>
      <c r="W17" s="158"/>
      <c r="X17" s="158"/>
    </row>
    <row r="18" ht="17.25" customHeight="1" spans="1:24">
      <c r="A18" s="150" t="s">
        <v>210</v>
      </c>
      <c r="B18" s="150" t="s">
        <v>70</v>
      </c>
      <c r="C18" s="150" t="s">
        <v>219</v>
      </c>
      <c r="D18" s="150" t="s">
        <v>220</v>
      </c>
      <c r="E18" s="150" t="s">
        <v>99</v>
      </c>
      <c r="F18" s="150" t="s">
        <v>100</v>
      </c>
      <c r="G18" s="150" t="s">
        <v>227</v>
      </c>
      <c r="H18" s="150" t="s">
        <v>216</v>
      </c>
      <c r="I18" s="158">
        <v>22656</v>
      </c>
      <c r="J18" s="158">
        <v>22656</v>
      </c>
      <c r="K18" s="159"/>
      <c r="L18" s="159"/>
      <c r="M18" s="160">
        <v>22656</v>
      </c>
      <c r="N18" s="159"/>
      <c r="O18" s="158"/>
      <c r="P18" s="158"/>
      <c r="Q18" s="158"/>
      <c r="R18" s="158"/>
      <c r="S18" s="158"/>
      <c r="T18" s="158"/>
      <c r="U18" s="158"/>
      <c r="V18" s="158"/>
      <c r="W18" s="158"/>
      <c r="X18" s="158"/>
    </row>
    <row r="19" ht="17.25" customHeight="1" spans="1:24">
      <c r="A19" s="150" t="s">
        <v>210</v>
      </c>
      <c r="B19" s="150" t="s">
        <v>70</v>
      </c>
      <c r="C19" s="150" t="s">
        <v>219</v>
      </c>
      <c r="D19" s="150" t="s">
        <v>220</v>
      </c>
      <c r="E19" s="150" t="s">
        <v>127</v>
      </c>
      <c r="F19" s="150" t="s">
        <v>128</v>
      </c>
      <c r="G19" s="150" t="s">
        <v>227</v>
      </c>
      <c r="H19" s="150" t="s">
        <v>216</v>
      </c>
      <c r="I19" s="158">
        <v>51416.14</v>
      </c>
      <c r="J19" s="158">
        <v>51416.14</v>
      </c>
      <c r="K19" s="159"/>
      <c r="L19" s="159"/>
      <c r="M19" s="160">
        <v>51416.14</v>
      </c>
      <c r="N19" s="159"/>
      <c r="O19" s="158"/>
      <c r="P19" s="158"/>
      <c r="Q19" s="158"/>
      <c r="R19" s="158"/>
      <c r="S19" s="158"/>
      <c r="T19" s="158"/>
      <c r="U19" s="158"/>
      <c r="V19" s="158"/>
      <c r="W19" s="158"/>
      <c r="X19" s="158"/>
    </row>
    <row r="20" ht="17.25" customHeight="1" spans="1:24">
      <c r="A20" s="150" t="s">
        <v>210</v>
      </c>
      <c r="B20" s="150" t="s">
        <v>70</v>
      </c>
      <c r="C20" s="150" t="s">
        <v>219</v>
      </c>
      <c r="D20" s="150" t="s">
        <v>220</v>
      </c>
      <c r="E20" s="150" t="s">
        <v>127</v>
      </c>
      <c r="F20" s="150" t="s">
        <v>128</v>
      </c>
      <c r="G20" s="150" t="s">
        <v>227</v>
      </c>
      <c r="H20" s="150" t="s">
        <v>216</v>
      </c>
      <c r="I20" s="158">
        <v>37065.6</v>
      </c>
      <c r="J20" s="158">
        <v>37065.6</v>
      </c>
      <c r="K20" s="159"/>
      <c r="L20" s="159"/>
      <c r="M20" s="160">
        <v>37065.6</v>
      </c>
      <c r="N20" s="159"/>
      <c r="O20" s="158"/>
      <c r="P20" s="158"/>
      <c r="Q20" s="158"/>
      <c r="R20" s="158"/>
      <c r="S20" s="158"/>
      <c r="T20" s="158"/>
      <c r="U20" s="158"/>
      <c r="V20" s="158"/>
      <c r="W20" s="158"/>
      <c r="X20" s="158"/>
    </row>
    <row r="21" ht="17.25" customHeight="1" spans="1:24">
      <c r="A21" s="150" t="s">
        <v>210</v>
      </c>
      <c r="B21" s="150" t="s">
        <v>70</v>
      </c>
      <c r="C21" s="150" t="s">
        <v>228</v>
      </c>
      <c r="D21" s="150" t="s">
        <v>229</v>
      </c>
      <c r="E21" s="150" t="s">
        <v>99</v>
      </c>
      <c r="F21" s="150" t="s">
        <v>100</v>
      </c>
      <c r="G21" s="150" t="s">
        <v>230</v>
      </c>
      <c r="H21" s="150" t="s">
        <v>231</v>
      </c>
      <c r="I21" s="158">
        <v>3124.8</v>
      </c>
      <c r="J21" s="158">
        <v>3124.8</v>
      </c>
      <c r="K21" s="159"/>
      <c r="L21" s="159"/>
      <c r="M21" s="160">
        <v>3124.8</v>
      </c>
      <c r="N21" s="159"/>
      <c r="O21" s="158"/>
      <c r="P21" s="158"/>
      <c r="Q21" s="158"/>
      <c r="R21" s="158"/>
      <c r="S21" s="158"/>
      <c r="T21" s="158"/>
      <c r="U21" s="158"/>
      <c r="V21" s="158"/>
      <c r="W21" s="158"/>
      <c r="X21" s="158"/>
    </row>
    <row r="22" ht="17.25" customHeight="1" spans="1:24">
      <c r="A22" s="150" t="s">
        <v>210</v>
      </c>
      <c r="B22" s="150" t="s">
        <v>70</v>
      </c>
      <c r="C22" s="150" t="s">
        <v>232</v>
      </c>
      <c r="D22" s="150" t="s">
        <v>233</v>
      </c>
      <c r="E22" s="150" t="s">
        <v>117</v>
      </c>
      <c r="F22" s="150" t="s">
        <v>118</v>
      </c>
      <c r="G22" s="150" t="s">
        <v>234</v>
      </c>
      <c r="H22" s="150" t="s">
        <v>235</v>
      </c>
      <c r="I22" s="158">
        <v>35748</v>
      </c>
      <c r="J22" s="158">
        <v>35748</v>
      </c>
      <c r="K22" s="159"/>
      <c r="L22" s="159"/>
      <c r="M22" s="160">
        <v>35748</v>
      </c>
      <c r="N22" s="159"/>
      <c r="O22" s="158"/>
      <c r="P22" s="158"/>
      <c r="Q22" s="158"/>
      <c r="R22" s="158"/>
      <c r="S22" s="158"/>
      <c r="T22" s="158"/>
      <c r="U22" s="158"/>
      <c r="V22" s="158"/>
      <c r="W22" s="158"/>
      <c r="X22" s="158"/>
    </row>
    <row r="23" ht="17.25" customHeight="1" spans="1:24">
      <c r="A23" s="150" t="s">
        <v>210</v>
      </c>
      <c r="B23" s="150" t="s">
        <v>70</v>
      </c>
      <c r="C23" s="150" t="s">
        <v>236</v>
      </c>
      <c r="D23" s="150" t="s">
        <v>237</v>
      </c>
      <c r="E23" s="150" t="s">
        <v>97</v>
      </c>
      <c r="F23" s="150" t="s">
        <v>98</v>
      </c>
      <c r="G23" s="150" t="s">
        <v>238</v>
      </c>
      <c r="H23" s="150" t="s">
        <v>239</v>
      </c>
      <c r="I23" s="158">
        <v>2101560</v>
      </c>
      <c r="J23" s="158">
        <v>2101560</v>
      </c>
      <c r="K23" s="159"/>
      <c r="L23" s="159"/>
      <c r="M23" s="160">
        <v>2101560</v>
      </c>
      <c r="N23" s="159"/>
      <c r="O23" s="158"/>
      <c r="P23" s="158"/>
      <c r="Q23" s="158"/>
      <c r="R23" s="158"/>
      <c r="S23" s="158"/>
      <c r="T23" s="158"/>
      <c r="U23" s="158"/>
      <c r="V23" s="158"/>
      <c r="W23" s="158"/>
      <c r="X23" s="158"/>
    </row>
    <row r="24" ht="17.25" customHeight="1" spans="1:24">
      <c r="A24" s="150" t="s">
        <v>210</v>
      </c>
      <c r="B24" s="150" t="s">
        <v>70</v>
      </c>
      <c r="C24" s="150" t="s">
        <v>236</v>
      </c>
      <c r="D24" s="150" t="s">
        <v>237</v>
      </c>
      <c r="E24" s="150" t="s">
        <v>99</v>
      </c>
      <c r="F24" s="150" t="s">
        <v>100</v>
      </c>
      <c r="G24" s="150" t="s">
        <v>238</v>
      </c>
      <c r="H24" s="150" t="s">
        <v>239</v>
      </c>
      <c r="I24" s="158">
        <v>4106520</v>
      </c>
      <c r="J24" s="158">
        <v>4106520</v>
      </c>
      <c r="K24" s="159"/>
      <c r="L24" s="159"/>
      <c r="M24" s="160">
        <v>4106520</v>
      </c>
      <c r="N24" s="159"/>
      <c r="O24" s="158"/>
      <c r="P24" s="158"/>
      <c r="Q24" s="158"/>
      <c r="R24" s="158"/>
      <c r="S24" s="158"/>
      <c r="T24" s="158"/>
      <c r="U24" s="158"/>
      <c r="V24" s="158"/>
      <c r="W24" s="158"/>
      <c r="X24" s="158"/>
    </row>
    <row r="25" ht="17.25" customHeight="1" spans="1:24">
      <c r="A25" s="150" t="s">
        <v>210</v>
      </c>
      <c r="B25" s="150" t="s">
        <v>70</v>
      </c>
      <c r="C25" s="150" t="s">
        <v>236</v>
      </c>
      <c r="D25" s="150" t="s">
        <v>237</v>
      </c>
      <c r="E25" s="150" t="s">
        <v>97</v>
      </c>
      <c r="F25" s="150" t="s">
        <v>98</v>
      </c>
      <c r="G25" s="150" t="s">
        <v>240</v>
      </c>
      <c r="H25" s="150" t="s">
        <v>241</v>
      </c>
      <c r="I25" s="158">
        <v>184848</v>
      </c>
      <c r="J25" s="158">
        <v>184848</v>
      </c>
      <c r="K25" s="159"/>
      <c r="L25" s="159"/>
      <c r="M25" s="160">
        <v>184848</v>
      </c>
      <c r="N25" s="159"/>
      <c r="O25" s="158"/>
      <c r="P25" s="158"/>
      <c r="Q25" s="158"/>
      <c r="R25" s="158"/>
      <c r="S25" s="158"/>
      <c r="T25" s="158"/>
      <c r="U25" s="158"/>
      <c r="V25" s="158"/>
      <c r="W25" s="158"/>
      <c r="X25" s="158"/>
    </row>
    <row r="26" ht="17.25" customHeight="1" spans="1:24">
      <c r="A26" s="150" t="s">
        <v>210</v>
      </c>
      <c r="B26" s="150" t="s">
        <v>70</v>
      </c>
      <c r="C26" s="150" t="s">
        <v>236</v>
      </c>
      <c r="D26" s="150" t="s">
        <v>237</v>
      </c>
      <c r="E26" s="150" t="s">
        <v>97</v>
      </c>
      <c r="F26" s="150" t="s">
        <v>98</v>
      </c>
      <c r="G26" s="150" t="s">
        <v>240</v>
      </c>
      <c r="H26" s="150" t="s">
        <v>241</v>
      </c>
      <c r="I26" s="158">
        <v>186000</v>
      </c>
      <c r="J26" s="158">
        <v>186000</v>
      </c>
      <c r="K26" s="159"/>
      <c r="L26" s="159"/>
      <c r="M26" s="160">
        <v>186000</v>
      </c>
      <c r="N26" s="159"/>
      <c r="O26" s="158"/>
      <c r="P26" s="158"/>
      <c r="Q26" s="158"/>
      <c r="R26" s="158"/>
      <c r="S26" s="158"/>
      <c r="T26" s="158"/>
      <c r="U26" s="158"/>
      <c r="V26" s="158"/>
      <c r="W26" s="158"/>
      <c r="X26" s="158"/>
    </row>
    <row r="27" ht="17.25" customHeight="1" spans="1:24">
      <c r="A27" s="150" t="s">
        <v>210</v>
      </c>
      <c r="B27" s="150" t="s">
        <v>70</v>
      </c>
      <c r="C27" s="150" t="s">
        <v>236</v>
      </c>
      <c r="D27" s="150" t="s">
        <v>237</v>
      </c>
      <c r="E27" s="150" t="s">
        <v>99</v>
      </c>
      <c r="F27" s="150" t="s">
        <v>100</v>
      </c>
      <c r="G27" s="150" t="s">
        <v>240</v>
      </c>
      <c r="H27" s="150" t="s">
        <v>241</v>
      </c>
      <c r="I27" s="158">
        <v>354000</v>
      </c>
      <c r="J27" s="158">
        <v>354000</v>
      </c>
      <c r="K27" s="159"/>
      <c r="L27" s="159"/>
      <c r="M27" s="160">
        <v>354000</v>
      </c>
      <c r="N27" s="159"/>
      <c r="O27" s="158"/>
      <c r="P27" s="158"/>
      <c r="Q27" s="158"/>
      <c r="R27" s="158"/>
      <c r="S27" s="158"/>
      <c r="T27" s="158"/>
      <c r="U27" s="158"/>
      <c r="V27" s="158"/>
      <c r="W27" s="158"/>
      <c r="X27" s="158"/>
    </row>
    <row r="28" ht="17.25" customHeight="1" spans="1:24">
      <c r="A28" s="150" t="s">
        <v>210</v>
      </c>
      <c r="B28" s="150" t="s">
        <v>70</v>
      </c>
      <c r="C28" s="150" t="s">
        <v>236</v>
      </c>
      <c r="D28" s="150" t="s">
        <v>237</v>
      </c>
      <c r="E28" s="150" t="s">
        <v>99</v>
      </c>
      <c r="F28" s="150" t="s">
        <v>100</v>
      </c>
      <c r="G28" s="150" t="s">
        <v>240</v>
      </c>
      <c r="H28" s="150" t="s">
        <v>241</v>
      </c>
      <c r="I28" s="158">
        <v>350916</v>
      </c>
      <c r="J28" s="158">
        <v>350916</v>
      </c>
      <c r="K28" s="159"/>
      <c r="L28" s="159"/>
      <c r="M28" s="160">
        <v>350916</v>
      </c>
      <c r="N28" s="159"/>
      <c r="O28" s="158"/>
      <c r="P28" s="158"/>
      <c r="Q28" s="158"/>
      <c r="R28" s="158"/>
      <c r="S28" s="158"/>
      <c r="T28" s="158"/>
      <c r="U28" s="158"/>
      <c r="V28" s="158"/>
      <c r="W28" s="158"/>
      <c r="X28" s="158"/>
    </row>
    <row r="29" ht="17.25" customHeight="1" spans="1:24">
      <c r="A29" s="150" t="s">
        <v>210</v>
      </c>
      <c r="B29" s="150" t="s">
        <v>70</v>
      </c>
      <c r="C29" s="150" t="s">
        <v>236</v>
      </c>
      <c r="D29" s="150" t="s">
        <v>237</v>
      </c>
      <c r="E29" s="150" t="s">
        <v>97</v>
      </c>
      <c r="F29" s="150" t="s">
        <v>98</v>
      </c>
      <c r="G29" s="150" t="s">
        <v>213</v>
      </c>
      <c r="H29" s="150" t="s">
        <v>214</v>
      </c>
      <c r="I29" s="158">
        <v>1031688</v>
      </c>
      <c r="J29" s="158">
        <v>1031688</v>
      </c>
      <c r="K29" s="159"/>
      <c r="L29" s="159"/>
      <c r="M29" s="160">
        <v>1031688</v>
      </c>
      <c r="N29" s="159"/>
      <c r="O29" s="158"/>
      <c r="P29" s="158"/>
      <c r="Q29" s="158"/>
      <c r="R29" s="158"/>
      <c r="S29" s="158"/>
      <c r="T29" s="158"/>
      <c r="U29" s="158"/>
      <c r="V29" s="158"/>
      <c r="W29" s="158"/>
      <c r="X29" s="158"/>
    </row>
    <row r="30" ht="17.25" customHeight="1" spans="1:24">
      <c r="A30" s="150" t="s">
        <v>210</v>
      </c>
      <c r="B30" s="150" t="s">
        <v>70</v>
      </c>
      <c r="C30" s="150" t="s">
        <v>236</v>
      </c>
      <c r="D30" s="150" t="s">
        <v>237</v>
      </c>
      <c r="E30" s="150" t="s">
        <v>97</v>
      </c>
      <c r="F30" s="150" t="s">
        <v>98</v>
      </c>
      <c r="G30" s="150" t="s">
        <v>213</v>
      </c>
      <c r="H30" s="150" t="s">
        <v>214</v>
      </c>
      <c r="I30" s="158">
        <v>623160</v>
      </c>
      <c r="J30" s="158">
        <v>623160</v>
      </c>
      <c r="K30" s="159"/>
      <c r="L30" s="159"/>
      <c r="M30" s="160">
        <v>623160</v>
      </c>
      <c r="N30" s="159"/>
      <c r="O30" s="158"/>
      <c r="P30" s="158"/>
      <c r="Q30" s="158"/>
      <c r="R30" s="158"/>
      <c r="S30" s="158"/>
      <c r="T30" s="158"/>
      <c r="U30" s="158"/>
      <c r="V30" s="158"/>
      <c r="W30" s="158"/>
      <c r="X30" s="158"/>
    </row>
    <row r="31" ht="17.25" customHeight="1" spans="1:24">
      <c r="A31" s="150" t="s">
        <v>210</v>
      </c>
      <c r="B31" s="150" t="s">
        <v>70</v>
      </c>
      <c r="C31" s="150" t="s">
        <v>236</v>
      </c>
      <c r="D31" s="150" t="s">
        <v>237</v>
      </c>
      <c r="E31" s="150" t="s">
        <v>97</v>
      </c>
      <c r="F31" s="150" t="s">
        <v>98</v>
      </c>
      <c r="G31" s="150" t="s">
        <v>213</v>
      </c>
      <c r="H31" s="150" t="s">
        <v>214</v>
      </c>
      <c r="I31" s="158">
        <v>181330</v>
      </c>
      <c r="J31" s="158">
        <v>181330</v>
      </c>
      <c r="K31" s="159"/>
      <c r="L31" s="159"/>
      <c r="M31" s="160">
        <v>181330</v>
      </c>
      <c r="N31" s="159"/>
      <c r="O31" s="158"/>
      <c r="P31" s="158"/>
      <c r="Q31" s="158"/>
      <c r="R31" s="158"/>
      <c r="S31" s="158"/>
      <c r="T31" s="158"/>
      <c r="U31" s="158"/>
      <c r="V31" s="158"/>
      <c r="W31" s="158"/>
      <c r="X31" s="158"/>
    </row>
    <row r="32" ht="17.25" customHeight="1" spans="1:24">
      <c r="A32" s="150" t="s">
        <v>210</v>
      </c>
      <c r="B32" s="150" t="s">
        <v>70</v>
      </c>
      <c r="C32" s="150" t="s">
        <v>236</v>
      </c>
      <c r="D32" s="150" t="s">
        <v>237</v>
      </c>
      <c r="E32" s="150" t="s">
        <v>99</v>
      </c>
      <c r="F32" s="150" t="s">
        <v>100</v>
      </c>
      <c r="G32" s="150" t="s">
        <v>213</v>
      </c>
      <c r="H32" s="150" t="s">
        <v>214</v>
      </c>
      <c r="I32" s="158">
        <v>1995204</v>
      </c>
      <c r="J32" s="158">
        <v>1995204</v>
      </c>
      <c r="K32" s="159"/>
      <c r="L32" s="159"/>
      <c r="M32" s="160">
        <v>1995204</v>
      </c>
      <c r="N32" s="159"/>
      <c r="O32" s="158"/>
      <c r="P32" s="158"/>
      <c r="Q32" s="158"/>
      <c r="R32" s="158"/>
      <c r="S32" s="158"/>
      <c r="T32" s="158"/>
      <c r="U32" s="158"/>
      <c r="V32" s="158"/>
      <c r="W32" s="158"/>
      <c r="X32" s="158"/>
    </row>
    <row r="33" ht="17.25" customHeight="1" spans="1:24">
      <c r="A33" s="150" t="s">
        <v>210</v>
      </c>
      <c r="B33" s="150" t="s">
        <v>70</v>
      </c>
      <c r="C33" s="150" t="s">
        <v>236</v>
      </c>
      <c r="D33" s="150" t="s">
        <v>237</v>
      </c>
      <c r="E33" s="150" t="s">
        <v>99</v>
      </c>
      <c r="F33" s="150" t="s">
        <v>100</v>
      </c>
      <c r="G33" s="150" t="s">
        <v>213</v>
      </c>
      <c r="H33" s="150" t="s">
        <v>214</v>
      </c>
      <c r="I33" s="158">
        <v>354010</v>
      </c>
      <c r="J33" s="158">
        <v>354010</v>
      </c>
      <c r="K33" s="159"/>
      <c r="L33" s="159"/>
      <c r="M33" s="160">
        <v>354010</v>
      </c>
      <c r="N33" s="159"/>
      <c r="O33" s="158"/>
      <c r="P33" s="158"/>
      <c r="Q33" s="158"/>
      <c r="R33" s="158"/>
      <c r="S33" s="158"/>
      <c r="T33" s="158"/>
      <c r="U33" s="158"/>
      <c r="V33" s="158"/>
      <c r="W33" s="158"/>
      <c r="X33" s="158"/>
    </row>
    <row r="34" ht="17.25" customHeight="1" spans="1:24">
      <c r="A34" s="150" t="s">
        <v>210</v>
      </c>
      <c r="B34" s="150" t="s">
        <v>70</v>
      </c>
      <c r="C34" s="150" t="s">
        <v>236</v>
      </c>
      <c r="D34" s="150" t="s">
        <v>237</v>
      </c>
      <c r="E34" s="150" t="s">
        <v>99</v>
      </c>
      <c r="F34" s="150" t="s">
        <v>100</v>
      </c>
      <c r="G34" s="150" t="s">
        <v>213</v>
      </c>
      <c r="H34" s="150" t="s">
        <v>214</v>
      </c>
      <c r="I34" s="158">
        <v>1186920</v>
      </c>
      <c r="J34" s="158">
        <v>1186920</v>
      </c>
      <c r="K34" s="159"/>
      <c r="L34" s="159"/>
      <c r="M34" s="160">
        <v>1186920</v>
      </c>
      <c r="N34" s="159"/>
      <c r="O34" s="158"/>
      <c r="P34" s="158"/>
      <c r="Q34" s="158"/>
      <c r="R34" s="158"/>
      <c r="S34" s="158"/>
      <c r="T34" s="158"/>
      <c r="U34" s="158"/>
      <c r="V34" s="158"/>
      <c r="W34" s="158"/>
      <c r="X34" s="158"/>
    </row>
    <row r="35" ht="17.25" customHeight="1" spans="1:24">
      <c r="A35" s="150" t="s">
        <v>210</v>
      </c>
      <c r="B35" s="150" t="s">
        <v>70</v>
      </c>
      <c r="C35" s="150" t="s">
        <v>242</v>
      </c>
      <c r="D35" s="150" t="s">
        <v>243</v>
      </c>
      <c r="E35" s="150" t="s">
        <v>97</v>
      </c>
      <c r="F35" s="150" t="s">
        <v>98</v>
      </c>
      <c r="G35" s="150" t="s">
        <v>213</v>
      </c>
      <c r="H35" s="150" t="s">
        <v>214</v>
      </c>
      <c r="I35" s="158">
        <v>69769</v>
      </c>
      <c r="J35" s="158">
        <v>69769</v>
      </c>
      <c r="K35" s="159"/>
      <c r="L35" s="159"/>
      <c r="M35" s="160">
        <v>69769</v>
      </c>
      <c r="N35" s="159"/>
      <c r="O35" s="158"/>
      <c r="P35" s="158"/>
      <c r="Q35" s="158"/>
      <c r="R35" s="158"/>
      <c r="S35" s="158"/>
      <c r="T35" s="158"/>
      <c r="U35" s="158"/>
      <c r="V35" s="158"/>
      <c r="W35" s="158"/>
      <c r="X35" s="158"/>
    </row>
    <row r="36" ht="17.25" customHeight="1" spans="1:24">
      <c r="A36" s="150" t="s">
        <v>210</v>
      </c>
      <c r="B36" s="150" t="s">
        <v>70</v>
      </c>
      <c r="C36" s="150" t="s">
        <v>244</v>
      </c>
      <c r="D36" s="150" t="s">
        <v>134</v>
      </c>
      <c r="E36" s="150" t="s">
        <v>133</v>
      </c>
      <c r="F36" s="150" t="s">
        <v>134</v>
      </c>
      <c r="G36" s="150" t="s">
        <v>245</v>
      </c>
      <c r="H36" s="150" t="s">
        <v>134</v>
      </c>
      <c r="I36" s="158">
        <v>1542484.32</v>
      </c>
      <c r="J36" s="158">
        <v>1542484.32</v>
      </c>
      <c r="K36" s="159"/>
      <c r="L36" s="159"/>
      <c r="M36" s="160">
        <v>1542484.32</v>
      </c>
      <c r="N36" s="159"/>
      <c r="O36" s="158"/>
      <c r="P36" s="158"/>
      <c r="Q36" s="158"/>
      <c r="R36" s="158"/>
      <c r="S36" s="158"/>
      <c r="T36" s="158"/>
      <c r="U36" s="158"/>
      <c r="V36" s="158"/>
      <c r="W36" s="158"/>
      <c r="X36" s="158"/>
    </row>
    <row r="37" ht="17.25" customHeight="1" spans="1:24">
      <c r="A37" s="150" t="s">
        <v>210</v>
      </c>
      <c r="B37" s="150" t="s">
        <v>70</v>
      </c>
      <c r="C37" s="150" t="s">
        <v>246</v>
      </c>
      <c r="D37" s="150" t="s">
        <v>247</v>
      </c>
      <c r="E37" s="150" t="s">
        <v>97</v>
      </c>
      <c r="F37" s="150" t="s">
        <v>98</v>
      </c>
      <c r="G37" s="150" t="s">
        <v>248</v>
      </c>
      <c r="H37" s="150" t="s">
        <v>247</v>
      </c>
      <c r="I37" s="158">
        <v>71920</v>
      </c>
      <c r="J37" s="158">
        <v>71920</v>
      </c>
      <c r="K37" s="159"/>
      <c r="L37" s="159"/>
      <c r="M37" s="160">
        <v>71920</v>
      </c>
      <c r="N37" s="159"/>
      <c r="O37" s="158"/>
      <c r="P37" s="158"/>
      <c r="Q37" s="158"/>
      <c r="R37" s="158"/>
      <c r="S37" s="158"/>
      <c r="T37" s="158"/>
      <c r="U37" s="158"/>
      <c r="V37" s="158"/>
      <c r="W37" s="158"/>
      <c r="X37" s="158"/>
    </row>
    <row r="38" ht="17.25" customHeight="1" spans="1:24">
      <c r="A38" s="150" t="s">
        <v>210</v>
      </c>
      <c r="B38" s="150" t="s">
        <v>70</v>
      </c>
      <c r="C38" s="150" t="s">
        <v>246</v>
      </c>
      <c r="D38" s="150" t="s">
        <v>247</v>
      </c>
      <c r="E38" s="150" t="s">
        <v>99</v>
      </c>
      <c r="F38" s="150" t="s">
        <v>100</v>
      </c>
      <c r="G38" s="150" t="s">
        <v>248</v>
      </c>
      <c r="H38" s="150" t="s">
        <v>247</v>
      </c>
      <c r="I38" s="158">
        <v>136880</v>
      </c>
      <c r="J38" s="158">
        <v>136880</v>
      </c>
      <c r="K38" s="159"/>
      <c r="L38" s="159"/>
      <c r="M38" s="160">
        <v>136880</v>
      </c>
      <c r="N38" s="159"/>
      <c r="O38" s="158"/>
      <c r="P38" s="158"/>
      <c r="Q38" s="158"/>
      <c r="R38" s="158"/>
      <c r="S38" s="158"/>
      <c r="T38" s="158"/>
      <c r="U38" s="158"/>
      <c r="V38" s="158"/>
      <c r="W38" s="158"/>
      <c r="X38" s="158"/>
    </row>
    <row r="39" ht="17.25" customHeight="1" spans="1:24">
      <c r="A39" s="150" t="s">
        <v>210</v>
      </c>
      <c r="B39" s="150" t="s">
        <v>70</v>
      </c>
      <c r="C39" s="150" t="s">
        <v>249</v>
      </c>
      <c r="D39" s="150" t="s">
        <v>250</v>
      </c>
      <c r="E39" s="150" t="s">
        <v>97</v>
      </c>
      <c r="F39" s="150" t="s">
        <v>98</v>
      </c>
      <c r="G39" s="150" t="s">
        <v>251</v>
      </c>
      <c r="H39" s="150" t="s">
        <v>252</v>
      </c>
      <c r="I39" s="158">
        <v>17045.76</v>
      </c>
      <c r="J39" s="158">
        <v>17045.76</v>
      </c>
      <c r="K39" s="159"/>
      <c r="L39" s="159"/>
      <c r="M39" s="160">
        <v>17045.76</v>
      </c>
      <c r="N39" s="159"/>
      <c r="O39" s="158"/>
      <c r="P39" s="158"/>
      <c r="Q39" s="158"/>
      <c r="R39" s="158"/>
      <c r="S39" s="158"/>
      <c r="T39" s="158"/>
      <c r="U39" s="158"/>
      <c r="V39" s="158"/>
      <c r="W39" s="158"/>
      <c r="X39" s="158"/>
    </row>
    <row r="40" ht="17.25" customHeight="1" spans="1:24">
      <c r="A40" s="150" t="s">
        <v>210</v>
      </c>
      <c r="B40" s="150" t="s">
        <v>70</v>
      </c>
      <c r="C40" s="150" t="s">
        <v>249</v>
      </c>
      <c r="D40" s="150" t="s">
        <v>250</v>
      </c>
      <c r="E40" s="150" t="s">
        <v>97</v>
      </c>
      <c r="F40" s="150" t="s">
        <v>98</v>
      </c>
      <c r="G40" s="150" t="s">
        <v>251</v>
      </c>
      <c r="H40" s="150" t="s">
        <v>252</v>
      </c>
      <c r="I40" s="158">
        <v>11459.52</v>
      </c>
      <c r="J40" s="158">
        <v>11459.52</v>
      </c>
      <c r="K40" s="159"/>
      <c r="L40" s="159"/>
      <c r="M40" s="160">
        <v>11459.52</v>
      </c>
      <c r="N40" s="159"/>
      <c r="O40" s="158"/>
      <c r="P40" s="158"/>
      <c r="Q40" s="158"/>
      <c r="R40" s="158"/>
      <c r="S40" s="158"/>
      <c r="T40" s="158"/>
      <c r="U40" s="158"/>
      <c r="V40" s="158"/>
      <c r="W40" s="158"/>
      <c r="X40" s="158"/>
    </row>
    <row r="41" ht="17.25" customHeight="1" spans="1:24">
      <c r="A41" s="150" t="s">
        <v>210</v>
      </c>
      <c r="B41" s="150" t="s">
        <v>70</v>
      </c>
      <c r="C41" s="150" t="s">
        <v>249</v>
      </c>
      <c r="D41" s="150" t="s">
        <v>250</v>
      </c>
      <c r="E41" s="150" t="s">
        <v>99</v>
      </c>
      <c r="F41" s="150" t="s">
        <v>100</v>
      </c>
      <c r="G41" s="150" t="s">
        <v>251</v>
      </c>
      <c r="H41" s="150" t="s">
        <v>252</v>
      </c>
      <c r="I41" s="158">
        <v>25252.48</v>
      </c>
      <c r="J41" s="158">
        <v>25252.48</v>
      </c>
      <c r="K41" s="159"/>
      <c r="L41" s="159"/>
      <c r="M41" s="160">
        <v>25252.48</v>
      </c>
      <c r="N41" s="159"/>
      <c r="O41" s="158"/>
      <c r="P41" s="158"/>
      <c r="Q41" s="158"/>
      <c r="R41" s="158"/>
      <c r="S41" s="158"/>
      <c r="T41" s="158"/>
      <c r="U41" s="158"/>
      <c r="V41" s="158"/>
      <c r="W41" s="158"/>
      <c r="X41" s="158"/>
    </row>
    <row r="42" ht="17.25" customHeight="1" spans="1:24">
      <c r="A42" s="150" t="s">
        <v>210</v>
      </c>
      <c r="B42" s="150" t="s">
        <v>70</v>
      </c>
      <c r="C42" s="150" t="s">
        <v>249</v>
      </c>
      <c r="D42" s="150" t="s">
        <v>250</v>
      </c>
      <c r="E42" s="150" t="s">
        <v>99</v>
      </c>
      <c r="F42" s="150" t="s">
        <v>100</v>
      </c>
      <c r="G42" s="150" t="s">
        <v>251</v>
      </c>
      <c r="H42" s="150" t="s">
        <v>252</v>
      </c>
      <c r="I42" s="158">
        <v>495.36</v>
      </c>
      <c r="J42" s="158">
        <v>495.36</v>
      </c>
      <c r="K42" s="159"/>
      <c r="L42" s="159"/>
      <c r="M42" s="160">
        <v>495.36</v>
      </c>
      <c r="N42" s="159"/>
      <c r="O42" s="158"/>
      <c r="P42" s="158"/>
      <c r="Q42" s="158"/>
      <c r="R42" s="158"/>
      <c r="S42" s="158"/>
      <c r="T42" s="158"/>
      <c r="U42" s="158"/>
      <c r="V42" s="158"/>
      <c r="W42" s="158"/>
      <c r="X42" s="158"/>
    </row>
    <row r="43" ht="17.25" customHeight="1" spans="1:24">
      <c r="A43" s="150" t="s">
        <v>210</v>
      </c>
      <c r="B43" s="150" t="s">
        <v>70</v>
      </c>
      <c r="C43" s="150" t="s">
        <v>249</v>
      </c>
      <c r="D43" s="150" t="s">
        <v>250</v>
      </c>
      <c r="E43" s="150" t="s">
        <v>105</v>
      </c>
      <c r="F43" s="150" t="s">
        <v>106</v>
      </c>
      <c r="G43" s="150" t="s">
        <v>251</v>
      </c>
      <c r="H43" s="150" t="s">
        <v>252</v>
      </c>
      <c r="I43" s="158">
        <v>680</v>
      </c>
      <c r="J43" s="158">
        <v>680</v>
      </c>
      <c r="K43" s="159"/>
      <c r="L43" s="159"/>
      <c r="M43" s="160">
        <v>680</v>
      </c>
      <c r="N43" s="159"/>
      <c r="O43" s="158"/>
      <c r="P43" s="158"/>
      <c r="Q43" s="158"/>
      <c r="R43" s="158"/>
      <c r="S43" s="158"/>
      <c r="T43" s="158"/>
      <c r="U43" s="158"/>
      <c r="V43" s="158"/>
      <c r="W43" s="158"/>
      <c r="X43" s="158"/>
    </row>
    <row r="44" ht="17.25" customHeight="1" spans="1:24">
      <c r="A44" s="150" t="s">
        <v>210</v>
      </c>
      <c r="B44" s="150" t="s">
        <v>70</v>
      </c>
      <c r="C44" s="150" t="s">
        <v>253</v>
      </c>
      <c r="D44" s="150" t="s">
        <v>254</v>
      </c>
      <c r="E44" s="150" t="s">
        <v>97</v>
      </c>
      <c r="F44" s="150" t="s">
        <v>98</v>
      </c>
      <c r="G44" s="150" t="s">
        <v>255</v>
      </c>
      <c r="H44" s="150" t="s">
        <v>256</v>
      </c>
      <c r="I44" s="158">
        <v>15000</v>
      </c>
      <c r="J44" s="158">
        <v>15000</v>
      </c>
      <c r="K44" s="159"/>
      <c r="L44" s="159"/>
      <c r="M44" s="160">
        <v>15000</v>
      </c>
      <c r="N44" s="159"/>
      <c r="O44" s="158"/>
      <c r="P44" s="158"/>
      <c r="Q44" s="158"/>
      <c r="R44" s="158"/>
      <c r="S44" s="158"/>
      <c r="T44" s="158"/>
      <c r="U44" s="158"/>
      <c r="V44" s="158"/>
      <c r="W44" s="158"/>
      <c r="X44" s="158"/>
    </row>
    <row r="45" ht="17.25" customHeight="1" spans="1:24">
      <c r="A45" s="150" t="s">
        <v>210</v>
      </c>
      <c r="B45" s="150" t="s">
        <v>70</v>
      </c>
      <c r="C45" s="150" t="s">
        <v>253</v>
      </c>
      <c r="D45" s="150" t="s">
        <v>254</v>
      </c>
      <c r="E45" s="150" t="s">
        <v>97</v>
      </c>
      <c r="F45" s="150" t="s">
        <v>98</v>
      </c>
      <c r="G45" s="150" t="s">
        <v>251</v>
      </c>
      <c r="H45" s="150" t="s">
        <v>252</v>
      </c>
      <c r="I45" s="158">
        <v>81600</v>
      </c>
      <c r="J45" s="158">
        <v>81600</v>
      </c>
      <c r="K45" s="159"/>
      <c r="L45" s="159"/>
      <c r="M45" s="160">
        <v>81600</v>
      </c>
      <c r="N45" s="159"/>
      <c r="O45" s="158"/>
      <c r="P45" s="158"/>
      <c r="Q45" s="158"/>
      <c r="R45" s="158"/>
      <c r="S45" s="158"/>
      <c r="T45" s="158"/>
      <c r="U45" s="158"/>
      <c r="V45" s="158"/>
      <c r="W45" s="158"/>
      <c r="X45" s="158"/>
    </row>
    <row r="46" ht="17.25" customHeight="1" spans="1:24">
      <c r="A46" s="151" t="s">
        <v>182</v>
      </c>
      <c r="B46" s="150"/>
      <c r="C46" s="152"/>
      <c r="D46" s="152"/>
      <c r="E46" s="152"/>
      <c r="F46" s="152"/>
      <c r="G46" s="152"/>
      <c r="H46" s="152"/>
      <c r="I46" s="158">
        <v>20769910.12</v>
      </c>
      <c r="J46" s="158">
        <v>20769910.12</v>
      </c>
      <c r="K46" s="158"/>
      <c r="L46" s="158"/>
      <c r="M46" s="160">
        <v>20769910.12</v>
      </c>
      <c r="N46" s="158"/>
      <c r="O46" s="158"/>
      <c r="P46" s="158"/>
      <c r="Q46" s="158"/>
      <c r="R46" s="158"/>
      <c r="S46" s="158"/>
      <c r="T46" s="158"/>
      <c r="U46" s="158"/>
      <c r="V46" s="158"/>
      <c r="W46" s="158"/>
      <c r="X46" s="158"/>
    </row>
  </sheetData>
  <mergeCells count="31">
    <mergeCell ref="A3:X3"/>
    <mergeCell ref="A4:H4"/>
    <mergeCell ref="I5:X5"/>
    <mergeCell ref="J6:N6"/>
    <mergeCell ref="O6:Q6"/>
    <mergeCell ref="S6:X6"/>
    <mergeCell ref="A46:H4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workbookViewId="0">
      <pane ySplit="1" topLeftCell="A28" activePane="bottomLeft" state="frozen"/>
      <selection/>
      <selection pane="bottomLeft" activeCell="A10" sqref="A10:W40"/>
    </sheetView>
  </sheetViews>
  <sheetFormatPr defaultColWidth="9.12727272727273" defaultRowHeight="14.25" customHeight="1"/>
  <cols>
    <col min="1" max="1" width="10.2545454545455" customWidth="1"/>
    <col min="2" max="2" width="13.3727272727273" customWidth="1"/>
    <col min="3" max="3" width="32.8727272727273" customWidth="1"/>
    <col min="4" max="4" width="23.8727272727273" customWidth="1"/>
    <col min="5" max="5" width="11.1272727272727" customWidth="1"/>
    <col min="6" max="6" width="17.7545454545455" customWidth="1"/>
    <col min="7" max="7" width="9.87272727272727" customWidth="1"/>
    <col min="8" max="8" width="17.7545454545455" customWidth="1"/>
    <col min="9" max="13" width="20" customWidth="1"/>
    <col min="14" max="14" width="12.2545454545455" customWidth="1"/>
    <col min="15" max="15" width="12.7545454545455" customWidth="1"/>
    <col min="16" max="16" width="11.1272727272727" customWidth="1"/>
    <col min="17" max="21" width="19.8727272727273" customWidth="1"/>
    <col min="22" max="22" width="20" customWidth="1"/>
    <col min="23" max="23" width="19.872727272727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9"/>
      <c r="E2" s="2"/>
      <c r="F2" s="2"/>
      <c r="G2" s="2"/>
      <c r="H2" s="2"/>
      <c r="U2" s="139"/>
      <c r="W2" s="144" t="s">
        <v>257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"单位名称："&amp;"寻甸回族彝族自治县七星镇九年一贯制学校"</f>
        <v>单位名称：寻甸回族彝族自治县七星镇九年一贯制学校</v>
      </c>
      <c r="B4" s="6"/>
      <c r="C4" s="6"/>
      <c r="D4" s="6"/>
      <c r="E4" s="6"/>
      <c r="F4" s="6"/>
      <c r="G4" s="6"/>
      <c r="H4" s="6"/>
      <c r="I4" s="7"/>
      <c r="J4" s="7"/>
      <c r="K4" s="7"/>
      <c r="L4" s="7"/>
      <c r="M4" s="7"/>
      <c r="N4" s="7"/>
      <c r="O4" s="7"/>
      <c r="P4" s="7"/>
      <c r="Q4" s="7"/>
      <c r="U4" s="139"/>
      <c r="W4" s="118" t="s">
        <v>1</v>
      </c>
    </row>
    <row r="5" ht="21.75" customHeight="1" spans="1:23">
      <c r="A5" s="9" t="s">
        <v>258</v>
      </c>
      <c r="B5" s="10" t="s">
        <v>194</v>
      </c>
      <c r="C5" s="9" t="s">
        <v>195</v>
      </c>
      <c r="D5" s="9" t="s">
        <v>259</v>
      </c>
      <c r="E5" s="10" t="s">
        <v>196</v>
      </c>
      <c r="F5" s="10" t="s">
        <v>197</v>
      </c>
      <c r="G5" s="10" t="s">
        <v>260</v>
      </c>
      <c r="H5" s="10" t="s">
        <v>261</v>
      </c>
      <c r="I5" s="28" t="s">
        <v>55</v>
      </c>
      <c r="J5" s="11" t="s">
        <v>262</v>
      </c>
      <c r="K5" s="12"/>
      <c r="L5" s="12"/>
      <c r="M5" s="13"/>
      <c r="N5" s="11" t="s">
        <v>202</v>
      </c>
      <c r="O5" s="12"/>
      <c r="P5" s="13"/>
      <c r="Q5" s="10" t="s">
        <v>61</v>
      </c>
      <c r="R5" s="11" t="s">
        <v>62</v>
      </c>
      <c r="S5" s="12"/>
      <c r="T5" s="12"/>
      <c r="U5" s="12"/>
      <c r="V5" s="12"/>
      <c r="W5" s="13"/>
    </row>
    <row r="6" ht="21.75" customHeight="1" spans="1:23">
      <c r="A6" s="14"/>
      <c r="B6" s="29"/>
      <c r="C6" s="14"/>
      <c r="D6" s="14"/>
      <c r="E6" s="15"/>
      <c r="F6" s="15"/>
      <c r="G6" s="15"/>
      <c r="H6" s="15"/>
      <c r="I6" s="29"/>
      <c r="J6" s="140" t="s">
        <v>58</v>
      </c>
      <c r="K6" s="141"/>
      <c r="L6" s="10" t="s">
        <v>59</v>
      </c>
      <c r="M6" s="10" t="s">
        <v>60</v>
      </c>
      <c r="N6" s="10" t="s">
        <v>58</v>
      </c>
      <c r="O6" s="10" t="s">
        <v>59</v>
      </c>
      <c r="P6" s="10" t="s">
        <v>60</v>
      </c>
      <c r="Q6" s="15"/>
      <c r="R6" s="10" t="s">
        <v>57</v>
      </c>
      <c r="S6" s="10" t="s">
        <v>64</v>
      </c>
      <c r="T6" s="10" t="s">
        <v>208</v>
      </c>
      <c r="U6" s="10" t="s">
        <v>66</v>
      </c>
      <c r="V6" s="10" t="s">
        <v>67</v>
      </c>
      <c r="W6" s="10" t="s">
        <v>68</v>
      </c>
    </row>
    <row r="7" ht="21" customHeight="1" spans="1:23">
      <c r="A7" s="29"/>
      <c r="B7" s="29"/>
      <c r="C7" s="29"/>
      <c r="D7" s="29"/>
      <c r="E7" s="29"/>
      <c r="F7" s="29"/>
      <c r="G7" s="29"/>
      <c r="H7" s="29"/>
      <c r="I7" s="29"/>
      <c r="J7" s="142" t="s">
        <v>57</v>
      </c>
      <c r="K7" s="143"/>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263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264</v>
      </c>
      <c r="B10" s="69" t="s">
        <v>265</v>
      </c>
      <c r="C10" s="69" t="s">
        <v>266</v>
      </c>
      <c r="D10" s="69" t="s">
        <v>70</v>
      </c>
      <c r="E10" s="69" t="s">
        <v>99</v>
      </c>
      <c r="F10" s="69" t="s">
        <v>100</v>
      </c>
      <c r="G10" s="69" t="s">
        <v>255</v>
      </c>
      <c r="H10" s="69" t="s">
        <v>256</v>
      </c>
      <c r="I10" s="132"/>
      <c r="J10" s="132"/>
      <c r="K10" s="80"/>
      <c r="L10" s="132"/>
      <c r="M10" s="132"/>
      <c r="N10" s="132"/>
      <c r="O10" s="132"/>
      <c r="P10" s="132"/>
      <c r="Q10" s="132"/>
      <c r="R10" s="132"/>
      <c r="S10" s="132"/>
      <c r="T10" s="132"/>
      <c r="U10" s="132"/>
      <c r="V10" s="132"/>
      <c r="W10" s="132"/>
    </row>
    <row r="11" s="119" customFormat="1" ht="18.75" customHeight="1" spans="1:23">
      <c r="A11" s="69" t="s">
        <v>264</v>
      </c>
      <c r="B11" s="69" t="s">
        <v>267</v>
      </c>
      <c r="C11" s="69" t="s">
        <v>268</v>
      </c>
      <c r="D11" s="69" t="s">
        <v>70</v>
      </c>
      <c r="E11" s="69" t="s">
        <v>138</v>
      </c>
      <c r="F11" s="69" t="s">
        <v>139</v>
      </c>
      <c r="G11" s="69" t="s">
        <v>255</v>
      </c>
      <c r="H11" s="69" t="s">
        <v>256</v>
      </c>
      <c r="I11" s="132">
        <v>9000</v>
      </c>
      <c r="J11" s="132"/>
      <c r="K11" s="80"/>
      <c r="L11" s="132">
        <v>9000</v>
      </c>
      <c r="M11" s="132"/>
      <c r="N11" s="132"/>
      <c r="O11" s="132"/>
      <c r="P11" s="132"/>
      <c r="Q11" s="132"/>
      <c r="R11" s="132"/>
      <c r="S11" s="132"/>
      <c r="T11" s="132"/>
      <c r="U11" s="132"/>
      <c r="V11" s="132"/>
      <c r="W11" s="132"/>
    </row>
    <row r="12" s="119" customFormat="1" ht="18.75" customHeight="1" spans="1:23">
      <c r="A12" s="69" t="s">
        <v>264</v>
      </c>
      <c r="B12" s="69" t="s">
        <v>269</v>
      </c>
      <c r="C12" s="69" t="s">
        <v>270</v>
      </c>
      <c r="D12" s="69" t="s">
        <v>70</v>
      </c>
      <c r="E12" s="69" t="s">
        <v>101</v>
      </c>
      <c r="F12" s="69" t="s">
        <v>102</v>
      </c>
      <c r="G12" s="69" t="s">
        <v>271</v>
      </c>
      <c r="H12" s="69" t="s">
        <v>272</v>
      </c>
      <c r="I12" s="132">
        <v>1900</v>
      </c>
      <c r="J12" s="132">
        <v>1900</v>
      </c>
      <c r="K12" s="80">
        <v>1900</v>
      </c>
      <c r="L12" s="132"/>
      <c r="M12" s="132"/>
      <c r="N12" s="132"/>
      <c r="O12" s="132"/>
      <c r="P12" s="132"/>
      <c r="Q12" s="132"/>
      <c r="R12" s="132"/>
      <c r="S12" s="132"/>
      <c r="T12" s="132"/>
      <c r="U12" s="132"/>
      <c r="V12" s="132"/>
      <c r="W12" s="132"/>
    </row>
    <row r="13" s="119" customFormat="1" ht="18.75" customHeight="1" spans="1:23">
      <c r="A13" s="69" t="s">
        <v>264</v>
      </c>
      <c r="B13" s="69" t="s">
        <v>273</v>
      </c>
      <c r="C13" s="69" t="s">
        <v>274</v>
      </c>
      <c r="D13" s="69" t="s">
        <v>70</v>
      </c>
      <c r="E13" s="69" t="s">
        <v>101</v>
      </c>
      <c r="F13" s="69" t="s">
        <v>102</v>
      </c>
      <c r="G13" s="69" t="s">
        <v>271</v>
      </c>
      <c r="H13" s="69" t="s">
        <v>272</v>
      </c>
      <c r="I13" s="132">
        <v>80865</v>
      </c>
      <c r="J13" s="132">
        <v>80865</v>
      </c>
      <c r="K13" s="80">
        <v>80865</v>
      </c>
      <c r="L13" s="132"/>
      <c r="M13" s="132"/>
      <c r="N13" s="132"/>
      <c r="O13" s="132"/>
      <c r="P13" s="132"/>
      <c r="Q13" s="132"/>
      <c r="R13" s="132"/>
      <c r="S13" s="132"/>
      <c r="T13" s="132"/>
      <c r="U13" s="132"/>
      <c r="V13" s="132"/>
      <c r="W13" s="132"/>
    </row>
    <row r="14" s="119" customFormat="1" ht="18.75" customHeight="1" spans="1:23">
      <c r="A14" s="69" t="s">
        <v>275</v>
      </c>
      <c r="B14" s="69" t="s">
        <v>276</v>
      </c>
      <c r="C14" s="69" t="s">
        <v>277</v>
      </c>
      <c r="D14" s="69" t="s">
        <v>70</v>
      </c>
      <c r="E14" s="69" t="s">
        <v>97</v>
      </c>
      <c r="F14" s="69" t="s">
        <v>98</v>
      </c>
      <c r="G14" s="69" t="s">
        <v>234</v>
      </c>
      <c r="H14" s="69" t="s">
        <v>235</v>
      </c>
      <c r="I14" s="132">
        <v>264274.2</v>
      </c>
      <c r="J14" s="132"/>
      <c r="K14" s="80"/>
      <c r="L14" s="132"/>
      <c r="M14" s="132"/>
      <c r="N14" s="132">
        <v>264274.2</v>
      </c>
      <c r="O14" s="132"/>
      <c r="P14" s="132"/>
      <c r="Q14" s="132"/>
      <c r="R14" s="132"/>
      <c r="S14" s="132"/>
      <c r="T14" s="132"/>
      <c r="U14" s="132"/>
      <c r="V14" s="132"/>
      <c r="W14" s="132"/>
    </row>
    <row r="15" s="119" customFormat="1" ht="18.75" customHeight="1" spans="1:23">
      <c r="A15" s="69" t="s">
        <v>275</v>
      </c>
      <c r="B15" s="69" t="s">
        <v>276</v>
      </c>
      <c r="C15" s="69" t="s">
        <v>277</v>
      </c>
      <c r="D15" s="69" t="s">
        <v>70</v>
      </c>
      <c r="E15" s="69" t="s">
        <v>99</v>
      </c>
      <c r="F15" s="69" t="s">
        <v>100</v>
      </c>
      <c r="G15" s="69" t="s">
        <v>234</v>
      </c>
      <c r="H15" s="69" t="s">
        <v>235</v>
      </c>
      <c r="I15" s="132">
        <v>22976.85</v>
      </c>
      <c r="J15" s="132"/>
      <c r="K15" s="80"/>
      <c r="L15" s="132"/>
      <c r="M15" s="132"/>
      <c r="N15" s="132">
        <v>22976.85</v>
      </c>
      <c r="O15" s="132"/>
      <c r="P15" s="132"/>
      <c r="Q15" s="132"/>
      <c r="R15" s="132"/>
      <c r="S15" s="132"/>
      <c r="T15" s="132"/>
      <c r="U15" s="132"/>
      <c r="V15" s="132"/>
      <c r="W15" s="132"/>
    </row>
    <row r="16" s="119" customFormat="1" ht="18.75" customHeight="1" spans="1:23">
      <c r="A16" s="69" t="s">
        <v>275</v>
      </c>
      <c r="B16" s="69" t="s">
        <v>278</v>
      </c>
      <c r="C16" s="69" t="s">
        <v>279</v>
      </c>
      <c r="D16" s="69" t="s">
        <v>70</v>
      </c>
      <c r="E16" s="69" t="s">
        <v>105</v>
      </c>
      <c r="F16" s="69" t="s">
        <v>106</v>
      </c>
      <c r="G16" s="69" t="s">
        <v>255</v>
      </c>
      <c r="H16" s="69" t="s">
        <v>256</v>
      </c>
      <c r="I16" s="132">
        <v>221</v>
      </c>
      <c r="J16" s="132"/>
      <c r="K16" s="80"/>
      <c r="L16" s="132"/>
      <c r="M16" s="132"/>
      <c r="N16" s="132">
        <v>221</v>
      </c>
      <c r="O16" s="132"/>
      <c r="P16" s="132"/>
      <c r="Q16" s="132"/>
      <c r="R16" s="132"/>
      <c r="S16" s="132"/>
      <c r="T16" s="132"/>
      <c r="U16" s="132"/>
      <c r="V16" s="132"/>
      <c r="W16" s="132"/>
    </row>
    <row r="17" s="119" customFormat="1" ht="18.75" customHeight="1" spans="1:23">
      <c r="A17" s="69" t="s">
        <v>275</v>
      </c>
      <c r="B17" s="69" t="s">
        <v>280</v>
      </c>
      <c r="C17" s="69" t="s">
        <v>281</v>
      </c>
      <c r="D17" s="69" t="s">
        <v>70</v>
      </c>
      <c r="E17" s="69" t="s">
        <v>97</v>
      </c>
      <c r="F17" s="69" t="s">
        <v>98</v>
      </c>
      <c r="G17" s="69" t="s">
        <v>255</v>
      </c>
      <c r="H17" s="69" t="s">
        <v>256</v>
      </c>
      <c r="I17" s="132">
        <v>2218.43</v>
      </c>
      <c r="J17" s="132"/>
      <c r="K17" s="80"/>
      <c r="L17" s="132"/>
      <c r="M17" s="132"/>
      <c r="N17" s="132">
        <v>2218.43</v>
      </c>
      <c r="O17" s="132"/>
      <c r="P17" s="132"/>
      <c r="Q17" s="132"/>
      <c r="R17" s="132"/>
      <c r="S17" s="132"/>
      <c r="T17" s="132"/>
      <c r="U17" s="132"/>
      <c r="V17" s="132"/>
      <c r="W17" s="132"/>
    </row>
    <row r="18" s="119" customFormat="1" ht="18.75" customHeight="1" spans="1:23">
      <c r="A18" s="69" t="s">
        <v>275</v>
      </c>
      <c r="B18" s="69" t="s">
        <v>280</v>
      </c>
      <c r="C18" s="69" t="s">
        <v>281</v>
      </c>
      <c r="D18" s="69" t="s">
        <v>70</v>
      </c>
      <c r="E18" s="69" t="s">
        <v>99</v>
      </c>
      <c r="F18" s="69" t="s">
        <v>100</v>
      </c>
      <c r="G18" s="69" t="s">
        <v>255</v>
      </c>
      <c r="H18" s="69" t="s">
        <v>256</v>
      </c>
      <c r="I18" s="132">
        <v>2120</v>
      </c>
      <c r="J18" s="132"/>
      <c r="K18" s="80"/>
      <c r="L18" s="132"/>
      <c r="M18" s="132"/>
      <c r="N18" s="132">
        <v>2120</v>
      </c>
      <c r="O18" s="132"/>
      <c r="P18" s="132"/>
      <c r="Q18" s="132"/>
      <c r="R18" s="132"/>
      <c r="S18" s="132"/>
      <c r="T18" s="132"/>
      <c r="U18" s="132"/>
      <c r="V18" s="132"/>
      <c r="W18" s="132"/>
    </row>
    <row r="19" s="119" customFormat="1" ht="18.75" customHeight="1" spans="1:23">
      <c r="A19" s="69" t="s">
        <v>275</v>
      </c>
      <c r="B19" s="69" t="s">
        <v>280</v>
      </c>
      <c r="C19" s="69" t="s">
        <v>281</v>
      </c>
      <c r="D19" s="69" t="s">
        <v>70</v>
      </c>
      <c r="E19" s="69" t="s">
        <v>99</v>
      </c>
      <c r="F19" s="69" t="s">
        <v>100</v>
      </c>
      <c r="G19" s="69" t="s">
        <v>282</v>
      </c>
      <c r="H19" s="69" t="s">
        <v>283</v>
      </c>
      <c r="I19" s="132">
        <v>33186.4</v>
      </c>
      <c r="J19" s="132"/>
      <c r="K19" s="80"/>
      <c r="L19" s="132"/>
      <c r="M19" s="132"/>
      <c r="N19" s="132">
        <v>33186.4</v>
      </c>
      <c r="O19" s="132"/>
      <c r="P19" s="132"/>
      <c r="Q19" s="132"/>
      <c r="R19" s="132"/>
      <c r="S19" s="132"/>
      <c r="T19" s="132"/>
      <c r="U19" s="132"/>
      <c r="V19" s="132"/>
      <c r="W19" s="132"/>
    </row>
    <row r="20" s="119" customFormat="1" ht="18.75" customHeight="1" spans="1:23">
      <c r="A20" s="69" t="s">
        <v>275</v>
      </c>
      <c r="B20" s="69" t="s">
        <v>280</v>
      </c>
      <c r="C20" s="69" t="s">
        <v>281</v>
      </c>
      <c r="D20" s="69" t="s">
        <v>70</v>
      </c>
      <c r="E20" s="69" t="s">
        <v>97</v>
      </c>
      <c r="F20" s="69" t="s">
        <v>98</v>
      </c>
      <c r="G20" s="69" t="s">
        <v>284</v>
      </c>
      <c r="H20" s="69" t="s">
        <v>285</v>
      </c>
      <c r="I20" s="132">
        <v>17464.57</v>
      </c>
      <c r="J20" s="132"/>
      <c r="K20" s="80"/>
      <c r="L20" s="132"/>
      <c r="M20" s="132"/>
      <c r="N20" s="132">
        <v>17464.57</v>
      </c>
      <c r="O20" s="132"/>
      <c r="P20" s="132"/>
      <c r="Q20" s="132"/>
      <c r="R20" s="132"/>
      <c r="S20" s="132"/>
      <c r="T20" s="132"/>
      <c r="U20" s="132"/>
      <c r="V20" s="132"/>
      <c r="W20" s="132"/>
    </row>
    <row r="21" s="119" customFormat="1" ht="18.75" customHeight="1" spans="1:23">
      <c r="A21" s="69" t="s">
        <v>275</v>
      </c>
      <c r="B21" s="69" t="s">
        <v>280</v>
      </c>
      <c r="C21" s="69" t="s">
        <v>281</v>
      </c>
      <c r="D21" s="69" t="s">
        <v>70</v>
      </c>
      <c r="E21" s="69" t="s">
        <v>97</v>
      </c>
      <c r="F21" s="69" t="s">
        <v>98</v>
      </c>
      <c r="G21" s="69" t="s">
        <v>284</v>
      </c>
      <c r="H21" s="69" t="s">
        <v>285</v>
      </c>
      <c r="I21" s="132">
        <v>1052.08</v>
      </c>
      <c r="J21" s="132"/>
      <c r="K21" s="80"/>
      <c r="L21" s="132"/>
      <c r="M21" s="132"/>
      <c r="N21" s="132">
        <v>1052.08</v>
      </c>
      <c r="O21" s="132"/>
      <c r="P21" s="132"/>
      <c r="Q21" s="132"/>
      <c r="R21" s="132"/>
      <c r="S21" s="132"/>
      <c r="T21" s="132"/>
      <c r="U21" s="132"/>
      <c r="V21" s="132"/>
      <c r="W21" s="132"/>
    </row>
    <row r="22" s="119" customFormat="1" ht="18.75" customHeight="1" spans="1:23">
      <c r="A22" s="69" t="s">
        <v>275</v>
      </c>
      <c r="B22" s="69" t="s">
        <v>280</v>
      </c>
      <c r="C22" s="69" t="s">
        <v>281</v>
      </c>
      <c r="D22" s="69" t="s">
        <v>70</v>
      </c>
      <c r="E22" s="69" t="s">
        <v>99</v>
      </c>
      <c r="F22" s="69" t="s">
        <v>100</v>
      </c>
      <c r="G22" s="69" t="s">
        <v>286</v>
      </c>
      <c r="H22" s="69" t="s">
        <v>287</v>
      </c>
      <c r="I22" s="132">
        <v>84162.6</v>
      </c>
      <c r="J22" s="132"/>
      <c r="K22" s="80"/>
      <c r="L22" s="132"/>
      <c r="M22" s="132"/>
      <c r="N22" s="132">
        <v>84162.6</v>
      </c>
      <c r="O22" s="132"/>
      <c r="P22" s="132"/>
      <c r="Q22" s="132"/>
      <c r="R22" s="132"/>
      <c r="S22" s="132"/>
      <c r="T22" s="132"/>
      <c r="U22" s="132"/>
      <c r="V22" s="132"/>
      <c r="W22" s="132"/>
    </row>
    <row r="23" s="119" customFormat="1" ht="18.75" customHeight="1" spans="1:23">
      <c r="A23" s="69" t="s">
        <v>275</v>
      </c>
      <c r="B23" s="69" t="s">
        <v>280</v>
      </c>
      <c r="C23" s="69" t="s">
        <v>281</v>
      </c>
      <c r="D23" s="69" t="s">
        <v>70</v>
      </c>
      <c r="E23" s="69" t="s">
        <v>97</v>
      </c>
      <c r="F23" s="69" t="s">
        <v>98</v>
      </c>
      <c r="G23" s="69" t="s">
        <v>288</v>
      </c>
      <c r="H23" s="69" t="s">
        <v>289</v>
      </c>
      <c r="I23" s="132">
        <v>3550</v>
      </c>
      <c r="J23" s="132"/>
      <c r="K23" s="80"/>
      <c r="L23" s="132"/>
      <c r="M23" s="132"/>
      <c r="N23" s="132">
        <v>3550</v>
      </c>
      <c r="O23" s="132"/>
      <c r="P23" s="132"/>
      <c r="Q23" s="132"/>
      <c r="R23" s="132"/>
      <c r="S23" s="132"/>
      <c r="T23" s="132"/>
      <c r="U23" s="132"/>
      <c r="V23" s="132"/>
      <c r="W23" s="132"/>
    </row>
    <row r="24" s="119" customFormat="1" ht="18.75" customHeight="1" spans="1:23">
      <c r="A24" s="69" t="s">
        <v>275</v>
      </c>
      <c r="B24" s="69" t="s">
        <v>280</v>
      </c>
      <c r="C24" s="69" t="s">
        <v>281</v>
      </c>
      <c r="D24" s="69" t="s">
        <v>70</v>
      </c>
      <c r="E24" s="69" t="s">
        <v>99</v>
      </c>
      <c r="F24" s="69" t="s">
        <v>100</v>
      </c>
      <c r="G24" s="69" t="s">
        <v>288</v>
      </c>
      <c r="H24" s="69" t="s">
        <v>289</v>
      </c>
      <c r="I24" s="132">
        <v>18214</v>
      </c>
      <c r="J24" s="132"/>
      <c r="K24" s="80"/>
      <c r="L24" s="132"/>
      <c r="M24" s="132"/>
      <c r="N24" s="132">
        <v>18214</v>
      </c>
      <c r="O24" s="132"/>
      <c r="P24" s="132"/>
      <c r="Q24" s="132"/>
      <c r="R24" s="132"/>
      <c r="S24" s="132"/>
      <c r="T24" s="132"/>
      <c r="U24" s="132"/>
      <c r="V24" s="132"/>
      <c r="W24" s="132"/>
    </row>
    <row r="25" s="119" customFormat="1" ht="18.75" customHeight="1" spans="1:23">
      <c r="A25" s="69" t="s">
        <v>275</v>
      </c>
      <c r="B25" s="69" t="s">
        <v>280</v>
      </c>
      <c r="C25" s="69" t="s">
        <v>281</v>
      </c>
      <c r="D25" s="69" t="s">
        <v>70</v>
      </c>
      <c r="E25" s="69" t="s">
        <v>97</v>
      </c>
      <c r="F25" s="69" t="s">
        <v>98</v>
      </c>
      <c r="G25" s="69" t="s">
        <v>251</v>
      </c>
      <c r="H25" s="69" t="s">
        <v>252</v>
      </c>
      <c r="I25" s="132">
        <v>4870</v>
      </c>
      <c r="J25" s="132"/>
      <c r="K25" s="80"/>
      <c r="L25" s="132"/>
      <c r="M25" s="132"/>
      <c r="N25" s="132">
        <v>4870</v>
      </c>
      <c r="O25" s="132"/>
      <c r="P25" s="132"/>
      <c r="Q25" s="132"/>
      <c r="R25" s="132"/>
      <c r="S25" s="132"/>
      <c r="T25" s="132"/>
      <c r="U25" s="132"/>
      <c r="V25" s="132"/>
      <c r="W25" s="132"/>
    </row>
    <row r="26" s="119" customFormat="1" ht="18.75" customHeight="1" spans="1:23">
      <c r="A26" s="69" t="s">
        <v>275</v>
      </c>
      <c r="B26" s="69" t="s">
        <v>280</v>
      </c>
      <c r="C26" s="69" t="s">
        <v>281</v>
      </c>
      <c r="D26" s="69" t="s">
        <v>70</v>
      </c>
      <c r="E26" s="69" t="s">
        <v>99</v>
      </c>
      <c r="F26" s="69" t="s">
        <v>100</v>
      </c>
      <c r="G26" s="69" t="s">
        <v>251</v>
      </c>
      <c r="H26" s="69" t="s">
        <v>252</v>
      </c>
      <c r="I26" s="132">
        <v>10670</v>
      </c>
      <c r="J26" s="132"/>
      <c r="K26" s="80"/>
      <c r="L26" s="132"/>
      <c r="M26" s="132"/>
      <c r="N26" s="132">
        <v>10670</v>
      </c>
      <c r="O26" s="132"/>
      <c r="P26" s="132"/>
      <c r="Q26" s="132"/>
      <c r="R26" s="132"/>
      <c r="S26" s="132"/>
      <c r="T26" s="132"/>
      <c r="U26" s="132"/>
      <c r="V26" s="132"/>
      <c r="W26" s="132"/>
    </row>
    <row r="27" s="119" customFormat="1" ht="18.75" customHeight="1" spans="1:23">
      <c r="A27" s="69" t="s">
        <v>275</v>
      </c>
      <c r="B27" s="69" t="s">
        <v>290</v>
      </c>
      <c r="C27" s="69" t="s">
        <v>291</v>
      </c>
      <c r="D27" s="69" t="s">
        <v>70</v>
      </c>
      <c r="E27" s="69" t="s">
        <v>97</v>
      </c>
      <c r="F27" s="69" t="s">
        <v>98</v>
      </c>
      <c r="G27" s="69" t="s">
        <v>255</v>
      </c>
      <c r="H27" s="69" t="s">
        <v>256</v>
      </c>
      <c r="I27" s="132">
        <v>1424</v>
      </c>
      <c r="J27" s="132"/>
      <c r="K27" s="80"/>
      <c r="L27" s="132"/>
      <c r="M27" s="132"/>
      <c r="N27" s="132">
        <v>1424</v>
      </c>
      <c r="O27" s="132"/>
      <c r="P27" s="132"/>
      <c r="Q27" s="132"/>
      <c r="R27" s="132"/>
      <c r="S27" s="132"/>
      <c r="T27" s="132"/>
      <c r="U27" s="132"/>
      <c r="V27" s="132"/>
      <c r="W27" s="132"/>
    </row>
    <row r="28" s="119" customFormat="1" ht="18.75" customHeight="1" spans="1:23">
      <c r="A28" s="69" t="s">
        <v>275</v>
      </c>
      <c r="B28" s="69" t="s">
        <v>290</v>
      </c>
      <c r="C28" s="69" t="s">
        <v>291</v>
      </c>
      <c r="D28" s="69" t="s">
        <v>70</v>
      </c>
      <c r="E28" s="69" t="s">
        <v>99</v>
      </c>
      <c r="F28" s="69" t="s">
        <v>100</v>
      </c>
      <c r="G28" s="69" t="s">
        <v>255</v>
      </c>
      <c r="H28" s="69" t="s">
        <v>256</v>
      </c>
      <c r="I28" s="132">
        <v>448.38</v>
      </c>
      <c r="J28" s="132"/>
      <c r="K28" s="80"/>
      <c r="L28" s="132"/>
      <c r="M28" s="132"/>
      <c r="N28" s="132">
        <v>448.38</v>
      </c>
      <c r="O28" s="132"/>
      <c r="P28" s="132"/>
      <c r="Q28" s="132"/>
      <c r="R28" s="132"/>
      <c r="S28" s="132"/>
      <c r="T28" s="132"/>
      <c r="U28" s="132"/>
      <c r="V28" s="132"/>
      <c r="W28" s="132"/>
    </row>
    <row r="29" s="119" customFormat="1" ht="18.75" customHeight="1" spans="1:23">
      <c r="A29" s="69" t="s">
        <v>275</v>
      </c>
      <c r="B29" s="69" t="s">
        <v>292</v>
      </c>
      <c r="C29" s="69" t="s">
        <v>293</v>
      </c>
      <c r="D29" s="69" t="s">
        <v>70</v>
      </c>
      <c r="E29" s="69" t="s">
        <v>97</v>
      </c>
      <c r="F29" s="69" t="s">
        <v>98</v>
      </c>
      <c r="G29" s="69" t="s">
        <v>234</v>
      </c>
      <c r="H29" s="69" t="s">
        <v>235</v>
      </c>
      <c r="I29" s="132">
        <v>17620</v>
      </c>
      <c r="J29" s="132"/>
      <c r="K29" s="80"/>
      <c r="L29" s="132"/>
      <c r="M29" s="132"/>
      <c r="N29" s="132">
        <v>17620</v>
      </c>
      <c r="O29" s="132"/>
      <c r="P29" s="132"/>
      <c r="Q29" s="132"/>
      <c r="R29" s="132"/>
      <c r="S29" s="132"/>
      <c r="T29" s="132"/>
      <c r="U29" s="132"/>
      <c r="V29" s="132"/>
      <c r="W29" s="132"/>
    </row>
    <row r="30" s="119" customFormat="1" ht="18.75" customHeight="1" spans="1:23">
      <c r="A30" s="69" t="s">
        <v>275</v>
      </c>
      <c r="B30" s="69" t="s">
        <v>292</v>
      </c>
      <c r="C30" s="69" t="s">
        <v>293</v>
      </c>
      <c r="D30" s="69" t="s">
        <v>70</v>
      </c>
      <c r="E30" s="69" t="s">
        <v>99</v>
      </c>
      <c r="F30" s="69" t="s">
        <v>100</v>
      </c>
      <c r="G30" s="69" t="s">
        <v>234</v>
      </c>
      <c r="H30" s="69" t="s">
        <v>235</v>
      </c>
      <c r="I30" s="132">
        <v>7830</v>
      </c>
      <c r="J30" s="132"/>
      <c r="K30" s="80"/>
      <c r="L30" s="132"/>
      <c r="M30" s="132"/>
      <c r="N30" s="132">
        <v>7830</v>
      </c>
      <c r="O30" s="132"/>
      <c r="P30" s="132"/>
      <c r="Q30" s="132"/>
      <c r="R30" s="132"/>
      <c r="S30" s="132"/>
      <c r="T30" s="132"/>
      <c r="U30" s="132"/>
      <c r="V30" s="132"/>
      <c r="W30" s="132"/>
    </row>
    <row r="31" s="119" customFormat="1" ht="18.75" customHeight="1" spans="1:23">
      <c r="A31" s="69" t="s">
        <v>275</v>
      </c>
      <c r="B31" s="69" t="s">
        <v>294</v>
      </c>
      <c r="C31" s="69" t="s">
        <v>295</v>
      </c>
      <c r="D31" s="69" t="s">
        <v>70</v>
      </c>
      <c r="E31" s="69" t="s">
        <v>105</v>
      </c>
      <c r="F31" s="69" t="s">
        <v>106</v>
      </c>
      <c r="G31" s="69" t="s">
        <v>255</v>
      </c>
      <c r="H31" s="69" t="s">
        <v>256</v>
      </c>
      <c r="I31" s="132">
        <v>330</v>
      </c>
      <c r="J31" s="132"/>
      <c r="K31" s="80"/>
      <c r="L31" s="132"/>
      <c r="M31" s="132"/>
      <c r="N31" s="132">
        <v>330</v>
      </c>
      <c r="O31" s="132"/>
      <c r="P31" s="132"/>
      <c r="Q31" s="132"/>
      <c r="R31" s="132"/>
      <c r="S31" s="132"/>
      <c r="T31" s="132"/>
      <c r="U31" s="132"/>
      <c r="V31" s="132"/>
      <c r="W31" s="132"/>
    </row>
    <row r="32" s="119" customFormat="1" ht="18.75" customHeight="1" spans="1:23">
      <c r="A32" s="69" t="s">
        <v>275</v>
      </c>
      <c r="B32" s="69" t="s">
        <v>296</v>
      </c>
      <c r="C32" s="69" t="s">
        <v>297</v>
      </c>
      <c r="D32" s="69" t="s">
        <v>70</v>
      </c>
      <c r="E32" s="69" t="s">
        <v>97</v>
      </c>
      <c r="F32" s="69" t="s">
        <v>98</v>
      </c>
      <c r="G32" s="69" t="s">
        <v>255</v>
      </c>
      <c r="H32" s="69" t="s">
        <v>256</v>
      </c>
      <c r="I32" s="132">
        <v>5888</v>
      </c>
      <c r="J32" s="132"/>
      <c r="K32" s="80"/>
      <c r="L32" s="132"/>
      <c r="M32" s="132"/>
      <c r="N32" s="132">
        <v>5888</v>
      </c>
      <c r="O32" s="132"/>
      <c r="P32" s="132"/>
      <c r="Q32" s="132"/>
      <c r="R32" s="132"/>
      <c r="S32" s="132"/>
      <c r="T32" s="132"/>
      <c r="U32" s="132"/>
      <c r="V32" s="132"/>
      <c r="W32" s="132"/>
    </row>
    <row r="33" s="119" customFormat="1" ht="18.75" customHeight="1" spans="1:23">
      <c r="A33" s="69" t="s">
        <v>275</v>
      </c>
      <c r="B33" s="69" t="s">
        <v>296</v>
      </c>
      <c r="C33" s="69" t="s">
        <v>297</v>
      </c>
      <c r="D33" s="69" t="s">
        <v>70</v>
      </c>
      <c r="E33" s="69" t="s">
        <v>99</v>
      </c>
      <c r="F33" s="69" t="s">
        <v>100</v>
      </c>
      <c r="G33" s="69" t="s">
        <v>255</v>
      </c>
      <c r="H33" s="69" t="s">
        <v>256</v>
      </c>
      <c r="I33" s="132">
        <v>12696</v>
      </c>
      <c r="J33" s="132"/>
      <c r="K33" s="80"/>
      <c r="L33" s="132"/>
      <c r="M33" s="132"/>
      <c r="N33" s="132">
        <v>12696</v>
      </c>
      <c r="O33" s="132"/>
      <c r="P33" s="132"/>
      <c r="Q33" s="132"/>
      <c r="R33" s="132"/>
      <c r="S33" s="132"/>
      <c r="T33" s="132"/>
      <c r="U33" s="132"/>
      <c r="V33" s="132"/>
      <c r="W33" s="132"/>
    </row>
    <row r="34" s="119" customFormat="1" ht="18.75" customHeight="1" spans="1:23">
      <c r="A34" s="69" t="s">
        <v>275</v>
      </c>
      <c r="B34" s="69" t="s">
        <v>298</v>
      </c>
      <c r="C34" s="69" t="s">
        <v>299</v>
      </c>
      <c r="D34" s="69" t="s">
        <v>70</v>
      </c>
      <c r="E34" s="69" t="s">
        <v>105</v>
      </c>
      <c r="F34" s="69" t="s">
        <v>106</v>
      </c>
      <c r="G34" s="69" t="s">
        <v>255</v>
      </c>
      <c r="H34" s="69" t="s">
        <v>256</v>
      </c>
      <c r="I34" s="132">
        <v>249</v>
      </c>
      <c r="J34" s="132"/>
      <c r="K34" s="80"/>
      <c r="L34" s="132"/>
      <c r="M34" s="132"/>
      <c r="N34" s="132">
        <v>249</v>
      </c>
      <c r="O34" s="132"/>
      <c r="P34" s="132"/>
      <c r="Q34" s="132"/>
      <c r="R34" s="132"/>
      <c r="S34" s="132"/>
      <c r="T34" s="132"/>
      <c r="U34" s="132"/>
      <c r="V34" s="132"/>
      <c r="W34" s="132"/>
    </row>
    <row r="35" s="119" customFormat="1" ht="18.75" customHeight="1" spans="1:23">
      <c r="A35" s="69" t="s">
        <v>275</v>
      </c>
      <c r="B35" s="69" t="s">
        <v>298</v>
      </c>
      <c r="C35" s="69" t="s">
        <v>299</v>
      </c>
      <c r="D35" s="69" t="s">
        <v>70</v>
      </c>
      <c r="E35" s="69" t="s">
        <v>105</v>
      </c>
      <c r="F35" s="69" t="s">
        <v>106</v>
      </c>
      <c r="G35" s="69" t="s">
        <v>255</v>
      </c>
      <c r="H35" s="69" t="s">
        <v>256</v>
      </c>
      <c r="I35" s="132">
        <v>1728</v>
      </c>
      <c r="J35" s="132"/>
      <c r="K35" s="80"/>
      <c r="L35" s="132"/>
      <c r="M35" s="132"/>
      <c r="N35" s="132">
        <v>1728</v>
      </c>
      <c r="O35" s="132"/>
      <c r="P35" s="132"/>
      <c r="Q35" s="132"/>
      <c r="R35" s="132"/>
      <c r="S35" s="132"/>
      <c r="T35" s="132"/>
      <c r="U35" s="132"/>
      <c r="V35" s="132"/>
      <c r="W35" s="132"/>
    </row>
    <row r="36" s="119" customFormat="1" ht="18.75" customHeight="1" spans="1:23">
      <c r="A36" s="69" t="s">
        <v>275</v>
      </c>
      <c r="B36" s="69" t="s">
        <v>300</v>
      </c>
      <c r="C36" s="69" t="s">
        <v>301</v>
      </c>
      <c r="D36" s="69" t="s">
        <v>70</v>
      </c>
      <c r="E36" s="69" t="s">
        <v>101</v>
      </c>
      <c r="F36" s="69" t="s">
        <v>102</v>
      </c>
      <c r="G36" s="69" t="s">
        <v>302</v>
      </c>
      <c r="H36" s="69" t="s">
        <v>303</v>
      </c>
      <c r="I36" s="132">
        <v>900000</v>
      </c>
      <c r="J36" s="132">
        <v>900000</v>
      </c>
      <c r="K36" s="80">
        <v>900000</v>
      </c>
      <c r="L36" s="132"/>
      <c r="M36" s="132"/>
      <c r="N36" s="132"/>
      <c r="O36" s="132"/>
      <c r="P36" s="132"/>
      <c r="Q36" s="132"/>
      <c r="R36" s="132"/>
      <c r="S36" s="132"/>
      <c r="T36" s="132"/>
      <c r="U36" s="132"/>
      <c r="V36" s="132"/>
      <c r="W36" s="132"/>
    </row>
    <row r="37" s="119" customFormat="1" ht="18.75" customHeight="1" spans="1:23">
      <c r="A37" s="69" t="s">
        <v>275</v>
      </c>
      <c r="B37" s="69" t="s">
        <v>304</v>
      </c>
      <c r="C37" s="69" t="s">
        <v>305</v>
      </c>
      <c r="D37" s="69" t="s">
        <v>70</v>
      </c>
      <c r="E37" s="69" t="s">
        <v>97</v>
      </c>
      <c r="F37" s="69" t="s">
        <v>98</v>
      </c>
      <c r="G37" s="69" t="s">
        <v>234</v>
      </c>
      <c r="H37" s="69" t="s">
        <v>235</v>
      </c>
      <c r="I37" s="132">
        <v>31830</v>
      </c>
      <c r="J37" s="132">
        <v>31830</v>
      </c>
      <c r="K37" s="80">
        <v>31830</v>
      </c>
      <c r="L37" s="132"/>
      <c r="M37" s="132"/>
      <c r="N37" s="132"/>
      <c r="O37" s="132"/>
      <c r="P37" s="132"/>
      <c r="Q37" s="132"/>
      <c r="R37" s="132"/>
      <c r="S37" s="132"/>
      <c r="T37" s="132"/>
      <c r="U37" s="132"/>
      <c r="V37" s="132"/>
      <c r="W37" s="132"/>
    </row>
    <row r="38" s="119" customFormat="1" ht="18.75" customHeight="1" spans="1:23">
      <c r="A38" s="69" t="s">
        <v>275</v>
      </c>
      <c r="B38" s="69" t="s">
        <v>304</v>
      </c>
      <c r="C38" s="69" t="s">
        <v>305</v>
      </c>
      <c r="D38" s="69" t="s">
        <v>70</v>
      </c>
      <c r="E38" s="69" t="s">
        <v>99</v>
      </c>
      <c r="F38" s="69" t="s">
        <v>100</v>
      </c>
      <c r="G38" s="69" t="s">
        <v>234</v>
      </c>
      <c r="H38" s="69" t="s">
        <v>235</v>
      </c>
      <c r="I38" s="132">
        <v>103800</v>
      </c>
      <c r="J38" s="132">
        <v>103800</v>
      </c>
      <c r="K38" s="80">
        <v>103800</v>
      </c>
      <c r="L38" s="132"/>
      <c r="M38" s="132"/>
      <c r="N38" s="132"/>
      <c r="O38" s="132"/>
      <c r="P38" s="132"/>
      <c r="Q38" s="132"/>
      <c r="R38" s="132"/>
      <c r="S38" s="132"/>
      <c r="T38" s="132"/>
      <c r="U38" s="132"/>
      <c r="V38" s="132"/>
      <c r="W38" s="132"/>
    </row>
    <row r="39" s="119" customFormat="1" ht="18.75" customHeight="1" spans="1:23">
      <c r="A39" s="69" t="s">
        <v>306</v>
      </c>
      <c r="B39" s="69" t="s">
        <v>307</v>
      </c>
      <c r="C39" s="69" t="s">
        <v>308</v>
      </c>
      <c r="D39" s="69" t="s">
        <v>70</v>
      </c>
      <c r="E39" s="69" t="s">
        <v>97</v>
      </c>
      <c r="F39" s="69" t="s">
        <v>98</v>
      </c>
      <c r="G39" s="69" t="s">
        <v>302</v>
      </c>
      <c r="H39" s="69" t="s">
        <v>303</v>
      </c>
      <c r="I39" s="132">
        <v>150000</v>
      </c>
      <c r="J39" s="132"/>
      <c r="K39" s="80"/>
      <c r="L39" s="132"/>
      <c r="M39" s="132"/>
      <c r="N39" s="132">
        <v>150000</v>
      </c>
      <c r="O39" s="132"/>
      <c r="P39" s="132"/>
      <c r="Q39" s="132"/>
      <c r="R39" s="132"/>
      <c r="S39" s="132"/>
      <c r="T39" s="132"/>
      <c r="U39" s="132"/>
      <c r="V39" s="132"/>
      <c r="W39" s="132"/>
    </row>
    <row r="40" ht="18.75" customHeight="1" spans="1:23">
      <c r="A40" s="33" t="s">
        <v>182</v>
      </c>
      <c r="B40" s="34"/>
      <c r="C40" s="34"/>
      <c r="D40" s="34"/>
      <c r="E40" s="34"/>
      <c r="F40" s="34"/>
      <c r="G40" s="34"/>
      <c r="H40" s="35"/>
      <c r="I40" s="132">
        <v>1790588.51</v>
      </c>
      <c r="J40" s="132">
        <v>1118395</v>
      </c>
      <c r="K40" s="80">
        <v>1118395</v>
      </c>
      <c r="L40" s="132">
        <v>9000</v>
      </c>
      <c r="M40" s="132"/>
      <c r="N40" s="132">
        <v>663193.51</v>
      </c>
      <c r="O40" s="132"/>
      <c r="P40" s="132"/>
      <c r="Q40" s="132"/>
      <c r="R40" s="132"/>
      <c r="S40" s="132"/>
      <c r="T40" s="132"/>
      <c r="U40" s="132"/>
      <c r="V40" s="132"/>
      <c r="W40" s="132"/>
    </row>
  </sheetData>
  <mergeCells count="28">
    <mergeCell ref="A3:W3"/>
    <mergeCell ref="A4:H4"/>
    <mergeCell ref="J5:M5"/>
    <mergeCell ref="N5:P5"/>
    <mergeCell ref="R5:W5"/>
    <mergeCell ref="A40:H4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3"/>
  <sheetViews>
    <sheetView showZeros="0" workbookViewId="0">
      <pane ySplit="1" topLeftCell="A2" activePane="bottomLeft" state="frozen"/>
      <selection/>
      <selection pane="bottomLeft" activeCell="A7" sqref="$A7:$XFD43"/>
    </sheetView>
  </sheetViews>
  <sheetFormatPr defaultColWidth="9.12727272727273" defaultRowHeight="12" customHeight="1"/>
  <cols>
    <col min="1" max="1" width="34.2545454545455" customWidth="1"/>
    <col min="2" max="2" width="29" customWidth="1"/>
    <col min="3" max="5" width="23.6272727272727" customWidth="1"/>
    <col min="6" max="6" width="11.2545454545455" customWidth="1"/>
    <col min="7" max="7" width="25.1272727272727" customWidth="1"/>
    <col min="8" max="8" width="15.6272727272727" customWidth="1"/>
    <col min="9" max="9" width="13.3727272727273" customWidth="1"/>
    <col min="10" max="10" width="18.8727272727273" customWidth="1"/>
  </cols>
  <sheetData>
    <row r="1" customHeight="1" spans="1:10">
      <c r="A1" s="1"/>
      <c r="B1" s="1"/>
      <c r="C1" s="1"/>
      <c r="D1" s="1"/>
      <c r="E1" s="1"/>
      <c r="F1" s="1"/>
      <c r="G1" s="1"/>
      <c r="H1" s="1"/>
      <c r="I1" s="1"/>
      <c r="J1" s="1"/>
    </row>
    <row r="2" ht="18" customHeight="1" spans="10:10">
      <c r="J2" s="3" t="s">
        <v>309</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"单位名称："&amp;"寻甸回族彝族自治县七星镇九年一贯制学校"</f>
        <v>单位名称：寻甸回族彝族自治县七星镇九年一贯制学校</v>
      </c>
    </row>
    <row r="5" ht="44.25" customHeight="1" spans="1:10">
      <c r="A5" s="67" t="s">
        <v>195</v>
      </c>
      <c r="B5" s="67" t="s">
        <v>310</v>
      </c>
      <c r="C5" s="67" t="s">
        <v>311</v>
      </c>
      <c r="D5" s="67" t="s">
        <v>312</v>
      </c>
      <c r="E5" s="67" t="s">
        <v>313</v>
      </c>
      <c r="F5" s="68" t="s">
        <v>314</v>
      </c>
      <c r="G5" s="67" t="s">
        <v>315</v>
      </c>
      <c r="H5" s="68" t="s">
        <v>316</v>
      </c>
      <c r="I5" s="68" t="s">
        <v>317</v>
      </c>
      <c r="J5" s="67" t="s">
        <v>318</v>
      </c>
    </row>
    <row r="6" ht="18.75" customHeight="1" spans="1:10">
      <c r="A6" s="137">
        <v>1</v>
      </c>
      <c r="B6" s="137">
        <v>2</v>
      </c>
      <c r="C6" s="137">
        <v>3</v>
      </c>
      <c r="D6" s="137">
        <v>4</v>
      </c>
      <c r="E6" s="137">
        <v>5</v>
      </c>
      <c r="F6" s="36">
        <v>6</v>
      </c>
      <c r="G6" s="137">
        <v>7</v>
      </c>
      <c r="H6" s="36">
        <v>8</v>
      </c>
      <c r="I6" s="36">
        <v>9</v>
      </c>
      <c r="J6" s="137">
        <v>10</v>
      </c>
    </row>
    <row r="7" ht="30" customHeight="1" spans="1:10">
      <c r="A7" s="30" t="s">
        <v>70</v>
      </c>
      <c r="B7" s="69"/>
      <c r="C7" s="69"/>
      <c r="D7" s="69"/>
      <c r="E7" s="70"/>
      <c r="F7" s="71"/>
      <c r="G7" s="70"/>
      <c r="H7" s="71"/>
      <c r="I7" s="71"/>
      <c r="J7" s="70"/>
    </row>
    <row r="8" ht="30" customHeight="1" spans="1:10">
      <c r="A8" s="138" t="s">
        <v>270</v>
      </c>
      <c r="B8" s="21" t="s">
        <v>319</v>
      </c>
      <c r="C8" s="21" t="s">
        <v>320</v>
      </c>
      <c r="D8" s="21" t="s">
        <v>321</v>
      </c>
      <c r="E8" s="30" t="s">
        <v>322</v>
      </c>
      <c r="F8" s="21" t="s">
        <v>323</v>
      </c>
      <c r="G8" s="30" t="s">
        <v>324</v>
      </c>
      <c r="H8" s="21" t="s">
        <v>325</v>
      </c>
      <c r="I8" s="21" t="s">
        <v>326</v>
      </c>
      <c r="J8" s="30" t="s">
        <v>327</v>
      </c>
    </row>
    <row r="9" ht="30" customHeight="1" spans="1:10">
      <c r="A9" s="138" t="s">
        <v>270</v>
      </c>
      <c r="B9" s="21" t="s">
        <v>319</v>
      </c>
      <c r="C9" s="21" t="s">
        <v>320</v>
      </c>
      <c r="D9" s="21" t="s">
        <v>321</v>
      </c>
      <c r="E9" s="30" t="s">
        <v>328</v>
      </c>
      <c r="F9" s="21" t="s">
        <v>323</v>
      </c>
      <c r="G9" s="30" t="s">
        <v>329</v>
      </c>
      <c r="H9" s="21" t="s">
        <v>330</v>
      </c>
      <c r="I9" s="21" t="s">
        <v>326</v>
      </c>
      <c r="J9" s="30" t="s">
        <v>331</v>
      </c>
    </row>
    <row r="10" ht="30" customHeight="1" spans="1:10">
      <c r="A10" s="138" t="s">
        <v>270</v>
      </c>
      <c r="B10" s="21" t="s">
        <v>319</v>
      </c>
      <c r="C10" s="21" t="s">
        <v>320</v>
      </c>
      <c r="D10" s="21" t="s">
        <v>332</v>
      </c>
      <c r="E10" s="30" t="s">
        <v>333</v>
      </c>
      <c r="F10" s="21" t="s">
        <v>323</v>
      </c>
      <c r="G10" s="30" t="s">
        <v>334</v>
      </c>
      <c r="H10" s="21" t="s">
        <v>335</v>
      </c>
      <c r="I10" s="21" t="s">
        <v>326</v>
      </c>
      <c r="J10" s="30" t="s">
        <v>336</v>
      </c>
    </row>
    <row r="11" ht="30" customHeight="1" spans="1:10">
      <c r="A11" s="138" t="s">
        <v>270</v>
      </c>
      <c r="B11" s="21" t="s">
        <v>319</v>
      </c>
      <c r="C11" s="21" t="s">
        <v>320</v>
      </c>
      <c r="D11" s="21" t="s">
        <v>337</v>
      </c>
      <c r="E11" s="30" t="s">
        <v>338</v>
      </c>
      <c r="F11" s="21" t="s">
        <v>323</v>
      </c>
      <c r="G11" s="30" t="s">
        <v>334</v>
      </c>
      <c r="H11" s="21" t="s">
        <v>335</v>
      </c>
      <c r="I11" s="21" t="s">
        <v>326</v>
      </c>
      <c r="J11" s="30" t="s">
        <v>339</v>
      </c>
    </row>
    <row r="12" ht="30" customHeight="1" spans="1:10">
      <c r="A12" s="138" t="s">
        <v>270</v>
      </c>
      <c r="B12" s="21" t="s">
        <v>319</v>
      </c>
      <c r="C12" s="21" t="s">
        <v>340</v>
      </c>
      <c r="D12" s="21" t="s">
        <v>341</v>
      </c>
      <c r="E12" s="30" t="s">
        <v>342</v>
      </c>
      <c r="F12" s="21" t="s">
        <v>323</v>
      </c>
      <c r="G12" s="30" t="s">
        <v>342</v>
      </c>
      <c r="H12" s="21" t="s">
        <v>335</v>
      </c>
      <c r="I12" s="21" t="s">
        <v>343</v>
      </c>
      <c r="J12" s="30" t="s">
        <v>344</v>
      </c>
    </row>
    <row r="13" ht="30" customHeight="1" spans="1:10">
      <c r="A13" s="138" t="s">
        <v>270</v>
      </c>
      <c r="B13" s="21" t="s">
        <v>319</v>
      </c>
      <c r="C13" s="21" t="s">
        <v>340</v>
      </c>
      <c r="D13" s="21" t="s">
        <v>345</v>
      </c>
      <c r="E13" s="30" t="s">
        <v>346</v>
      </c>
      <c r="F13" s="21" t="s">
        <v>323</v>
      </c>
      <c r="G13" s="30" t="s">
        <v>347</v>
      </c>
      <c r="H13" s="21" t="s">
        <v>335</v>
      </c>
      <c r="I13" s="21" t="s">
        <v>343</v>
      </c>
      <c r="J13" s="30" t="s">
        <v>348</v>
      </c>
    </row>
    <row r="14" ht="30" customHeight="1" spans="1:10">
      <c r="A14" s="138" t="s">
        <v>270</v>
      </c>
      <c r="B14" s="21" t="s">
        <v>319</v>
      </c>
      <c r="C14" s="21" t="s">
        <v>349</v>
      </c>
      <c r="D14" s="21" t="s">
        <v>350</v>
      </c>
      <c r="E14" s="30" t="s">
        <v>351</v>
      </c>
      <c r="F14" s="21" t="s">
        <v>352</v>
      </c>
      <c r="G14" s="30" t="s">
        <v>353</v>
      </c>
      <c r="H14" s="21" t="s">
        <v>335</v>
      </c>
      <c r="I14" s="21" t="s">
        <v>343</v>
      </c>
      <c r="J14" s="30" t="s">
        <v>354</v>
      </c>
    </row>
    <row r="15" ht="30" customHeight="1" spans="1:10">
      <c r="A15" s="138" t="s">
        <v>270</v>
      </c>
      <c r="B15" s="21" t="s">
        <v>319</v>
      </c>
      <c r="C15" s="21" t="s">
        <v>349</v>
      </c>
      <c r="D15" s="21" t="s">
        <v>350</v>
      </c>
      <c r="E15" s="30" t="s">
        <v>355</v>
      </c>
      <c r="F15" s="21" t="s">
        <v>352</v>
      </c>
      <c r="G15" s="30" t="s">
        <v>353</v>
      </c>
      <c r="H15" s="21" t="s">
        <v>335</v>
      </c>
      <c r="I15" s="21" t="s">
        <v>343</v>
      </c>
      <c r="J15" s="30" t="s">
        <v>356</v>
      </c>
    </row>
    <row r="16" ht="30" customHeight="1" spans="1:10">
      <c r="A16" s="138" t="s">
        <v>274</v>
      </c>
      <c r="B16" s="21" t="s">
        <v>357</v>
      </c>
      <c r="C16" s="21" t="s">
        <v>320</v>
      </c>
      <c r="D16" s="21" t="s">
        <v>321</v>
      </c>
      <c r="E16" s="30" t="s">
        <v>358</v>
      </c>
      <c r="F16" s="21" t="s">
        <v>323</v>
      </c>
      <c r="G16" s="30" t="s">
        <v>334</v>
      </c>
      <c r="H16" s="21" t="s">
        <v>335</v>
      </c>
      <c r="I16" s="21" t="s">
        <v>326</v>
      </c>
      <c r="J16" s="30" t="s">
        <v>359</v>
      </c>
    </row>
    <row r="17" ht="30" customHeight="1" spans="1:10">
      <c r="A17" s="138" t="s">
        <v>274</v>
      </c>
      <c r="B17" s="21" t="s">
        <v>357</v>
      </c>
      <c r="C17" s="21" t="s">
        <v>320</v>
      </c>
      <c r="D17" s="21" t="s">
        <v>321</v>
      </c>
      <c r="E17" s="30" t="s">
        <v>360</v>
      </c>
      <c r="F17" s="21" t="s">
        <v>323</v>
      </c>
      <c r="G17" s="30" t="s">
        <v>334</v>
      </c>
      <c r="H17" s="21" t="s">
        <v>335</v>
      </c>
      <c r="I17" s="21" t="s">
        <v>326</v>
      </c>
      <c r="J17" s="30" t="s">
        <v>361</v>
      </c>
    </row>
    <row r="18" ht="30" customHeight="1" spans="1:10">
      <c r="A18" s="138" t="s">
        <v>274</v>
      </c>
      <c r="B18" s="21" t="s">
        <v>357</v>
      </c>
      <c r="C18" s="21" t="s">
        <v>320</v>
      </c>
      <c r="D18" s="21" t="s">
        <v>332</v>
      </c>
      <c r="E18" s="30" t="s">
        <v>362</v>
      </c>
      <c r="F18" s="21" t="s">
        <v>352</v>
      </c>
      <c r="G18" s="30" t="s">
        <v>363</v>
      </c>
      <c r="H18" s="21" t="s">
        <v>335</v>
      </c>
      <c r="I18" s="21" t="s">
        <v>326</v>
      </c>
      <c r="J18" s="30" t="s">
        <v>364</v>
      </c>
    </row>
    <row r="19" ht="30" customHeight="1" spans="1:10">
      <c r="A19" s="138" t="s">
        <v>274</v>
      </c>
      <c r="B19" s="21" t="s">
        <v>357</v>
      </c>
      <c r="C19" s="21" t="s">
        <v>320</v>
      </c>
      <c r="D19" s="21" t="s">
        <v>332</v>
      </c>
      <c r="E19" s="30" t="s">
        <v>365</v>
      </c>
      <c r="F19" s="21" t="s">
        <v>323</v>
      </c>
      <c r="G19" s="30" t="s">
        <v>334</v>
      </c>
      <c r="H19" s="21" t="s">
        <v>335</v>
      </c>
      <c r="I19" s="21" t="s">
        <v>326</v>
      </c>
      <c r="J19" s="30" t="s">
        <v>366</v>
      </c>
    </row>
    <row r="20" ht="30" customHeight="1" spans="1:10">
      <c r="A20" s="138" t="s">
        <v>274</v>
      </c>
      <c r="B20" s="21" t="s">
        <v>357</v>
      </c>
      <c r="C20" s="21" t="s">
        <v>320</v>
      </c>
      <c r="D20" s="21" t="s">
        <v>332</v>
      </c>
      <c r="E20" s="30" t="s">
        <v>367</v>
      </c>
      <c r="F20" s="21" t="s">
        <v>352</v>
      </c>
      <c r="G20" s="30" t="s">
        <v>363</v>
      </c>
      <c r="H20" s="21" t="s">
        <v>335</v>
      </c>
      <c r="I20" s="21" t="s">
        <v>326</v>
      </c>
      <c r="J20" s="30" t="s">
        <v>368</v>
      </c>
    </row>
    <row r="21" ht="30" customHeight="1" spans="1:10">
      <c r="A21" s="138" t="s">
        <v>274</v>
      </c>
      <c r="B21" s="21" t="s">
        <v>357</v>
      </c>
      <c r="C21" s="21" t="s">
        <v>320</v>
      </c>
      <c r="D21" s="21" t="s">
        <v>337</v>
      </c>
      <c r="E21" s="30" t="s">
        <v>369</v>
      </c>
      <c r="F21" s="21" t="s">
        <v>323</v>
      </c>
      <c r="G21" s="30" t="s">
        <v>334</v>
      </c>
      <c r="H21" s="21" t="s">
        <v>335</v>
      </c>
      <c r="I21" s="21" t="s">
        <v>326</v>
      </c>
      <c r="J21" s="30" t="s">
        <v>370</v>
      </c>
    </row>
    <row r="22" ht="30" customHeight="1" spans="1:10">
      <c r="A22" s="138" t="s">
        <v>274</v>
      </c>
      <c r="B22" s="21" t="s">
        <v>357</v>
      </c>
      <c r="C22" s="21" t="s">
        <v>340</v>
      </c>
      <c r="D22" s="21" t="s">
        <v>341</v>
      </c>
      <c r="E22" s="30" t="s">
        <v>371</v>
      </c>
      <c r="F22" s="21" t="s">
        <v>352</v>
      </c>
      <c r="G22" s="30" t="s">
        <v>334</v>
      </c>
      <c r="H22" s="21" t="s">
        <v>335</v>
      </c>
      <c r="I22" s="21" t="s">
        <v>326</v>
      </c>
      <c r="J22" s="30" t="s">
        <v>372</v>
      </c>
    </row>
    <row r="23" ht="30" customHeight="1" spans="1:10">
      <c r="A23" s="138" t="s">
        <v>274</v>
      </c>
      <c r="B23" s="21" t="s">
        <v>357</v>
      </c>
      <c r="C23" s="21" t="s">
        <v>349</v>
      </c>
      <c r="D23" s="21" t="s">
        <v>350</v>
      </c>
      <c r="E23" s="30" t="s">
        <v>373</v>
      </c>
      <c r="F23" s="21" t="s">
        <v>352</v>
      </c>
      <c r="G23" s="30" t="s">
        <v>353</v>
      </c>
      <c r="H23" s="21" t="s">
        <v>335</v>
      </c>
      <c r="I23" s="21" t="s">
        <v>326</v>
      </c>
      <c r="J23" s="30" t="s">
        <v>374</v>
      </c>
    </row>
    <row r="24" ht="30" customHeight="1" spans="1:10">
      <c r="A24" s="138" t="s">
        <v>301</v>
      </c>
      <c r="B24" s="21" t="s">
        <v>375</v>
      </c>
      <c r="C24" s="21" t="s">
        <v>320</v>
      </c>
      <c r="D24" s="21" t="s">
        <v>321</v>
      </c>
      <c r="E24" s="30" t="s">
        <v>376</v>
      </c>
      <c r="F24" s="21" t="s">
        <v>323</v>
      </c>
      <c r="G24" s="30" t="s">
        <v>334</v>
      </c>
      <c r="H24" s="21" t="s">
        <v>335</v>
      </c>
      <c r="I24" s="21" t="s">
        <v>326</v>
      </c>
      <c r="J24" s="30" t="s">
        <v>377</v>
      </c>
    </row>
    <row r="25" ht="30" customHeight="1" spans="1:10">
      <c r="A25" s="138" t="s">
        <v>301</v>
      </c>
      <c r="B25" s="21" t="s">
        <v>375</v>
      </c>
      <c r="C25" s="21" t="s">
        <v>320</v>
      </c>
      <c r="D25" s="21" t="s">
        <v>332</v>
      </c>
      <c r="E25" s="30" t="s">
        <v>378</v>
      </c>
      <c r="F25" s="21" t="s">
        <v>352</v>
      </c>
      <c r="G25" s="30" t="s">
        <v>379</v>
      </c>
      <c r="H25" s="21" t="s">
        <v>335</v>
      </c>
      <c r="I25" s="21" t="s">
        <v>326</v>
      </c>
      <c r="J25" s="30" t="s">
        <v>380</v>
      </c>
    </row>
    <row r="26" ht="30" customHeight="1" spans="1:10">
      <c r="A26" s="138" t="s">
        <v>301</v>
      </c>
      <c r="B26" s="21" t="s">
        <v>375</v>
      </c>
      <c r="C26" s="21" t="s">
        <v>320</v>
      </c>
      <c r="D26" s="21" t="s">
        <v>332</v>
      </c>
      <c r="E26" s="30" t="s">
        <v>381</v>
      </c>
      <c r="F26" s="21" t="s">
        <v>323</v>
      </c>
      <c r="G26" s="30" t="s">
        <v>334</v>
      </c>
      <c r="H26" s="21" t="s">
        <v>335</v>
      </c>
      <c r="I26" s="21" t="s">
        <v>326</v>
      </c>
      <c r="J26" s="30" t="s">
        <v>382</v>
      </c>
    </row>
    <row r="27" ht="30" customHeight="1" spans="1:10">
      <c r="A27" s="138" t="s">
        <v>301</v>
      </c>
      <c r="B27" s="21" t="s">
        <v>375</v>
      </c>
      <c r="C27" s="21" t="s">
        <v>320</v>
      </c>
      <c r="D27" s="21" t="s">
        <v>332</v>
      </c>
      <c r="E27" s="30" t="s">
        <v>383</v>
      </c>
      <c r="F27" s="21" t="s">
        <v>352</v>
      </c>
      <c r="G27" s="30" t="s">
        <v>384</v>
      </c>
      <c r="H27" s="21" t="s">
        <v>335</v>
      </c>
      <c r="I27" s="21" t="s">
        <v>326</v>
      </c>
      <c r="J27" s="30" t="s">
        <v>385</v>
      </c>
    </row>
    <row r="28" ht="30" customHeight="1" spans="1:10">
      <c r="A28" s="138" t="s">
        <v>301</v>
      </c>
      <c r="B28" s="21" t="s">
        <v>375</v>
      </c>
      <c r="C28" s="21" t="s">
        <v>340</v>
      </c>
      <c r="D28" s="21" t="s">
        <v>341</v>
      </c>
      <c r="E28" s="30" t="s">
        <v>386</v>
      </c>
      <c r="F28" s="21" t="s">
        <v>352</v>
      </c>
      <c r="G28" s="30" t="s">
        <v>363</v>
      </c>
      <c r="H28" s="21" t="s">
        <v>335</v>
      </c>
      <c r="I28" s="21" t="s">
        <v>326</v>
      </c>
      <c r="J28" s="30" t="s">
        <v>387</v>
      </c>
    </row>
    <row r="29" ht="30" customHeight="1" spans="1:10">
      <c r="A29" s="138" t="s">
        <v>301</v>
      </c>
      <c r="B29" s="21" t="s">
        <v>375</v>
      </c>
      <c r="C29" s="21" t="s">
        <v>349</v>
      </c>
      <c r="D29" s="21" t="s">
        <v>350</v>
      </c>
      <c r="E29" s="30" t="s">
        <v>388</v>
      </c>
      <c r="F29" s="21" t="s">
        <v>352</v>
      </c>
      <c r="G29" s="30" t="s">
        <v>389</v>
      </c>
      <c r="H29" s="21" t="s">
        <v>335</v>
      </c>
      <c r="I29" s="21" t="s">
        <v>326</v>
      </c>
      <c r="J29" s="30" t="s">
        <v>390</v>
      </c>
    </row>
    <row r="30" ht="30" customHeight="1" spans="1:10">
      <c r="A30" s="138" t="s">
        <v>268</v>
      </c>
      <c r="B30" s="21" t="s">
        <v>391</v>
      </c>
      <c r="C30" s="21" t="s">
        <v>320</v>
      </c>
      <c r="D30" s="21" t="s">
        <v>321</v>
      </c>
      <c r="E30" s="30" t="s">
        <v>392</v>
      </c>
      <c r="F30" s="21" t="s">
        <v>323</v>
      </c>
      <c r="G30" s="30" t="s">
        <v>83</v>
      </c>
      <c r="H30" s="21" t="s">
        <v>393</v>
      </c>
      <c r="I30" s="21" t="s">
        <v>326</v>
      </c>
      <c r="J30" s="30" t="s">
        <v>394</v>
      </c>
    </row>
    <row r="31" ht="30" customHeight="1" spans="1:10">
      <c r="A31" s="138" t="s">
        <v>268</v>
      </c>
      <c r="B31" s="21" t="s">
        <v>391</v>
      </c>
      <c r="C31" s="21" t="s">
        <v>320</v>
      </c>
      <c r="D31" s="21" t="s">
        <v>332</v>
      </c>
      <c r="E31" s="30" t="s">
        <v>395</v>
      </c>
      <c r="F31" s="21" t="s">
        <v>352</v>
      </c>
      <c r="G31" s="30" t="s">
        <v>389</v>
      </c>
      <c r="H31" s="21" t="s">
        <v>396</v>
      </c>
      <c r="I31" s="21" t="s">
        <v>326</v>
      </c>
      <c r="J31" s="30" t="s">
        <v>397</v>
      </c>
    </row>
    <row r="32" ht="30" customHeight="1" spans="1:10">
      <c r="A32" s="138" t="s">
        <v>268</v>
      </c>
      <c r="B32" s="21" t="s">
        <v>391</v>
      </c>
      <c r="C32" s="21" t="s">
        <v>320</v>
      </c>
      <c r="D32" s="21" t="s">
        <v>337</v>
      </c>
      <c r="E32" s="30" t="s">
        <v>398</v>
      </c>
      <c r="F32" s="21" t="s">
        <v>352</v>
      </c>
      <c r="G32" s="30" t="s">
        <v>89</v>
      </c>
      <c r="H32" s="21" t="s">
        <v>399</v>
      </c>
      <c r="I32" s="21" t="s">
        <v>326</v>
      </c>
      <c r="J32" s="30" t="s">
        <v>400</v>
      </c>
    </row>
    <row r="33" ht="30" customHeight="1" spans="1:10">
      <c r="A33" s="138" t="s">
        <v>268</v>
      </c>
      <c r="B33" s="21" t="s">
        <v>391</v>
      </c>
      <c r="C33" s="21" t="s">
        <v>340</v>
      </c>
      <c r="D33" s="21" t="s">
        <v>341</v>
      </c>
      <c r="E33" s="30" t="s">
        <v>401</v>
      </c>
      <c r="F33" s="21" t="s">
        <v>352</v>
      </c>
      <c r="G33" s="30" t="s">
        <v>180</v>
      </c>
      <c r="H33" s="21" t="s">
        <v>335</v>
      </c>
      <c r="I33" s="21" t="s">
        <v>326</v>
      </c>
      <c r="J33" s="30" t="s">
        <v>402</v>
      </c>
    </row>
    <row r="34" ht="30" customHeight="1" spans="1:10">
      <c r="A34" s="138" t="s">
        <v>268</v>
      </c>
      <c r="B34" s="21" t="s">
        <v>391</v>
      </c>
      <c r="C34" s="21" t="s">
        <v>349</v>
      </c>
      <c r="D34" s="21" t="s">
        <v>350</v>
      </c>
      <c r="E34" s="30" t="s">
        <v>350</v>
      </c>
      <c r="F34" s="21" t="s">
        <v>352</v>
      </c>
      <c r="G34" s="30" t="s">
        <v>384</v>
      </c>
      <c r="H34" s="21" t="s">
        <v>335</v>
      </c>
      <c r="I34" s="21" t="s">
        <v>326</v>
      </c>
      <c r="J34" s="30" t="s">
        <v>403</v>
      </c>
    </row>
    <row r="35" ht="30" customHeight="1" spans="1:10">
      <c r="A35" s="138" t="s">
        <v>305</v>
      </c>
      <c r="B35" s="21" t="s">
        <v>404</v>
      </c>
      <c r="C35" s="21" t="s">
        <v>320</v>
      </c>
      <c r="D35" s="21" t="s">
        <v>321</v>
      </c>
      <c r="E35" s="30" t="s">
        <v>405</v>
      </c>
      <c r="F35" s="21" t="s">
        <v>323</v>
      </c>
      <c r="G35" s="30" t="s">
        <v>406</v>
      </c>
      <c r="H35" s="21" t="s">
        <v>396</v>
      </c>
      <c r="I35" s="21" t="s">
        <v>326</v>
      </c>
      <c r="J35" s="30" t="s">
        <v>407</v>
      </c>
    </row>
    <row r="36" ht="30" customHeight="1" spans="1:10">
      <c r="A36" s="138" t="s">
        <v>305</v>
      </c>
      <c r="B36" s="21" t="s">
        <v>404</v>
      </c>
      <c r="C36" s="21" t="s">
        <v>320</v>
      </c>
      <c r="D36" s="21" t="s">
        <v>332</v>
      </c>
      <c r="E36" s="30" t="s">
        <v>408</v>
      </c>
      <c r="F36" s="21" t="s">
        <v>323</v>
      </c>
      <c r="G36" s="30" t="s">
        <v>334</v>
      </c>
      <c r="H36" s="21" t="s">
        <v>335</v>
      </c>
      <c r="I36" s="21" t="s">
        <v>326</v>
      </c>
      <c r="J36" s="30" t="s">
        <v>409</v>
      </c>
    </row>
    <row r="37" ht="30" customHeight="1" spans="1:10">
      <c r="A37" s="138" t="s">
        <v>305</v>
      </c>
      <c r="B37" s="21" t="s">
        <v>404</v>
      </c>
      <c r="C37" s="21" t="s">
        <v>320</v>
      </c>
      <c r="D37" s="21" t="s">
        <v>332</v>
      </c>
      <c r="E37" s="30" t="s">
        <v>410</v>
      </c>
      <c r="F37" s="21" t="s">
        <v>323</v>
      </c>
      <c r="G37" s="30" t="s">
        <v>334</v>
      </c>
      <c r="H37" s="21" t="s">
        <v>335</v>
      </c>
      <c r="I37" s="21" t="s">
        <v>326</v>
      </c>
      <c r="J37" s="30" t="s">
        <v>411</v>
      </c>
    </row>
    <row r="38" ht="30" customHeight="1" spans="1:10">
      <c r="A38" s="138" t="s">
        <v>305</v>
      </c>
      <c r="B38" s="21" t="s">
        <v>404</v>
      </c>
      <c r="C38" s="21" t="s">
        <v>320</v>
      </c>
      <c r="D38" s="21" t="s">
        <v>332</v>
      </c>
      <c r="E38" s="30" t="s">
        <v>412</v>
      </c>
      <c r="F38" s="21" t="s">
        <v>323</v>
      </c>
      <c r="G38" s="30" t="s">
        <v>334</v>
      </c>
      <c r="H38" s="21" t="s">
        <v>335</v>
      </c>
      <c r="I38" s="21" t="s">
        <v>326</v>
      </c>
      <c r="J38" s="30" t="s">
        <v>413</v>
      </c>
    </row>
    <row r="39" ht="30" customHeight="1" spans="1:10">
      <c r="A39" s="138" t="s">
        <v>305</v>
      </c>
      <c r="B39" s="21" t="s">
        <v>404</v>
      </c>
      <c r="C39" s="21" t="s">
        <v>320</v>
      </c>
      <c r="D39" s="21" t="s">
        <v>332</v>
      </c>
      <c r="E39" s="30" t="s">
        <v>414</v>
      </c>
      <c r="F39" s="21" t="s">
        <v>323</v>
      </c>
      <c r="G39" s="30" t="s">
        <v>83</v>
      </c>
      <c r="H39" s="21" t="s">
        <v>415</v>
      </c>
      <c r="I39" s="21" t="s">
        <v>326</v>
      </c>
      <c r="J39" s="30" t="s">
        <v>416</v>
      </c>
    </row>
    <row r="40" ht="30" customHeight="1" spans="1:10">
      <c r="A40" s="138" t="s">
        <v>305</v>
      </c>
      <c r="B40" s="21" t="s">
        <v>404</v>
      </c>
      <c r="C40" s="21" t="s">
        <v>320</v>
      </c>
      <c r="D40" s="21" t="s">
        <v>337</v>
      </c>
      <c r="E40" s="30" t="s">
        <v>417</v>
      </c>
      <c r="F40" s="21" t="s">
        <v>323</v>
      </c>
      <c r="G40" s="30" t="s">
        <v>334</v>
      </c>
      <c r="H40" s="21" t="s">
        <v>335</v>
      </c>
      <c r="I40" s="21" t="s">
        <v>326</v>
      </c>
      <c r="J40" s="30" t="s">
        <v>418</v>
      </c>
    </row>
    <row r="41" ht="30" customHeight="1" spans="1:10">
      <c r="A41" s="138" t="s">
        <v>305</v>
      </c>
      <c r="B41" s="21" t="s">
        <v>404</v>
      </c>
      <c r="C41" s="21" t="s">
        <v>340</v>
      </c>
      <c r="D41" s="21" t="s">
        <v>341</v>
      </c>
      <c r="E41" s="30" t="s">
        <v>419</v>
      </c>
      <c r="F41" s="21" t="s">
        <v>352</v>
      </c>
      <c r="G41" s="30" t="s">
        <v>420</v>
      </c>
      <c r="H41" s="21" t="s">
        <v>421</v>
      </c>
      <c r="I41" s="21" t="s">
        <v>326</v>
      </c>
      <c r="J41" s="30" t="s">
        <v>422</v>
      </c>
    </row>
    <row r="42" ht="30" customHeight="1" spans="1:10">
      <c r="A42" s="138" t="s">
        <v>305</v>
      </c>
      <c r="B42" s="21" t="s">
        <v>404</v>
      </c>
      <c r="C42" s="21" t="s">
        <v>340</v>
      </c>
      <c r="D42" s="21" t="s">
        <v>341</v>
      </c>
      <c r="E42" s="30" t="s">
        <v>423</v>
      </c>
      <c r="F42" s="21" t="s">
        <v>323</v>
      </c>
      <c r="G42" s="30" t="s">
        <v>334</v>
      </c>
      <c r="H42" s="21" t="s">
        <v>335</v>
      </c>
      <c r="I42" s="21" t="s">
        <v>326</v>
      </c>
      <c r="J42" s="30" t="s">
        <v>424</v>
      </c>
    </row>
    <row r="43" ht="30" customHeight="1" spans="1:10">
      <c r="A43" s="138" t="s">
        <v>305</v>
      </c>
      <c r="B43" s="21" t="s">
        <v>404</v>
      </c>
      <c r="C43" s="21" t="s">
        <v>349</v>
      </c>
      <c r="D43" s="21" t="s">
        <v>350</v>
      </c>
      <c r="E43" s="30" t="s">
        <v>425</v>
      </c>
      <c r="F43" s="21" t="s">
        <v>352</v>
      </c>
      <c r="G43" s="30" t="s">
        <v>363</v>
      </c>
      <c r="H43" s="21" t="s">
        <v>335</v>
      </c>
      <c r="I43" s="21" t="s">
        <v>326</v>
      </c>
      <c r="J43" s="30" t="s">
        <v>426</v>
      </c>
    </row>
  </sheetData>
  <mergeCells count="12">
    <mergeCell ref="A3:J3"/>
    <mergeCell ref="A4:H4"/>
    <mergeCell ref="A8:A15"/>
    <mergeCell ref="A16:A23"/>
    <mergeCell ref="A24:A29"/>
    <mergeCell ref="A30:A34"/>
    <mergeCell ref="A35:A43"/>
    <mergeCell ref="B8:B15"/>
    <mergeCell ref="B16:B23"/>
    <mergeCell ref="B24:B29"/>
    <mergeCell ref="B30:B34"/>
    <mergeCell ref="B35:B4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企业用户_593559158</cp:lastModifiedBy>
  <dcterms:created xsi:type="dcterms:W3CDTF">2025-02-06T07:09:00Z</dcterms:created>
  <dcterms:modified xsi:type="dcterms:W3CDTF">2025-03-28T08:42:25Z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D89A291A448B436DAD3F97F88087B416</vt:lpwstr>
  </property>
  <property fmtid="{D5CDD505-2E9C-101B-9397-08002B2CF9AE}" pid="3" name="KSOProductBuildVer">
    <vt:lpwstr>2052-12.1.0.20305</vt:lpwstr>
  </property>
</Properties>
</file>