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<sst xmlns="http://schemas.openxmlformats.org/spreadsheetml/2006/main" count="863" uniqueCount="395">
  <si>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</si>
  <si>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</si>
  <si>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</si>
  <si>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</si>
  <si>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</si>
  <si>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</si>
  <si>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</si>
  <si>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</si>
  <si>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</si>
  <si>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</si>
  <si>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</si>
  <si>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</si>
  <si>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</si>
  <si>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</si>
  <si>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</si>
  <si>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</si>
  <si>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</si>
  <si>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</si>
  <si>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</si>
  <si>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</si>
  <si>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</si>
  <si>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</si>
  <si>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</si>
  <si>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</si>
  <si>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</si>
  <si>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</si>
  <si>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</si>
  <si>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</si>
  <si>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</si>
  <si>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</si>
  <si>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</si>
  <si>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</si>
  <si>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</si>
  <si>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</si>
  <si>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</si>
  <si>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</si>
  <si>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</si>
  <si>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</si>
  <si>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</si>
  <si>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</si>
  <si>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</si>
  <si>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</si>
  <si>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</si>
  <si>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</si>
  <si>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</si>
  <si>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</si>
  <si>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</si>
  <si>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</si>
  <si>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</si>
  <si>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</si>
  <si>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</si>
  <si>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</si>
  <si>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</si>
  <si>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</si>
  <si>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</si>
  <si>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</si>
  <si>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</si>
  <si>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</si>
  <si>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</si>
  <si>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</si>
  <si>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</si>
  <si>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</si>
  <si>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</si>
  <si>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</si>
  <si>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</si>
  <si>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</si>
  <si>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</si>
  <si>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</si>
  <si>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</si>
  <si>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190001</t>
  </si>
  <si>
    <t>中国共产党寻甸回族彝族自治县委员会统一战线工作部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</si>
  <si>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</si>
  <si>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</si>
  <si>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</si>
  <si>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</si>
  <si>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</si>
  <si>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</si>
  <si>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</si>
  <si>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</si>
  <si>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</si>
  <si>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</si>
  <si>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</si>
  <si>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</si>
  <si>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</si>
  <si>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</si>
  <si>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</si>
  <si>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</si>
  <si>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</si>
  <si>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</si>
  <si>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</si>
  <si>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</si>
  <si>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</si>
  <si>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</si>
  <si>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</si>
  <si>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</si>
  <si>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</si>
  <si>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</si>
  <si>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</si>
  <si>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</si>
  <si>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20134</t>
  </si>
  <si>
    <t>统战事务</t>
  </si>
  <si>
    <t>2013401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</si>
  <si>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</si>
  <si>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</si>
  <si>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</si>
  <si>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</si>
  <si>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</si>
  <si>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</si>
  <si>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</si>
  <si>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</si>
  <si>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</si>
  <si>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</si>
  <si>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</si>
  <si>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</si>
  <si>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</si>
  <si>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</si>
  <si>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</si>
  <si>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</si>
  <si>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</si>
  <si>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</si>
  <si>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</si>
  <si>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</si>
  <si>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</si>
  <si>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</si>
  <si>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</si>
  <si>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</si>
  <si>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</si>
  <si>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</si>
  <si>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</si>
  <si>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</si>
  <si>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</si>
  <si>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</si>
  <si>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</si>
  <si>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</si>
  <si>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</si>
  <si>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</si>
  <si>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</si>
  <si>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</si>
  <si>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</si>
  <si>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</si>
  <si>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</si>
  <si>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</si>
  <si>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</si>
  <si>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</si>
  <si>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</si>
  <si>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</si>
  <si>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</si>
  <si>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</si>
  <si>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</si>
  <si>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</si>
  <si>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</si>
  <si>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</si>
  <si>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</si>
  <si>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</si>
  <si>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</si>
  <si>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</si>
  <si>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</si>
  <si>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</si>
  <si>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</si>
  <si>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</si>
  <si>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</si>
  <si>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</si>
  <si>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</si>
  <si>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</si>
  <si>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</si>
  <si>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</si>
  <si>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</si>
  <si>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</si>
  <si>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</si>
  <si>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</si>
  <si>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</si>
  <si>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</si>
  <si>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</si>
  <si>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</si>
  <si>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</si>
  <si>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</si>
  <si>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</si>
  <si>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</si>
  <si>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</si>
  <si>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</si>
  <si>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</si>
  <si>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</si>
  <si>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</si>
  <si>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</si>
  <si>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</si>
  <si>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</si>
  <si>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</si>
  <si>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</si>
  <si>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</si>
  <si>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</si>
  <si>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</si>
  <si>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</si>
  <si>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</si>
  <si>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</si>
  <si>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</si>
  <si>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</si>
  <si>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530129210000000003810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</si>
  <si>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</si>
  <si>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</si>
  <si>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</si>
  <si>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</si>
  <si>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</si>
  <si>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</si>
  <si>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</si>
  <si>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530129210000000003812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</si>
  <si>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</si>
  <si>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</si>
  <si>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</si>
  <si>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</si>
  <si>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</si>
  <si>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</si>
  <si>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</si>
  <si>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</si>
  <si>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</si>
  <si>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530129210000000003813</t>
  </si>
  <si>
    <t>30113</t>
  </si>
  <si>
    <t>530129210000000003815</t>
  </si>
  <si>
    <t>公车购置及运维费</t>
  </si>
  <si>
    <t>30231</t>
  </si>
  <si>
    <t>公务用车运行维护费</t>
  </si>
  <si>
    <t>530129210000000003816</t>
  </si>
  <si>
    <t>公务交通补贴</t>
  </si>
  <si>
    <t>30239</t>
  </si>
  <si>
    <t>其他交通费用</t>
  </si>
  <si>
    <t>530129210000000003817</t>
  </si>
  <si>
    <t>工会经费</t>
  </si>
  <si>
    <t>30228</t>
  </si>
  <si>
    <t>530129210000000003818</t>
  </si>
  <si>
    <t>一般公用经费支出</t>
  </si>
  <si>
    <t>30201</t>
  </si>
  <si>
    <t>办公费</t>
  </si>
  <si>
    <t>30211</t>
  </si>
  <si>
    <t>差旅费</t>
  </si>
  <si>
    <t>30299</t>
  </si>
  <si>
    <t>其他商品和服务支出</t>
  </si>
  <si>
    <t>530129231100001358954</t>
  </si>
  <si>
    <t>30217</t>
  </si>
  <si>
    <t>530129231100001387156</t>
  </si>
  <si>
    <t>行政人员绩效奖励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</si>
  <si>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</si>
  <si>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</si>
  <si>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</si>
  <si>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</si>
  <si>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</si>
  <si>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</si>
  <si>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</si>
  <si>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</si>
  <si>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530129261100005123642</t>
  </si>
  <si>
    <t>离休干部何兴国死亡抚恤资金</t>
  </si>
  <si>
    <t>30304</t>
  </si>
  <si>
    <t>抚恤金</t>
  </si>
  <si>
    <t>专项业务类</t>
  </si>
  <si>
    <t>530129261100005142562</t>
  </si>
  <si>
    <t>2026年统战工作经费</t>
  </si>
  <si>
    <t>事业发展类</t>
  </si>
  <si>
    <t>530129251100004281793</t>
  </si>
  <si>
    <t>个人所得税代扣代缴手续经费</t>
  </si>
  <si>
    <t>530129261100005272864</t>
  </si>
  <si>
    <t>联谊会工作经费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</si>
  <si>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</si>
  <si>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</si>
  <si>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</si>
  <si>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</si>
  <si>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</si>
  <si>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</si>
  <si>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</si>
  <si>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</si>
  <si>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</si>
  <si>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</si>
  <si>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加强党对统一战线工作的集中统一领导，提高统一战线工作的科学化规范化制度化水平。</t>
  </si>
  <si>
    <t>产出指标</t>
  </si>
  <si>
    <t>数量指标</t>
  </si>
  <si>
    <t>=</t>
  </si>
  <si>
    <t>30000</t>
  </si>
  <si>
    <t>元</t>
  </si>
  <si>
    <t>定量指标</t>
  </si>
  <si>
    <t>预算联谊会工作经费3万元</t>
  </si>
  <si>
    <t>时效指标</t>
  </si>
  <si>
    <t>支出时限</t>
  </si>
  <si>
    <t>&lt;=</t>
  </si>
  <si>
    <t>2026年12月31日</t>
  </si>
  <si>
    <t>年月日</t>
  </si>
  <si>
    <t>2026年12月31日前完成支出</t>
  </si>
  <si>
    <t>效益指标</t>
  </si>
  <si>
    <t>社会效益</t>
  </si>
  <si>
    <t>党外知识分子团结率</t>
  </si>
  <si>
    <t>&gt;=</t>
  </si>
  <si>
    <t>90</t>
  </si>
  <si>
    <t>%</t>
  </si>
  <si>
    <t>团结带领党外知识分子共谋经济社会发展</t>
  </si>
  <si>
    <t>满意度指标</t>
  </si>
  <si>
    <t>服务对象满意度</t>
  </si>
  <si>
    <t>党外知识分子、新的社会阶层、华侨满意度</t>
  </si>
  <si>
    <t>95%</t>
  </si>
  <si>
    <t>党外知识分子、新的社会阶层、华侨满意度95%以上</t>
  </si>
  <si>
    <t>保障统战工作正常运转</t>
  </si>
  <si>
    <t>预算金额</t>
  </si>
  <si>
    <t>9.52</t>
  </si>
  <si>
    <t>万元</t>
  </si>
  <si>
    <t>足额预算统战工作经费</t>
  </si>
  <si>
    <t>质量指标</t>
  </si>
  <si>
    <t>统战部运转率</t>
  </si>
  <si>
    <t>100</t>
  </si>
  <si>
    <t>保障统战部日常开支正常运转</t>
  </si>
  <si>
    <t>日期</t>
  </si>
  <si>
    <t>于2026年12月31日前完成相关支出</t>
  </si>
  <si>
    <t>可持续影响</t>
  </si>
  <si>
    <t>保障统战工作正常开展</t>
  </si>
  <si>
    <t>统战对象满意度</t>
  </si>
  <si>
    <t>95</t>
  </si>
  <si>
    <t>统战对象满意度95%以上</t>
  </si>
  <si>
    <t>成本指标</t>
  </si>
  <si>
    <t>经济成本指标</t>
  </si>
  <si>
    <t>预算统战工作经费9.52万元</t>
  </si>
  <si>
    <t>精准测算拨付离退休人员死亡抚恤金</t>
  </si>
  <si>
    <t>补助人数</t>
  </si>
  <si>
    <t>一</t>
  </si>
  <si>
    <t>人</t>
  </si>
  <si>
    <t>补助对象何兴国家属</t>
  </si>
  <si>
    <t>发放准确率</t>
  </si>
  <si>
    <t>发放准确率100%</t>
  </si>
  <si>
    <t>发放及时率</t>
  </si>
  <si>
    <t>反映发放单位及时发放补助资金的情况。
发放及时率=在时限内发放资金/应发放资金*100%</t>
  </si>
  <si>
    <t>经济效益</t>
  </si>
  <si>
    <t>发放补助资金</t>
  </si>
  <si>
    <t>237536</t>
  </si>
  <si>
    <t>反映补助带动人均增收的情况。</t>
  </si>
  <si>
    <t>发放对象满意度</t>
  </si>
  <si>
    <t>发放对象满意度95%以上</t>
  </si>
  <si>
    <t>经济成本</t>
  </si>
  <si>
    <t>发放金额237536元</t>
  </si>
  <si>
    <t>预算06表</t>
  </si>
  <si>
    <t>政府性基金预算支出预算表</t>
  </si>
  <si>
    <t>单位名称：昆明市发展和改革委员会</t>
  </si>
  <si>
    <t>政府性基金预算支出</t>
  </si>
  <si>
    <t>备注：我单位2026年无政府性基金预算支出预算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</si>
  <si>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</si>
  <si>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</si>
  <si>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</si>
  <si>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</si>
  <si>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</si>
  <si>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</si>
  <si>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</si>
  <si>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</si>
  <si>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</si>
  <si>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</si>
  <si>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</si>
  <si>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</si>
  <si>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备注：我单位2026年无政府采购预算支出。</t>
  </si>
  <si>
    <t>单位名称：中国共产党寻甸回族彝族自治县委员会统一战线工作部</t>
  </si>
  <si>
    <t>备注：我单位2026年无部门政府采购预算支出。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</si>
  <si>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</si>
  <si>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</si>
  <si>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</si>
  <si>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</si>
  <si>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</si>
  <si>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</si>
  <si>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</si>
  <si>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</si>
  <si>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</si>
  <si>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</si>
  <si>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</si>
  <si>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</si>
  <si>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</si>
  <si>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</si>
  <si>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</si>
  <si>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</si>
  <si>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</si>
  <si>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</si>
  <si>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</si>
  <si>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</si>
  <si>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</si>
  <si>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</si>
  <si>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</si>
  <si>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备注：我单位2026年无对下转移支付预算。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</si>
  <si>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</si>
  <si>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</si>
  <si>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</si>
  <si>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</si>
  <si>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</si>
  <si>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</si>
  <si>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</si>
  <si>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</si>
  <si>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</si>
  <si>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备注：我单位2026年无新增资产配置预算。</t>
  </si>
  <si>
    <t>预算11表</t>
  </si>
  <si>
    <t>上级补助</t>
  </si>
  <si>
    <t>备注：我单位2026年无上级转移支付补助项目支出预算。</t>
  </si>
  <si>
    <t>预算12表</t>
  </si>
  <si>
    <t>项目级次</t>
  </si>
  <si>
    <t>114 对个人和家庭的补助</t>
  </si>
  <si>
    <t>本级</t>
  </si>
  <si>
    <t>311 专项业务类</t>
  </si>
  <si>
    <t>313 事业发展类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</si>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</sst>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\ hh:mm:ss"/>
    <numFmt numFmtId="179" formatCode="yyyy\-mm\-dd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17" fillId="0" borderId="7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76" fontId="17" fillId="0" borderId="7">
      <alignment horizontal="right" vertical="center"/>
    </xf>
    <xf numFmtId="49" fontId="17" fillId="0" borderId="7">
      <alignment horizontal="left" vertical="center" wrapText="1"/>
    </xf>
    <xf numFmtId="176" fontId="17" fillId="0" borderId="7">
      <alignment horizontal="right" vertical="center"/>
    </xf>
    <xf numFmtId="177" fontId="17" fillId="0" borderId="7">
      <alignment horizontal="right" vertical="center"/>
    </xf>
    <xf numFmtId="180" fontId="17" fillId="0" borderId="7">
      <alignment horizontal="right" vertical="center"/>
    </xf>
  </cellStyleXfs>
  <cellXfs count="252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0" fillId="0" borderId="0" xfId="0" applyFont="1" applyFill="1" applyBorder="1" applyAlignment="1"/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center" wrapText="1"/>
      <protection locked="0"/>
    </xf>
    <xf numFmtId="0" fontId="2" fillId="0" borderId="7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4" applyFo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>
      <alignment horizontal="left" vertical="center" wrapText="1"/>
    </xf>
    <xf numFmtId="3" fontId="2" fillId="0" borderId="11" xfId="0" applyNumberFormat="1" applyFont="1" applyFill="1" applyBorder="1" applyAlignment="1">
      <alignment horizontal="right" vertical="center"/>
    </xf>
    <xf numFmtId="176" fontId="5" fillId="0" borderId="7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>
      <alignment horizontal="right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>
      <alignment horizontal="left" vertical="center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Protection="1"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213"/>
      <c r="B1" s="213"/>
      <c r="C1" s="213"/>
      <c r="D1" s="205" t="s">
        <v>0</v>
      </c>
    </row>
    <row r="2" ht="41.25" customHeight="1" spans="1:1">
      <c r="A2" s="214" t="str">
        <f>"2026"&amp;"年部门财务收支预算总表"</f>
        <v>2026年部门财务收支预算总表</v>
      </c>
    </row>
    <row r="3" ht="17.25" customHeight="1" spans="1:4">
      <c r="A3" s="215" t="str">
        <f>"单位名称："&amp;"中国共产党寻甸回族彝族自治县委员会统一战线工作部"</f>
        <v>单位名称：中国共产党寻甸回族彝族自治县委员会统一战线工作部</v>
      </c>
      <c r="B3" s="216"/>
      <c r="D3" s="182" t="s">
        <v>1</v>
      </c>
    </row>
    <row r="4" ht="23.25" customHeight="1" spans="1:4">
      <c r="A4" s="217" t="s">
        <v>2</v>
      </c>
      <c r="B4" s="218"/>
      <c r="C4" s="217" t="s">
        <v>3</v>
      </c>
      <c r="D4" s="218"/>
    </row>
    <row r="5" ht="24" customHeight="1" spans="1:4">
      <c r="A5" s="217" t="s">
        <v>4</v>
      </c>
      <c r="B5" s="217" t="s">
        <v>5</v>
      </c>
      <c r="C5" s="217" t="s">
        <v>6</v>
      </c>
      <c r="D5" s="217" t="s">
        <v>5</v>
      </c>
    </row>
    <row r="6" ht="17.25" customHeight="1" spans="1:4">
      <c r="A6" s="219" t="s">
        <v>7</v>
      </c>
      <c r="B6" s="87">
        <v>2201461.64</v>
      </c>
      <c r="C6" s="219" t="s">
        <v>8</v>
      </c>
      <c r="D6" s="87">
        <v>1494633</v>
      </c>
    </row>
    <row r="7" ht="17.25" customHeight="1" spans="1:4">
      <c r="A7" s="219" t="s">
        <v>9</v>
      </c>
      <c r="B7" s="87"/>
      <c r="C7" s="219" t="s">
        <v>10</v>
      </c>
      <c r="D7" s="87"/>
    </row>
    <row r="8" ht="17.25" customHeight="1" spans="1:4">
      <c r="A8" s="219" t="s">
        <v>11</v>
      </c>
      <c r="B8" s="87"/>
      <c r="C8" s="251" t="s">
        <v>12</v>
      </c>
      <c r="D8" s="87"/>
    </row>
    <row r="9" ht="17.25" customHeight="1" spans="1:4">
      <c r="A9" s="219" t="s">
        <v>13</v>
      </c>
      <c r="B9" s="87"/>
      <c r="C9" s="251" t="s">
        <v>14</v>
      </c>
      <c r="D9" s="87"/>
    </row>
    <row r="10" ht="17.25" customHeight="1" spans="1:4">
      <c r="A10" s="219" t="s">
        <v>15</v>
      </c>
      <c r="B10" s="87"/>
      <c r="C10" s="251" t="s">
        <v>16</v>
      </c>
      <c r="D10" s="87"/>
    </row>
    <row r="11" ht="17.25" customHeight="1" spans="1:4">
      <c r="A11" s="219" t="s">
        <v>17</v>
      </c>
      <c r="B11" s="87"/>
      <c r="C11" s="251" t="s">
        <v>18</v>
      </c>
      <c r="D11" s="87"/>
    </row>
    <row r="12" ht="17.25" customHeight="1" spans="1:4">
      <c r="A12" s="219" t="s">
        <v>19</v>
      </c>
      <c r="B12" s="87"/>
      <c r="C12" s="31" t="s">
        <v>20</v>
      </c>
      <c r="D12" s="87"/>
    </row>
    <row r="13" ht="17.25" customHeight="1" spans="1:4">
      <c r="A13" s="219" t="s">
        <v>21</v>
      </c>
      <c r="B13" s="87"/>
      <c r="C13" s="31" t="s">
        <v>22</v>
      </c>
      <c r="D13" s="87">
        <v>421120.49</v>
      </c>
    </row>
    <row r="14" ht="17.25" customHeight="1" spans="1:4">
      <c r="A14" s="219" t="s">
        <v>23</v>
      </c>
      <c r="B14" s="87"/>
      <c r="C14" s="31" t="s">
        <v>24</v>
      </c>
      <c r="D14" s="87">
        <v>151169.79</v>
      </c>
    </row>
    <row r="15" ht="17.25" customHeight="1" spans="1:4">
      <c r="A15" s="219" t="s">
        <v>25</v>
      </c>
      <c r="B15" s="158"/>
      <c r="C15" s="31" t="s">
        <v>26</v>
      </c>
      <c r="D15" s="87"/>
    </row>
    <row r="16" ht="17.25" customHeight="1" spans="1:4">
      <c r="A16" s="193"/>
      <c r="B16" s="87"/>
      <c r="C16" s="31" t="s">
        <v>27</v>
      </c>
      <c r="D16" s="87"/>
    </row>
    <row r="17" ht="17.25" customHeight="1" spans="1:4">
      <c r="A17" s="220"/>
      <c r="B17" s="87"/>
      <c r="C17" s="31" t="s">
        <v>28</v>
      </c>
      <c r="D17" s="87"/>
    </row>
    <row r="18" ht="17.25" customHeight="1" spans="1:4">
      <c r="A18" s="220"/>
      <c r="B18" s="87"/>
      <c r="C18" s="31" t="s">
        <v>29</v>
      </c>
      <c r="D18" s="87"/>
    </row>
    <row r="19" ht="17.25" customHeight="1" spans="1:4">
      <c r="A19" s="220"/>
      <c r="B19" s="87"/>
      <c r="C19" s="31" t="s">
        <v>30</v>
      </c>
      <c r="D19" s="87"/>
    </row>
    <row r="20" ht="17.25" customHeight="1" spans="1:4">
      <c r="A20" s="220"/>
      <c r="B20" s="87"/>
      <c r="C20" s="31" t="s">
        <v>31</v>
      </c>
      <c r="D20" s="87"/>
    </row>
    <row r="21" ht="17.25" customHeight="1" spans="1:4">
      <c r="A21" s="220"/>
      <c r="B21" s="87"/>
      <c r="C21" s="31" t="s">
        <v>32</v>
      </c>
      <c r="D21" s="87"/>
    </row>
    <row r="22" ht="17.25" customHeight="1" spans="1:4">
      <c r="A22" s="220"/>
      <c r="B22" s="87"/>
      <c r="C22" s="31" t="s">
        <v>33</v>
      </c>
      <c r="D22" s="87"/>
    </row>
    <row r="23" ht="17.25" customHeight="1" spans="1:4">
      <c r="A23" s="220"/>
      <c r="B23" s="87"/>
      <c r="C23" s="31" t="s">
        <v>34</v>
      </c>
      <c r="D23" s="87"/>
    </row>
    <row r="24" ht="17.25" customHeight="1" spans="1:4">
      <c r="A24" s="220"/>
      <c r="B24" s="87"/>
      <c r="C24" s="31" t="s">
        <v>35</v>
      </c>
      <c r="D24" s="87">
        <v>134538.36</v>
      </c>
    </row>
    <row r="25" ht="17.25" customHeight="1" spans="1:4">
      <c r="A25" s="220"/>
      <c r="B25" s="87"/>
      <c r="C25" s="31" t="s">
        <v>36</v>
      </c>
      <c r="D25" s="87"/>
    </row>
    <row r="26" ht="17.25" customHeight="1" spans="1:4">
      <c r="A26" s="220"/>
      <c r="B26" s="87"/>
      <c r="C26" s="193" t="s">
        <v>37</v>
      </c>
      <c r="D26" s="87"/>
    </row>
    <row r="27" ht="17.25" customHeight="1" spans="1:4">
      <c r="A27" s="220"/>
      <c r="B27" s="87"/>
      <c r="C27" s="31" t="s">
        <v>38</v>
      </c>
      <c r="D27" s="87"/>
    </row>
    <row r="28" ht="16.5" customHeight="1" spans="1:4">
      <c r="A28" s="220"/>
      <c r="B28" s="87"/>
      <c r="C28" s="31" t="s">
        <v>39</v>
      </c>
      <c r="D28" s="87"/>
    </row>
    <row r="29" ht="16.5" customHeight="1" spans="1:4">
      <c r="A29" s="220"/>
      <c r="B29" s="87"/>
      <c r="C29" s="193" t="s">
        <v>40</v>
      </c>
      <c r="D29" s="87"/>
    </row>
    <row r="30" ht="17.25" customHeight="1" spans="1:4">
      <c r="A30" s="220"/>
      <c r="B30" s="87"/>
      <c r="C30" s="193" t="s">
        <v>41</v>
      </c>
      <c r="D30" s="87"/>
    </row>
    <row r="31" ht="17.25" customHeight="1" spans="1:4">
      <c r="A31" s="220"/>
      <c r="B31" s="87"/>
      <c r="C31" s="31" t="s">
        <v>42</v>
      </c>
      <c r="D31" s="87"/>
    </row>
    <row r="32" ht="16.5" customHeight="1" spans="1:4">
      <c r="A32" s="220" t="s">
        <v>43</v>
      </c>
      <c r="B32" s="87">
        <v>2201461.64</v>
      </c>
      <c r="C32" s="220" t="s">
        <v>44</v>
      </c>
      <c r="D32" s="87">
        <v>2201461.64</v>
      </c>
    </row>
    <row r="33" ht="16.5" customHeight="1" spans="1:4">
      <c r="A33" s="193" t="s">
        <v>45</v>
      </c>
      <c r="B33" s="87"/>
      <c r="C33" s="193" t="s">
        <v>46</v>
      </c>
      <c r="D33" s="87"/>
    </row>
    <row r="34" ht="16.5" customHeight="1" spans="1:4">
      <c r="A34" s="31" t="s">
        <v>47</v>
      </c>
      <c r="B34" s="158"/>
      <c r="C34" s="31" t="s">
        <v>47</v>
      </c>
      <c r="D34" s="158"/>
    </row>
    <row r="35" ht="16.5" customHeight="1" spans="1:4">
      <c r="A35" s="31" t="s">
        <v>48</v>
      </c>
      <c r="B35" s="158"/>
      <c r="C35" s="31" t="s">
        <v>49</v>
      </c>
      <c r="D35" s="158"/>
    </row>
    <row r="36" ht="16.5" customHeight="1" spans="1:4">
      <c r="A36" s="221" t="s">
        <v>50</v>
      </c>
      <c r="B36" s="87">
        <v>2201461.64</v>
      </c>
      <c r="C36" s="221" t="s">
        <v>51</v>
      </c>
      <c r="D36" s="87">
        <v>2201461.64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topLeftCell="A2" workbookViewId="0">
      <selection activeCell="B21" sqref="B2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61">
        <v>1</v>
      </c>
      <c r="B1" s="162">
        <v>0</v>
      </c>
      <c r="C1" s="161">
        <v>1</v>
      </c>
      <c r="D1" s="163"/>
      <c r="E1" s="163"/>
      <c r="F1" s="159" t="s">
        <v>331</v>
      </c>
    </row>
    <row r="2" ht="42" customHeight="1" spans="1:6">
      <c r="A2" s="164" t="str">
        <f>"2026"&amp;"年部门政府性基金预算支出预算表"</f>
        <v>2026年部门政府性基金预算支出预算表</v>
      </c>
      <c r="B2" s="164" t="s">
        <v>332</v>
      </c>
      <c r="C2" s="165"/>
      <c r="D2" s="166"/>
      <c r="E2" s="166"/>
      <c r="F2" s="166"/>
    </row>
    <row r="3" ht="13.5" customHeight="1" spans="1:6">
      <c r="A3" s="4" t="str">
        <f>"单位名称："&amp;"中国共产党寻甸回族彝族自治县委员会统一战线工作部"</f>
        <v>单位名称：中国共产党寻甸回族彝族自治县委员会统一战线工作部</v>
      </c>
      <c r="B3" s="4" t="s">
        <v>333</v>
      </c>
      <c r="C3" s="161"/>
      <c r="D3" s="163"/>
      <c r="E3" s="163"/>
      <c r="F3" s="159" t="s">
        <v>1</v>
      </c>
    </row>
    <row r="4" ht="19.5" customHeight="1" spans="1:6">
      <c r="A4" s="167" t="s">
        <v>179</v>
      </c>
      <c r="B4" s="168" t="s">
        <v>72</v>
      </c>
      <c r="C4" s="167" t="s">
        <v>73</v>
      </c>
      <c r="D4" s="10" t="s">
        <v>334</v>
      </c>
      <c r="E4" s="11"/>
      <c r="F4" s="12"/>
    </row>
    <row r="5" ht="18.75" customHeight="1" spans="1:6">
      <c r="A5" s="169"/>
      <c r="B5" s="170"/>
      <c r="C5" s="169"/>
      <c r="D5" s="15" t="s">
        <v>55</v>
      </c>
      <c r="E5" s="10" t="s">
        <v>75</v>
      </c>
      <c r="F5" s="15" t="s">
        <v>76</v>
      </c>
    </row>
    <row r="6" ht="18.75" customHeight="1" spans="1:6">
      <c r="A6" s="74">
        <v>1</v>
      </c>
      <c r="B6" s="171" t="s">
        <v>83</v>
      </c>
      <c r="C6" s="74">
        <v>3</v>
      </c>
      <c r="D6" s="172">
        <v>4</v>
      </c>
      <c r="E6" s="172">
        <v>5</v>
      </c>
      <c r="F6" s="172">
        <v>6</v>
      </c>
    </row>
    <row r="7" ht="21" customHeight="1" spans="1:6">
      <c r="A7" s="20"/>
      <c r="B7" s="20"/>
      <c r="C7" s="20"/>
      <c r="D7" s="87"/>
      <c r="E7" s="87"/>
      <c r="F7" s="87"/>
    </row>
    <row r="8" ht="21" customHeight="1" spans="1:6">
      <c r="A8" s="20"/>
      <c r="B8" s="20"/>
      <c r="C8" s="20"/>
      <c r="D8" s="87"/>
      <c r="E8" s="87"/>
      <c r="F8" s="87"/>
    </row>
    <row r="9" ht="18.75" customHeight="1" spans="1:6">
      <c r="A9" s="173" t="s">
        <v>169</v>
      </c>
      <c r="B9" s="173" t="s">
        <v>169</v>
      </c>
      <c r="C9" s="174" t="s">
        <v>169</v>
      </c>
      <c r="D9" s="87"/>
      <c r="E9" s="87"/>
      <c r="F9" s="87"/>
    </row>
    <row r="10" customHeight="1" spans="1:1">
      <c r="A10" t="s">
        <v>335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B17" sqref="B17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33"/>
      <c r="C1" s="133"/>
      <c r="R1" s="2"/>
      <c r="S1" s="2" t="s">
        <v>336</v>
      </c>
    </row>
    <row r="2" ht="41.25" customHeight="1" spans="1:19">
      <c r="A2" s="80" t="str">
        <f>"2026"&amp;"年部门政府采购预算表"</f>
        <v>2026年部门政府采购预算表</v>
      </c>
      <c r="B2" s="72"/>
      <c r="C2" s="72"/>
      <c r="D2" s="3"/>
      <c r="E2" s="3"/>
      <c r="F2" s="3"/>
      <c r="G2" s="3"/>
      <c r="H2" s="3"/>
      <c r="I2" s="3"/>
      <c r="J2" s="3"/>
      <c r="K2" s="3"/>
      <c r="L2" s="3"/>
      <c r="M2" s="72"/>
      <c r="N2" s="3"/>
      <c r="O2" s="3"/>
      <c r="P2" s="72"/>
      <c r="Q2" s="3"/>
      <c r="R2" s="72"/>
      <c r="S2" s="72"/>
    </row>
    <row r="3" ht="18.75" customHeight="1" spans="1:19">
      <c r="A3" s="134" t="str">
        <f>"单位名称："&amp;"中国共产党寻甸回族彝族自治县委员会统一战线工作部"</f>
        <v>单位名称：中国共产党寻甸回族彝族自治县委员会统一战线工作部</v>
      </c>
      <c r="B3" s="135"/>
      <c r="C3" s="135"/>
      <c r="D3" s="6"/>
      <c r="E3" s="6"/>
      <c r="F3" s="6"/>
      <c r="G3" s="6"/>
      <c r="H3" s="6"/>
      <c r="I3" s="6"/>
      <c r="J3" s="6"/>
      <c r="K3" s="6"/>
      <c r="L3" s="6"/>
      <c r="R3" s="7"/>
      <c r="S3" s="159" t="s">
        <v>1</v>
      </c>
    </row>
    <row r="4" ht="15.75" customHeight="1" spans="1:19">
      <c r="A4" s="9" t="s">
        <v>178</v>
      </c>
      <c r="B4" s="136" t="s">
        <v>179</v>
      </c>
      <c r="C4" s="136" t="s">
        <v>337</v>
      </c>
      <c r="D4" s="137" t="s">
        <v>338</v>
      </c>
      <c r="E4" s="137" t="s">
        <v>339</v>
      </c>
      <c r="F4" s="137" t="s">
        <v>340</v>
      </c>
      <c r="G4" s="137" t="s">
        <v>341</v>
      </c>
      <c r="H4" s="137" t="s">
        <v>342</v>
      </c>
      <c r="I4" s="152" t="s">
        <v>186</v>
      </c>
      <c r="J4" s="152"/>
      <c r="K4" s="152"/>
      <c r="L4" s="152"/>
      <c r="M4" s="153"/>
      <c r="N4" s="152"/>
      <c r="O4" s="152"/>
      <c r="P4" s="88"/>
      <c r="Q4" s="152"/>
      <c r="R4" s="153"/>
      <c r="S4" s="89"/>
    </row>
    <row r="5" ht="17.25" customHeight="1" spans="1:19">
      <c r="A5" s="14"/>
      <c r="B5" s="138"/>
      <c r="C5" s="138"/>
      <c r="D5" s="139"/>
      <c r="E5" s="139"/>
      <c r="F5" s="139"/>
      <c r="G5" s="139"/>
      <c r="H5" s="139"/>
      <c r="I5" s="139" t="s">
        <v>55</v>
      </c>
      <c r="J5" s="139" t="s">
        <v>58</v>
      </c>
      <c r="K5" s="139" t="s">
        <v>343</v>
      </c>
      <c r="L5" s="139" t="s">
        <v>344</v>
      </c>
      <c r="M5" s="154" t="s">
        <v>345</v>
      </c>
      <c r="N5" s="155" t="s">
        <v>346</v>
      </c>
      <c r="O5" s="155"/>
      <c r="P5" s="156"/>
      <c r="Q5" s="155"/>
      <c r="R5" s="160"/>
      <c r="S5" s="140"/>
    </row>
    <row r="6" ht="54" customHeight="1" spans="1:19">
      <c r="A6" s="17"/>
      <c r="B6" s="140"/>
      <c r="C6" s="140"/>
      <c r="D6" s="141"/>
      <c r="E6" s="141"/>
      <c r="F6" s="141"/>
      <c r="G6" s="141"/>
      <c r="H6" s="141"/>
      <c r="I6" s="141"/>
      <c r="J6" s="141" t="s">
        <v>57</v>
      </c>
      <c r="K6" s="141"/>
      <c r="L6" s="141"/>
      <c r="M6" s="157"/>
      <c r="N6" s="141" t="s">
        <v>57</v>
      </c>
      <c r="O6" s="141" t="s">
        <v>64</v>
      </c>
      <c r="P6" s="140" t="s">
        <v>65</v>
      </c>
      <c r="Q6" s="141" t="s">
        <v>66</v>
      </c>
      <c r="R6" s="157" t="s">
        <v>67</v>
      </c>
      <c r="S6" s="140" t="s">
        <v>68</v>
      </c>
    </row>
    <row r="7" ht="18" customHeight="1" spans="1:19">
      <c r="A7" s="142">
        <v>1</v>
      </c>
      <c r="B7" s="142" t="s">
        <v>83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44"/>
      <c r="B8" s="145"/>
      <c r="C8" s="145"/>
      <c r="D8" s="146"/>
      <c r="E8" s="146"/>
      <c r="F8" s="146"/>
      <c r="G8" s="147"/>
      <c r="H8" s="87"/>
      <c r="I8" s="87"/>
      <c r="J8" s="87"/>
      <c r="K8" s="87"/>
      <c r="L8" s="87"/>
      <c r="M8" s="87"/>
      <c r="N8" s="87"/>
      <c r="O8" s="87"/>
      <c r="P8" s="158"/>
      <c r="Q8" s="158"/>
      <c r="R8" s="87"/>
      <c r="S8" s="87"/>
    </row>
    <row r="9" ht="21" customHeight="1" spans="1:19">
      <c r="A9" s="148" t="s">
        <v>169</v>
      </c>
      <c r="B9" s="149"/>
      <c r="C9" s="149"/>
      <c r="D9" s="150"/>
      <c r="E9" s="150"/>
      <c r="F9" s="150"/>
      <c r="G9" s="116"/>
      <c r="H9" s="87"/>
      <c r="I9" s="87"/>
      <c r="J9" s="87"/>
      <c r="K9" s="87"/>
      <c r="L9" s="87"/>
      <c r="M9" s="87"/>
      <c r="N9" s="87"/>
      <c r="O9" s="87"/>
      <c r="P9" s="158"/>
      <c r="Q9" s="158"/>
      <c r="R9" s="87"/>
      <c r="S9" s="87"/>
    </row>
    <row r="10" ht="21" customHeight="1" spans="1:19">
      <c r="A10" s="120" t="s">
        <v>347</v>
      </c>
      <c r="B10" s="121"/>
      <c r="C10" s="121"/>
      <c r="D10" s="120"/>
      <c r="E10" s="120"/>
      <c r="F10" s="120"/>
      <c r="G10" s="118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</row>
    <row r="11" customHeight="1" spans="1:2">
      <c r="A11" s="120" t="s">
        <v>348</v>
      </c>
      <c r="B11" s="121"/>
    </row>
  </sheetData>
  <mergeCells count="20">
    <mergeCell ref="A2:S2"/>
    <mergeCell ref="A3:H3"/>
    <mergeCell ref="I4:S4"/>
    <mergeCell ref="N5:S5"/>
    <mergeCell ref="A9:G9"/>
    <mergeCell ref="A10:S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C27" sqref="C27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s="37" customFormat="1" ht="41.25" customHeight="1" spans="1:19">
      <c r="A1" s="91" t="str">
        <f>"2026"&amp;"年部门政府采购预算表"</f>
        <v>2026年部门政府采购预算表</v>
      </c>
      <c r="B1" s="92"/>
      <c r="C1" s="92"/>
      <c r="D1" s="93"/>
      <c r="E1" s="93"/>
      <c r="F1" s="93"/>
      <c r="G1" s="93"/>
      <c r="H1" s="93"/>
      <c r="I1" s="93"/>
      <c r="J1" s="93"/>
      <c r="K1" s="93"/>
      <c r="L1" s="93"/>
      <c r="M1" s="92"/>
      <c r="N1" s="93"/>
      <c r="O1" s="93"/>
      <c r="P1" s="92"/>
      <c r="Q1" s="93"/>
      <c r="R1" s="92"/>
      <c r="S1" s="92"/>
    </row>
    <row r="2" s="37" customFormat="1" ht="18.75" customHeight="1" spans="1:19">
      <c r="A2" s="94" t="s">
        <v>349</v>
      </c>
      <c r="B2" s="95"/>
      <c r="C2" s="95"/>
      <c r="D2" s="96"/>
      <c r="E2" s="96"/>
      <c r="F2" s="96"/>
      <c r="G2" s="96"/>
      <c r="H2" s="96"/>
      <c r="I2" s="96"/>
      <c r="J2" s="96"/>
      <c r="K2" s="96"/>
      <c r="L2" s="96"/>
      <c r="R2" s="129"/>
      <c r="S2" s="130" t="s">
        <v>1</v>
      </c>
    </row>
    <row r="3" s="37" customFormat="1" ht="15.75" customHeight="1" spans="1:19">
      <c r="A3" s="97" t="s">
        <v>178</v>
      </c>
      <c r="B3" s="98" t="s">
        <v>179</v>
      </c>
      <c r="C3" s="98" t="s">
        <v>337</v>
      </c>
      <c r="D3" s="99" t="s">
        <v>338</v>
      </c>
      <c r="E3" s="99" t="s">
        <v>339</v>
      </c>
      <c r="F3" s="99" t="s">
        <v>340</v>
      </c>
      <c r="G3" s="99" t="s">
        <v>341</v>
      </c>
      <c r="H3" s="99" t="s">
        <v>342</v>
      </c>
      <c r="I3" s="122" t="s">
        <v>186</v>
      </c>
      <c r="J3" s="122"/>
      <c r="K3" s="122"/>
      <c r="L3" s="122"/>
      <c r="M3" s="123"/>
      <c r="N3" s="122"/>
      <c r="O3" s="122"/>
      <c r="P3" s="124"/>
      <c r="Q3" s="122"/>
      <c r="R3" s="123"/>
      <c r="S3" s="131"/>
    </row>
    <row r="4" s="37" customFormat="1" ht="17.25" customHeight="1" spans="1:19">
      <c r="A4" s="100"/>
      <c r="B4" s="101"/>
      <c r="C4" s="101"/>
      <c r="D4" s="102"/>
      <c r="E4" s="102"/>
      <c r="F4" s="102"/>
      <c r="G4" s="102"/>
      <c r="H4" s="102"/>
      <c r="I4" s="102" t="s">
        <v>55</v>
      </c>
      <c r="J4" s="102" t="s">
        <v>58</v>
      </c>
      <c r="K4" s="102" t="s">
        <v>343</v>
      </c>
      <c r="L4" s="102" t="s">
        <v>344</v>
      </c>
      <c r="M4" s="125" t="s">
        <v>345</v>
      </c>
      <c r="N4" s="126" t="s">
        <v>346</v>
      </c>
      <c r="O4" s="126"/>
      <c r="P4" s="127"/>
      <c r="Q4" s="126"/>
      <c r="R4" s="132"/>
      <c r="S4" s="104"/>
    </row>
    <row r="5" s="37" customFormat="1" ht="54" customHeight="1" spans="1:19">
      <c r="A5" s="103"/>
      <c r="B5" s="104"/>
      <c r="C5" s="104"/>
      <c r="D5" s="105"/>
      <c r="E5" s="105"/>
      <c r="F5" s="105"/>
      <c r="G5" s="105"/>
      <c r="H5" s="105"/>
      <c r="I5" s="105"/>
      <c r="J5" s="105"/>
      <c r="K5" s="105"/>
      <c r="L5" s="105"/>
      <c r="M5" s="128"/>
      <c r="N5" s="105" t="s">
        <v>57</v>
      </c>
      <c r="O5" s="105" t="s">
        <v>64</v>
      </c>
      <c r="P5" s="104" t="s">
        <v>65</v>
      </c>
      <c r="Q5" s="105" t="s">
        <v>66</v>
      </c>
      <c r="R5" s="128" t="s">
        <v>67</v>
      </c>
      <c r="S5" s="104" t="s">
        <v>68</v>
      </c>
    </row>
    <row r="6" s="37" customFormat="1" ht="18" customHeight="1" spans="1:19">
      <c r="A6" s="106">
        <v>1</v>
      </c>
      <c r="B6" s="106" t="s">
        <v>83</v>
      </c>
      <c r="C6" s="107">
        <v>3</v>
      </c>
      <c r="D6" s="107">
        <v>4</v>
      </c>
      <c r="E6" s="106">
        <v>5</v>
      </c>
      <c r="F6" s="106">
        <v>6</v>
      </c>
      <c r="G6" s="106">
        <v>7</v>
      </c>
      <c r="H6" s="106">
        <v>8</v>
      </c>
      <c r="I6" s="106">
        <v>9</v>
      </c>
      <c r="J6" s="106">
        <v>10</v>
      </c>
      <c r="K6" s="106">
        <v>11</v>
      </c>
      <c r="L6" s="106">
        <v>12</v>
      </c>
      <c r="M6" s="106">
        <v>13</v>
      </c>
      <c r="N6" s="106">
        <v>14</v>
      </c>
      <c r="O6" s="106">
        <v>15</v>
      </c>
      <c r="P6" s="106">
        <v>16</v>
      </c>
      <c r="Q6" s="106">
        <v>17</v>
      </c>
      <c r="R6" s="106">
        <v>18</v>
      </c>
      <c r="S6" s="106">
        <v>19</v>
      </c>
    </row>
    <row r="7" s="37" customFormat="1" ht="21" customHeight="1" spans="1:19">
      <c r="A7" s="108"/>
      <c r="B7" s="109"/>
      <c r="C7" s="109"/>
      <c r="D7" s="110"/>
      <c r="E7" s="110"/>
      <c r="F7" s="110"/>
      <c r="G7" s="111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</row>
    <row r="8" s="37" customFormat="1" ht="21" customHeight="1" spans="1:19">
      <c r="A8" s="113" t="s">
        <v>169</v>
      </c>
      <c r="B8" s="114"/>
      <c r="C8" s="114"/>
      <c r="D8" s="115"/>
      <c r="E8" s="115"/>
      <c r="F8" s="115"/>
      <c r="G8" s="116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</row>
    <row r="9" s="37" customFormat="1" ht="21" customHeight="1" spans="1:19">
      <c r="A9" s="94" t="s">
        <v>347</v>
      </c>
      <c r="B9" s="117"/>
      <c r="C9" s="117"/>
      <c r="D9" s="94"/>
      <c r="E9" s="94"/>
      <c r="F9" s="94"/>
      <c r="G9" s="118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</row>
    <row r="10" customHeight="1" spans="1:2">
      <c r="A10" s="120" t="s">
        <v>350</v>
      </c>
      <c r="B10" s="121"/>
    </row>
  </sheetData>
  <mergeCells count="20">
    <mergeCell ref="A1:S1"/>
    <mergeCell ref="A2:H2"/>
    <mergeCell ref="I3:S3"/>
    <mergeCell ref="N4:S4"/>
    <mergeCell ref="A8:G8"/>
    <mergeCell ref="A9:S9"/>
    <mergeCell ref="A10:B10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  <mergeCell ref="L4:L5"/>
    <mergeCell ref="M4:M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4:24">
      <c r="D1" s="79"/>
      <c r="W1" s="2"/>
      <c r="X1" s="2" t="s">
        <v>351</v>
      </c>
    </row>
    <row r="2" ht="41.25" customHeight="1" spans="1:24">
      <c r="A2" s="8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2"/>
      <c r="X2" s="72"/>
    </row>
    <row r="3" ht="18" customHeight="1" spans="1:24">
      <c r="A3" s="81" t="str">
        <f>"单位名称："&amp;"中国共产党寻甸回族彝族自治县委员会统一战线工作部"</f>
        <v>单位名称：中国共产党寻甸回族彝族自治县委员会统一战线工作部</v>
      </c>
      <c r="B3" s="82"/>
      <c r="C3" s="82"/>
      <c r="D3" s="83"/>
      <c r="E3" s="84"/>
      <c r="F3" s="84"/>
      <c r="G3" s="84"/>
      <c r="H3" s="84"/>
      <c r="I3" s="84"/>
      <c r="W3" s="7"/>
      <c r="X3" s="7" t="s">
        <v>1</v>
      </c>
    </row>
    <row r="4" ht="19.5" customHeight="1" spans="1:24">
      <c r="A4" s="27" t="s">
        <v>352</v>
      </c>
      <c r="B4" s="10" t="s">
        <v>186</v>
      </c>
      <c r="C4" s="11"/>
      <c r="D4" s="11"/>
      <c r="E4" s="10" t="s">
        <v>353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8"/>
      <c r="X4" s="89"/>
    </row>
    <row r="5" ht="40.5" customHeight="1" spans="1:24">
      <c r="A5" s="18"/>
      <c r="B5" s="28" t="s">
        <v>55</v>
      </c>
      <c r="C5" s="9" t="s">
        <v>58</v>
      </c>
      <c r="D5" s="85" t="s">
        <v>343</v>
      </c>
      <c r="E5" s="51" t="s">
        <v>354</v>
      </c>
      <c r="F5" s="51" t="s">
        <v>355</v>
      </c>
      <c r="G5" s="51" t="s">
        <v>356</v>
      </c>
      <c r="H5" s="51" t="s">
        <v>357</v>
      </c>
      <c r="I5" s="51" t="s">
        <v>358</v>
      </c>
      <c r="J5" s="51" t="s">
        <v>359</v>
      </c>
      <c r="K5" s="51" t="s">
        <v>360</v>
      </c>
      <c r="L5" s="51" t="s">
        <v>361</v>
      </c>
      <c r="M5" s="51" t="s">
        <v>362</v>
      </c>
      <c r="N5" s="51" t="s">
        <v>363</v>
      </c>
      <c r="O5" s="51" t="s">
        <v>364</v>
      </c>
      <c r="P5" s="51" t="s">
        <v>365</v>
      </c>
      <c r="Q5" s="51" t="s">
        <v>366</v>
      </c>
      <c r="R5" s="51" t="s">
        <v>367</v>
      </c>
      <c r="S5" s="51" t="s">
        <v>368</v>
      </c>
      <c r="T5" s="51" t="s">
        <v>369</v>
      </c>
      <c r="U5" s="51" t="s">
        <v>370</v>
      </c>
      <c r="V5" s="51" t="s">
        <v>371</v>
      </c>
      <c r="W5" s="51" t="s">
        <v>372</v>
      </c>
      <c r="X5" s="90" t="s">
        <v>373</v>
      </c>
    </row>
    <row r="6" ht="19.5" customHeight="1" spans="1:24">
      <c r="A6" s="19">
        <v>1</v>
      </c>
      <c r="B6" s="19">
        <v>2</v>
      </c>
      <c r="C6" s="19">
        <v>3</v>
      </c>
      <c r="D6" s="86">
        <v>4</v>
      </c>
      <c r="E6" s="35">
        <v>5</v>
      </c>
      <c r="F6" s="19">
        <v>6</v>
      </c>
      <c r="G6" s="19">
        <v>7</v>
      </c>
      <c r="H6" s="86">
        <v>8</v>
      </c>
      <c r="I6" s="19">
        <v>9</v>
      </c>
      <c r="J6" s="19">
        <v>10</v>
      </c>
      <c r="K6" s="19">
        <v>11</v>
      </c>
      <c r="L6" s="86">
        <v>12</v>
      </c>
      <c r="M6" s="19">
        <v>13</v>
      </c>
      <c r="N6" s="19">
        <v>14</v>
      </c>
      <c r="O6" s="19">
        <v>15</v>
      </c>
      <c r="P6" s="86">
        <v>16</v>
      </c>
      <c r="Q6" s="19">
        <v>17</v>
      </c>
      <c r="R6" s="19">
        <v>18</v>
      </c>
      <c r="S6" s="19">
        <v>19</v>
      </c>
      <c r="T6" s="86">
        <v>20</v>
      </c>
      <c r="U6" s="86">
        <v>21</v>
      </c>
      <c r="V6" s="86">
        <v>22</v>
      </c>
      <c r="W6" s="35">
        <v>23</v>
      </c>
      <c r="X6" s="35">
        <v>24</v>
      </c>
    </row>
    <row r="7" ht="19.5" customHeight="1" spans="1:24">
      <c r="A7" s="29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</row>
    <row r="8" ht="19.5" customHeight="1" spans="1:24">
      <c r="A8" s="75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</row>
    <row r="9" customHeight="1" spans="1:1">
      <c r="A9" t="s">
        <v>374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E29" sqref="E29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375</v>
      </c>
    </row>
    <row r="2" ht="41.25" customHeight="1" spans="1:10">
      <c r="A2" s="71" t="str">
        <f>"2026"&amp;"年对下转移支付绩效目标表"</f>
        <v>2026年对下转移支付绩效目标表</v>
      </c>
      <c r="B2" s="3"/>
      <c r="C2" s="3"/>
      <c r="D2" s="3"/>
      <c r="E2" s="3"/>
      <c r="F2" s="72"/>
      <c r="G2" s="3"/>
      <c r="H2" s="72"/>
      <c r="I2" s="72"/>
      <c r="J2" s="3"/>
    </row>
    <row r="3" ht="17.25" customHeight="1" spans="1:1">
      <c r="A3" s="4" t="str">
        <f>"单位名称："&amp;"中国共产党寻甸回族彝族自治县委员会统一战线工作部"</f>
        <v>单位名称：中国共产党寻甸回族彝族自治县委员会统一战线工作部</v>
      </c>
    </row>
    <row r="4" ht="44.25" customHeight="1" spans="1:10">
      <c r="A4" s="73" t="s">
        <v>352</v>
      </c>
      <c r="B4" s="73" t="s">
        <v>260</v>
      </c>
      <c r="C4" s="73" t="s">
        <v>261</v>
      </c>
      <c r="D4" s="73" t="s">
        <v>262</v>
      </c>
      <c r="E4" s="73" t="s">
        <v>263</v>
      </c>
      <c r="F4" s="74" t="s">
        <v>264</v>
      </c>
      <c r="G4" s="73" t="s">
        <v>265</v>
      </c>
      <c r="H4" s="74" t="s">
        <v>266</v>
      </c>
      <c r="I4" s="74" t="s">
        <v>267</v>
      </c>
      <c r="J4" s="73" t="s">
        <v>268</v>
      </c>
    </row>
    <row r="5" ht="14.25" customHeight="1" spans="1:10">
      <c r="A5" s="73">
        <v>1</v>
      </c>
      <c r="B5" s="73">
        <v>2</v>
      </c>
      <c r="C5" s="73">
        <v>3</v>
      </c>
      <c r="D5" s="73">
        <v>4</v>
      </c>
      <c r="E5" s="73">
        <v>5</v>
      </c>
      <c r="F5" s="74">
        <v>6</v>
      </c>
      <c r="G5" s="73">
        <v>7</v>
      </c>
      <c r="H5" s="74">
        <v>8</v>
      </c>
      <c r="I5" s="74">
        <v>9</v>
      </c>
      <c r="J5" s="73">
        <v>10</v>
      </c>
    </row>
    <row r="6" ht="42" customHeight="1" spans="1:10">
      <c r="A6" s="29"/>
      <c r="B6" s="75"/>
      <c r="C6" s="75"/>
      <c r="D6" s="75"/>
      <c r="E6" s="76"/>
      <c r="F6" s="77"/>
      <c r="G6" s="76"/>
      <c r="H6" s="77"/>
      <c r="I6" s="77"/>
      <c r="J6" s="76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2">
      <c r="A8" s="78" t="s">
        <v>374</v>
      </c>
      <c r="B8" s="78"/>
    </row>
  </sheetData>
  <mergeCells count="3">
    <mergeCell ref="A2:J2"/>
    <mergeCell ref="A3:H3"/>
    <mergeCell ref="A8:B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workbookViewId="0">
      <selection activeCell="B18" sqref="B18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8" t="s">
        <v>376</v>
      </c>
      <c r="B1" s="39"/>
      <c r="C1" s="39"/>
      <c r="D1" s="40"/>
      <c r="E1" s="40"/>
      <c r="F1" s="40"/>
      <c r="G1" s="39"/>
      <c r="H1" s="39"/>
      <c r="I1" s="40"/>
    </row>
    <row r="2" s="37" customFormat="1" customHeight="1" spans="1:9">
      <c r="A2" s="41" t="s">
        <v>376</v>
      </c>
      <c r="B2" s="42"/>
      <c r="C2" s="42"/>
      <c r="D2" s="43"/>
      <c r="E2" s="43"/>
      <c r="F2" s="43"/>
      <c r="G2" s="42"/>
      <c r="H2" s="42"/>
      <c r="I2" s="43"/>
    </row>
    <row r="3" s="37" customFormat="1" ht="41.25" customHeight="1" spans="1:9">
      <c r="A3" s="44" t="str">
        <f>"2026"&amp;"年新增资产配置预算表"</f>
        <v>2026年新增资产配置预算表</v>
      </c>
      <c r="B3" s="45"/>
      <c r="C3" s="45"/>
      <c r="D3" s="46"/>
      <c r="E3" s="46"/>
      <c r="F3" s="46"/>
      <c r="G3" s="45"/>
      <c r="H3" s="45"/>
      <c r="I3" s="46"/>
    </row>
    <row r="4" s="37" customFormat="1" customHeight="1" spans="1:9">
      <c r="A4" s="47" t="s">
        <v>349</v>
      </c>
      <c r="B4" s="48"/>
      <c r="C4" s="48"/>
      <c r="D4" s="49"/>
      <c r="F4" s="46"/>
      <c r="G4" s="45"/>
      <c r="H4" s="45"/>
      <c r="I4" s="70" t="s">
        <v>1</v>
      </c>
    </row>
    <row r="5" s="37" customFormat="1" ht="28.5" customHeight="1" spans="1:9">
      <c r="A5" s="50" t="s">
        <v>178</v>
      </c>
      <c r="B5" s="51" t="s">
        <v>179</v>
      </c>
      <c r="C5" s="52" t="s">
        <v>377</v>
      </c>
      <c r="D5" s="50" t="s">
        <v>378</v>
      </c>
      <c r="E5" s="50" t="s">
        <v>379</v>
      </c>
      <c r="F5" s="50" t="s">
        <v>380</v>
      </c>
      <c r="G5" s="51" t="s">
        <v>381</v>
      </c>
      <c r="H5" s="53"/>
      <c r="I5" s="50"/>
    </row>
    <row r="6" s="37" customFormat="1" ht="21" customHeight="1" spans="1:9">
      <c r="A6" s="52"/>
      <c r="B6" s="54"/>
      <c r="C6" s="54"/>
      <c r="D6" s="55"/>
      <c r="E6" s="54"/>
      <c r="F6" s="54"/>
      <c r="G6" s="51" t="s">
        <v>341</v>
      </c>
      <c r="H6" s="51" t="s">
        <v>382</v>
      </c>
      <c r="I6" s="51" t="s">
        <v>383</v>
      </c>
    </row>
    <row r="7" s="37" customFormat="1" ht="17.25" customHeight="1" spans="1:9">
      <c r="A7" s="56" t="s">
        <v>82</v>
      </c>
      <c r="B7" s="57"/>
      <c r="C7" s="58" t="s">
        <v>83</v>
      </c>
      <c r="D7" s="56" t="s">
        <v>84</v>
      </c>
      <c r="E7" s="59" t="s">
        <v>85</v>
      </c>
      <c r="F7" s="56" t="s">
        <v>86</v>
      </c>
      <c r="G7" s="58" t="s">
        <v>87</v>
      </c>
      <c r="H7" s="60" t="s">
        <v>88</v>
      </c>
      <c r="I7" s="59" t="s">
        <v>89</v>
      </c>
    </row>
    <row r="8" s="37" customFormat="1" ht="19.5" customHeight="1" spans="1:9">
      <c r="A8" s="61"/>
      <c r="B8" s="62"/>
      <c r="C8" s="62"/>
      <c r="D8" s="63"/>
      <c r="E8" s="20"/>
      <c r="F8" s="60"/>
      <c r="G8" s="64"/>
      <c r="H8" s="65"/>
      <c r="I8" s="65"/>
    </row>
    <row r="9" s="37" customFormat="1" ht="19.5" customHeight="1" spans="1:9">
      <c r="A9" s="66" t="s">
        <v>55</v>
      </c>
      <c r="B9" s="67"/>
      <c r="C9" s="67"/>
      <c r="D9" s="68"/>
      <c r="E9" s="69"/>
      <c r="F9" s="69"/>
      <c r="G9" s="64"/>
      <c r="H9" s="65"/>
      <c r="I9" s="65"/>
    </row>
    <row r="10" customHeight="1" spans="1:1">
      <c r="A10" t="s">
        <v>384</v>
      </c>
    </row>
  </sheetData>
  <mergeCells count="12">
    <mergeCell ref="A1:I1"/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36" sqref="C3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385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"单位名称："&amp;"中国共产党寻甸回族彝族自治县委员会统一战线工作部"</f>
        <v>单位名称：中国共产党寻甸回族彝族自治县委员会统一战线工作部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240</v>
      </c>
      <c r="B4" s="8" t="s">
        <v>181</v>
      </c>
      <c r="C4" s="8" t="s">
        <v>241</v>
      </c>
      <c r="D4" s="9" t="s">
        <v>182</v>
      </c>
      <c r="E4" s="9" t="s">
        <v>183</v>
      </c>
      <c r="F4" s="9" t="s">
        <v>242</v>
      </c>
      <c r="G4" s="9" t="s">
        <v>243</v>
      </c>
      <c r="H4" s="27" t="s">
        <v>55</v>
      </c>
      <c r="I4" s="10" t="s">
        <v>386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169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t="s">
        <v>387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selection activeCell="G26" sqref="G26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388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"单位名称："&amp;"中国共产党寻甸回族彝族自治县委员会统一战线工作部"</f>
        <v>单位名称：中国共产党寻甸回族彝族自治县委员会统一战线工作部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241</v>
      </c>
      <c r="B4" s="8" t="s">
        <v>240</v>
      </c>
      <c r="C4" s="8" t="s">
        <v>181</v>
      </c>
      <c r="D4" s="9" t="s">
        <v>389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7" customHeight="1" spans="1:7">
      <c r="A8" s="20" t="s">
        <v>70</v>
      </c>
      <c r="B8" s="21"/>
      <c r="C8" s="21"/>
      <c r="D8" s="20"/>
      <c r="E8" s="22">
        <v>362736</v>
      </c>
      <c r="F8" s="22"/>
      <c r="G8" s="22"/>
    </row>
    <row r="9" ht="18.75" customHeight="1" spans="1:7">
      <c r="A9" s="20"/>
      <c r="B9" s="20" t="s">
        <v>390</v>
      </c>
      <c r="C9" s="20" t="s">
        <v>248</v>
      </c>
      <c r="D9" s="20" t="s">
        <v>391</v>
      </c>
      <c r="E9" s="22">
        <v>237536</v>
      </c>
      <c r="F9" s="22"/>
      <c r="G9" s="22"/>
    </row>
    <row r="10" ht="18.75" customHeight="1" spans="1:7">
      <c r="A10" s="23"/>
      <c r="B10" s="20" t="s">
        <v>392</v>
      </c>
      <c r="C10" s="20" t="s">
        <v>253</v>
      </c>
      <c r="D10" s="20" t="s">
        <v>391</v>
      </c>
      <c r="E10" s="22">
        <v>95200</v>
      </c>
      <c r="F10" s="22"/>
      <c r="G10" s="22"/>
    </row>
    <row r="11" ht="18.75" customHeight="1" spans="1:7">
      <c r="A11" s="23"/>
      <c r="B11" s="20" t="s">
        <v>393</v>
      </c>
      <c r="C11" s="20" t="s">
        <v>258</v>
      </c>
      <c r="D11" s="20" t="s">
        <v>391</v>
      </c>
      <c r="E11" s="22">
        <v>30000</v>
      </c>
      <c r="F11" s="22"/>
      <c r="G11" s="22"/>
    </row>
    <row r="12" ht="18.75" customHeight="1" spans="1:7">
      <c r="A12" s="24" t="s">
        <v>55</v>
      </c>
      <c r="B12" s="25" t="s">
        <v>394</v>
      </c>
      <c r="C12" s="25"/>
      <c r="D12" s="26"/>
      <c r="E12" s="22">
        <v>362736</v>
      </c>
      <c r="F12" s="22"/>
      <c r="G12" s="2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G30" sqref="G30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205" t="s">
        <v>52</v>
      </c>
    </row>
    <row r="2" ht="41.25" customHeight="1" spans="1:1">
      <c r="A2" s="214" t="str">
        <f>"2026"&amp;"年部门收入预算表"</f>
        <v>2026年部门收入预算表</v>
      </c>
    </row>
    <row r="3" ht="17.25" customHeight="1" spans="1:19">
      <c r="A3" s="215" t="str">
        <f>"单位名称："&amp;"中国共产党寻甸回族彝族自治县委员会统一战线工作部"</f>
        <v>单位名称：中国共产党寻甸回族彝族自治县委员会统一战线工作部</v>
      </c>
      <c r="S3" s="213" t="s">
        <v>1</v>
      </c>
    </row>
    <row r="4" ht="21.75" customHeight="1" spans="1:19">
      <c r="A4" s="237" t="s">
        <v>53</v>
      </c>
      <c r="B4" s="238" t="s">
        <v>54</v>
      </c>
      <c r="C4" s="238" t="s">
        <v>55</v>
      </c>
      <c r="D4" s="239" t="s">
        <v>56</v>
      </c>
      <c r="E4" s="239"/>
      <c r="F4" s="239"/>
      <c r="G4" s="239"/>
      <c r="H4" s="239"/>
      <c r="I4" s="173"/>
      <c r="J4" s="239"/>
      <c r="K4" s="239"/>
      <c r="L4" s="239"/>
      <c r="M4" s="239"/>
      <c r="N4" s="246"/>
      <c r="O4" s="239" t="s">
        <v>45</v>
      </c>
      <c r="P4" s="239"/>
      <c r="Q4" s="239"/>
      <c r="R4" s="239"/>
      <c r="S4" s="246"/>
    </row>
    <row r="5" ht="27" customHeight="1" spans="1:19">
      <c r="A5" s="240"/>
      <c r="B5" s="241"/>
      <c r="C5" s="241"/>
      <c r="D5" s="241" t="s">
        <v>57</v>
      </c>
      <c r="E5" s="241" t="s">
        <v>58</v>
      </c>
      <c r="F5" s="241" t="s">
        <v>59</v>
      </c>
      <c r="G5" s="241" t="s">
        <v>60</v>
      </c>
      <c r="H5" s="241" t="s">
        <v>61</v>
      </c>
      <c r="I5" s="247" t="s">
        <v>62</v>
      </c>
      <c r="J5" s="248"/>
      <c r="K5" s="248"/>
      <c r="L5" s="248"/>
      <c r="M5" s="248"/>
      <c r="N5" s="249"/>
      <c r="O5" s="241" t="s">
        <v>57</v>
      </c>
      <c r="P5" s="241" t="s">
        <v>58</v>
      </c>
      <c r="Q5" s="241" t="s">
        <v>59</v>
      </c>
      <c r="R5" s="241" t="s">
        <v>60</v>
      </c>
      <c r="S5" s="241" t="s">
        <v>63</v>
      </c>
    </row>
    <row r="6" ht="30" customHeight="1" spans="1:19">
      <c r="A6" s="242"/>
      <c r="B6" s="243"/>
      <c r="C6" s="116"/>
      <c r="D6" s="116"/>
      <c r="E6" s="116"/>
      <c r="F6" s="116"/>
      <c r="G6" s="116"/>
      <c r="H6" s="116"/>
      <c r="I6" s="77" t="s">
        <v>57</v>
      </c>
      <c r="J6" s="249" t="s">
        <v>64</v>
      </c>
      <c r="K6" s="249" t="s">
        <v>65</v>
      </c>
      <c r="L6" s="249" t="s">
        <v>66</v>
      </c>
      <c r="M6" s="249" t="s">
        <v>67</v>
      </c>
      <c r="N6" s="249" t="s">
        <v>68</v>
      </c>
      <c r="O6" s="250"/>
      <c r="P6" s="250"/>
      <c r="Q6" s="250"/>
      <c r="R6" s="250"/>
      <c r="S6" s="116"/>
    </row>
    <row r="7" ht="15" customHeight="1" spans="1:19">
      <c r="A7" s="244">
        <v>1</v>
      </c>
      <c r="B7" s="244">
        <v>2</v>
      </c>
      <c r="C7" s="244">
        <v>3</v>
      </c>
      <c r="D7" s="244">
        <v>4</v>
      </c>
      <c r="E7" s="244">
        <v>5</v>
      </c>
      <c r="F7" s="244">
        <v>6</v>
      </c>
      <c r="G7" s="244">
        <v>7</v>
      </c>
      <c r="H7" s="244">
        <v>8</v>
      </c>
      <c r="I7" s="77">
        <v>9</v>
      </c>
      <c r="J7" s="244">
        <v>10</v>
      </c>
      <c r="K7" s="244">
        <v>11</v>
      </c>
      <c r="L7" s="244">
        <v>12</v>
      </c>
      <c r="M7" s="244">
        <v>13</v>
      </c>
      <c r="N7" s="244">
        <v>14</v>
      </c>
      <c r="O7" s="244">
        <v>15</v>
      </c>
      <c r="P7" s="244">
        <v>16</v>
      </c>
      <c r="Q7" s="244">
        <v>17</v>
      </c>
      <c r="R7" s="244">
        <v>18</v>
      </c>
      <c r="S7" s="244">
        <v>19</v>
      </c>
    </row>
    <row r="8" ht="29" customHeight="1" spans="1:19">
      <c r="A8" s="20" t="s">
        <v>69</v>
      </c>
      <c r="B8" s="20" t="s">
        <v>70</v>
      </c>
      <c r="C8" s="158">
        <v>2201461.64</v>
      </c>
      <c r="D8" s="87">
        <v>2201461.64</v>
      </c>
      <c r="E8" s="87">
        <v>2201461.64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ht="18" customHeight="1" spans="1:19">
      <c r="A9" s="52" t="s">
        <v>55</v>
      </c>
      <c r="B9" s="245"/>
      <c r="C9" s="87">
        <v>2201461.64</v>
      </c>
      <c r="D9" s="87">
        <v>2201461.64</v>
      </c>
      <c r="E9" s="87">
        <v>2201461.64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213" t="s">
        <v>71</v>
      </c>
    </row>
    <row r="2" ht="41.25" customHeight="1" spans="1:1">
      <c r="A2" s="214" t="str">
        <f>"2026"&amp;"年部门支出预算表"</f>
        <v>2026年部门支出预算表</v>
      </c>
    </row>
    <row r="3" ht="17.25" customHeight="1" spans="1:15">
      <c r="A3" s="215" t="str">
        <f>"单位名称："&amp;"中国共产党寻甸回族彝族自治县委员会统一战线工作部"</f>
        <v>单位名称：中国共产党寻甸回族彝族自治县委员会统一战线工作部</v>
      </c>
      <c r="O3" s="213" t="s">
        <v>1</v>
      </c>
    </row>
    <row r="4" ht="27" customHeight="1" spans="1:15">
      <c r="A4" s="223" t="s">
        <v>72</v>
      </c>
      <c r="B4" s="223" t="s">
        <v>73</v>
      </c>
      <c r="C4" s="223" t="s">
        <v>55</v>
      </c>
      <c r="D4" s="224" t="s">
        <v>58</v>
      </c>
      <c r="E4" s="225"/>
      <c r="F4" s="226"/>
      <c r="G4" s="227" t="s">
        <v>59</v>
      </c>
      <c r="H4" s="227" t="s">
        <v>60</v>
      </c>
      <c r="I4" s="227" t="s">
        <v>74</v>
      </c>
      <c r="J4" s="224" t="s">
        <v>62</v>
      </c>
      <c r="K4" s="225"/>
      <c r="L4" s="225"/>
      <c r="M4" s="225"/>
      <c r="N4" s="234"/>
      <c r="O4" s="235"/>
    </row>
    <row r="5" ht="42" customHeight="1" spans="1:15">
      <c r="A5" s="228"/>
      <c r="B5" s="228"/>
      <c r="C5" s="229"/>
      <c r="D5" s="230" t="s">
        <v>57</v>
      </c>
      <c r="E5" s="230" t="s">
        <v>75</v>
      </c>
      <c r="F5" s="230" t="s">
        <v>76</v>
      </c>
      <c r="G5" s="229"/>
      <c r="H5" s="229"/>
      <c r="I5" s="236"/>
      <c r="J5" s="230" t="s">
        <v>57</v>
      </c>
      <c r="K5" s="217" t="s">
        <v>77</v>
      </c>
      <c r="L5" s="217" t="s">
        <v>78</v>
      </c>
      <c r="M5" s="217" t="s">
        <v>79</v>
      </c>
      <c r="N5" s="217" t="s">
        <v>80</v>
      </c>
      <c r="O5" s="217" t="s">
        <v>81</v>
      </c>
    </row>
    <row r="6" ht="18" customHeight="1" spans="1:15">
      <c r="A6" s="56" t="s">
        <v>82</v>
      </c>
      <c r="B6" s="56" t="s">
        <v>83</v>
      </c>
      <c r="C6" s="56" t="s">
        <v>84</v>
      </c>
      <c r="D6" s="60" t="s">
        <v>85</v>
      </c>
      <c r="E6" s="60" t="s">
        <v>86</v>
      </c>
      <c r="F6" s="60" t="s">
        <v>87</v>
      </c>
      <c r="G6" s="60" t="s">
        <v>88</v>
      </c>
      <c r="H6" s="60" t="s">
        <v>89</v>
      </c>
      <c r="I6" s="60" t="s">
        <v>90</v>
      </c>
      <c r="J6" s="60" t="s">
        <v>91</v>
      </c>
      <c r="K6" s="60" t="s">
        <v>92</v>
      </c>
      <c r="L6" s="60" t="s">
        <v>93</v>
      </c>
      <c r="M6" s="60" t="s">
        <v>94</v>
      </c>
      <c r="N6" s="56" t="s">
        <v>95</v>
      </c>
      <c r="O6" s="60" t="s">
        <v>96</v>
      </c>
    </row>
    <row r="7" ht="21" customHeight="1" spans="1:15">
      <c r="A7" s="61" t="s">
        <v>97</v>
      </c>
      <c r="B7" s="61" t="s">
        <v>98</v>
      </c>
      <c r="C7" s="87">
        <v>1494633</v>
      </c>
      <c r="D7" s="87">
        <v>1494633</v>
      </c>
      <c r="E7" s="87">
        <v>1369433</v>
      </c>
      <c r="F7" s="87">
        <v>125200</v>
      </c>
      <c r="G7" s="87"/>
      <c r="H7" s="87"/>
      <c r="I7" s="87"/>
      <c r="J7" s="87"/>
      <c r="K7" s="87"/>
      <c r="L7" s="87"/>
      <c r="M7" s="87"/>
      <c r="N7" s="87"/>
      <c r="O7" s="87"/>
    </row>
    <row r="8" ht="21" customHeight="1" spans="1:15">
      <c r="A8" s="231" t="s">
        <v>99</v>
      </c>
      <c r="B8" s="231" t="s">
        <v>100</v>
      </c>
      <c r="C8" s="87">
        <v>1494633</v>
      </c>
      <c r="D8" s="87">
        <v>1494633</v>
      </c>
      <c r="E8" s="87">
        <v>1369433</v>
      </c>
      <c r="F8" s="87">
        <v>125200</v>
      </c>
      <c r="G8" s="87"/>
      <c r="H8" s="87"/>
      <c r="I8" s="87"/>
      <c r="J8" s="87"/>
      <c r="K8" s="87"/>
      <c r="L8" s="87"/>
      <c r="M8" s="87"/>
      <c r="N8" s="87"/>
      <c r="O8" s="87"/>
    </row>
    <row r="9" ht="21" customHeight="1" spans="1:15">
      <c r="A9" s="232" t="s">
        <v>101</v>
      </c>
      <c r="B9" s="232" t="s">
        <v>102</v>
      </c>
      <c r="C9" s="87">
        <v>1494633</v>
      </c>
      <c r="D9" s="87">
        <v>1494633</v>
      </c>
      <c r="E9" s="87">
        <v>1369433</v>
      </c>
      <c r="F9" s="87">
        <v>125200</v>
      </c>
      <c r="G9" s="87"/>
      <c r="H9" s="87"/>
      <c r="I9" s="87"/>
      <c r="J9" s="87"/>
      <c r="K9" s="87"/>
      <c r="L9" s="87"/>
      <c r="M9" s="87"/>
      <c r="N9" s="87"/>
      <c r="O9" s="87"/>
    </row>
    <row r="10" ht="21" customHeight="1" spans="1:15">
      <c r="A10" s="61" t="s">
        <v>103</v>
      </c>
      <c r="B10" s="61" t="s">
        <v>104</v>
      </c>
      <c r="C10" s="87">
        <v>421120.49</v>
      </c>
      <c r="D10" s="87">
        <v>421120.49</v>
      </c>
      <c r="E10" s="87">
        <v>183584.49</v>
      </c>
      <c r="F10" s="87">
        <v>237536</v>
      </c>
      <c r="G10" s="87"/>
      <c r="H10" s="87"/>
      <c r="I10" s="87"/>
      <c r="J10" s="87"/>
      <c r="K10" s="87"/>
      <c r="L10" s="87"/>
      <c r="M10" s="87"/>
      <c r="N10" s="87"/>
      <c r="O10" s="87"/>
    </row>
    <row r="11" ht="21" customHeight="1" spans="1:15">
      <c r="A11" s="231" t="s">
        <v>105</v>
      </c>
      <c r="B11" s="231" t="s">
        <v>106</v>
      </c>
      <c r="C11" s="87">
        <v>183584.49</v>
      </c>
      <c r="D11" s="87">
        <v>183584.49</v>
      </c>
      <c r="E11" s="87">
        <v>183584.49</v>
      </c>
      <c r="F11" s="87"/>
      <c r="G11" s="87"/>
      <c r="H11" s="87"/>
      <c r="I11" s="87"/>
      <c r="J11" s="87"/>
      <c r="K11" s="87"/>
      <c r="L11" s="87"/>
      <c r="M11" s="87"/>
      <c r="N11" s="87"/>
      <c r="O11" s="87"/>
    </row>
    <row r="12" ht="21" customHeight="1" spans="1:15">
      <c r="A12" s="232" t="s">
        <v>107</v>
      </c>
      <c r="B12" s="232" t="s">
        <v>108</v>
      </c>
      <c r="C12" s="87">
        <v>179384.49</v>
      </c>
      <c r="D12" s="87">
        <v>179384.49</v>
      </c>
      <c r="E12" s="87">
        <v>179384.49</v>
      </c>
      <c r="F12" s="87"/>
      <c r="G12" s="87"/>
      <c r="H12" s="87"/>
      <c r="I12" s="87"/>
      <c r="J12" s="87"/>
      <c r="K12" s="87"/>
      <c r="L12" s="87"/>
      <c r="M12" s="87"/>
      <c r="N12" s="87"/>
      <c r="O12" s="87"/>
    </row>
    <row r="13" ht="21" customHeight="1" spans="1:15">
      <c r="A13" s="232" t="s">
        <v>109</v>
      </c>
      <c r="B13" s="232" t="s">
        <v>110</v>
      </c>
      <c r="C13" s="87">
        <v>4200</v>
      </c>
      <c r="D13" s="87">
        <v>4200</v>
      </c>
      <c r="E13" s="87">
        <v>4200</v>
      </c>
      <c r="F13" s="87"/>
      <c r="G13" s="87"/>
      <c r="H13" s="87"/>
      <c r="I13" s="87"/>
      <c r="J13" s="87"/>
      <c r="K13" s="87"/>
      <c r="L13" s="87"/>
      <c r="M13" s="87"/>
      <c r="N13" s="87"/>
      <c r="O13" s="87"/>
    </row>
    <row r="14" ht="21" customHeight="1" spans="1:15">
      <c r="A14" s="231" t="s">
        <v>111</v>
      </c>
      <c r="B14" s="231" t="s">
        <v>112</v>
      </c>
      <c r="C14" s="87">
        <v>237536</v>
      </c>
      <c r="D14" s="87">
        <v>237536</v>
      </c>
      <c r="E14" s="87"/>
      <c r="F14" s="87">
        <v>237536</v>
      </c>
      <c r="G14" s="87"/>
      <c r="H14" s="87"/>
      <c r="I14" s="87"/>
      <c r="J14" s="87"/>
      <c r="K14" s="87"/>
      <c r="L14" s="87"/>
      <c r="M14" s="87"/>
      <c r="N14" s="87"/>
      <c r="O14" s="87"/>
    </row>
    <row r="15" ht="21" customHeight="1" spans="1:15">
      <c r="A15" s="232" t="s">
        <v>113</v>
      </c>
      <c r="B15" s="232" t="s">
        <v>114</v>
      </c>
      <c r="C15" s="87">
        <v>237536</v>
      </c>
      <c r="D15" s="87">
        <v>237536</v>
      </c>
      <c r="E15" s="87"/>
      <c r="F15" s="87">
        <v>237536</v>
      </c>
      <c r="G15" s="87"/>
      <c r="H15" s="87"/>
      <c r="I15" s="87"/>
      <c r="J15" s="87"/>
      <c r="K15" s="87"/>
      <c r="L15" s="87"/>
      <c r="M15" s="87"/>
      <c r="N15" s="87"/>
      <c r="O15" s="87"/>
    </row>
    <row r="16" ht="21" customHeight="1" spans="1:15">
      <c r="A16" s="61" t="s">
        <v>115</v>
      </c>
      <c r="B16" s="61" t="s">
        <v>116</v>
      </c>
      <c r="C16" s="87">
        <v>151169.79</v>
      </c>
      <c r="D16" s="87">
        <v>151169.79</v>
      </c>
      <c r="E16" s="87">
        <v>151169.79</v>
      </c>
      <c r="F16" s="87"/>
      <c r="G16" s="87"/>
      <c r="H16" s="87"/>
      <c r="I16" s="87"/>
      <c r="J16" s="87"/>
      <c r="K16" s="87"/>
      <c r="L16" s="87"/>
      <c r="M16" s="87"/>
      <c r="N16" s="87"/>
      <c r="O16" s="87"/>
    </row>
    <row r="17" ht="21" customHeight="1" spans="1:15">
      <c r="A17" s="231" t="s">
        <v>117</v>
      </c>
      <c r="B17" s="231" t="s">
        <v>118</v>
      </c>
      <c r="C17" s="87">
        <v>151169.79</v>
      </c>
      <c r="D17" s="87">
        <v>151169.79</v>
      </c>
      <c r="E17" s="87">
        <v>151169.79</v>
      </c>
      <c r="F17" s="87"/>
      <c r="G17" s="87"/>
      <c r="H17" s="87"/>
      <c r="I17" s="87"/>
      <c r="J17" s="87"/>
      <c r="K17" s="87"/>
      <c r="L17" s="87"/>
      <c r="M17" s="87"/>
      <c r="N17" s="87"/>
      <c r="O17" s="87"/>
    </row>
    <row r="18" ht="21" customHeight="1" spans="1:15">
      <c r="A18" s="232" t="s">
        <v>119</v>
      </c>
      <c r="B18" s="232" t="s">
        <v>120</v>
      </c>
      <c r="C18" s="87">
        <v>96215.43</v>
      </c>
      <c r="D18" s="87">
        <v>96215.43</v>
      </c>
      <c r="E18" s="87">
        <v>96215.43</v>
      </c>
      <c r="F18" s="87"/>
      <c r="G18" s="87"/>
      <c r="H18" s="87"/>
      <c r="I18" s="87"/>
      <c r="J18" s="87"/>
      <c r="K18" s="87"/>
      <c r="L18" s="87"/>
      <c r="M18" s="87"/>
      <c r="N18" s="87"/>
      <c r="O18" s="87"/>
    </row>
    <row r="19" ht="21" customHeight="1" spans="1:15">
      <c r="A19" s="232" t="s">
        <v>121</v>
      </c>
      <c r="B19" s="232" t="s">
        <v>122</v>
      </c>
      <c r="C19" s="87">
        <v>48593.65</v>
      </c>
      <c r="D19" s="87">
        <v>48593.65</v>
      </c>
      <c r="E19" s="87">
        <v>48593.65</v>
      </c>
      <c r="F19" s="87"/>
      <c r="G19" s="87"/>
      <c r="H19" s="87"/>
      <c r="I19" s="87"/>
      <c r="J19" s="87"/>
      <c r="K19" s="87"/>
      <c r="L19" s="87"/>
      <c r="M19" s="87"/>
      <c r="N19" s="87"/>
      <c r="O19" s="87"/>
    </row>
    <row r="20" ht="21" customHeight="1" spans="1:15">
      <c r="A20" s="232" t="s">
        <v>123</v>
      </c>
      <c r="B20" s="232" t="s">
        <v>124</v>
      </c>
      <c r="C20" s="87">
        <v>6360.71</v>
      </c>
      <c r="D20" s="87">
        <v>6360.71</v>
      </c>
      <c r="E20" s="87">
        <v>6360.71</v>
      </c>
      <c r="F20" s="87"/>
      <c r="G20" s="87"/>
      <c r="H20" s="87"/>
      <c r="I20" s="87"/>
      <c r="J20" s="87"/>
      <c r="K20" s="87"/>
      <c r="L20" s="87"/>
      <c r="M20" s="87"/>
      <c r="N20" s="87"/>
      <c r="O20" s="87"/>
    </row>
    <row r="21" ht="21" customHeight="1" spans="1:15">
      <c r="A21" s="61" t="s">
        <v>125</v>
      </c>
      <c r="B21" s="61" t="s">
        <v>126</v>
      </c>
      <c r="C21" s="87">
        <v>134538.36</v>
      </c>
      <c r="D21" s="87">
        <v>134538.36</v>
      </c>
      <c r="E21" s="87">
        <v>134538.36</v>
      </c>
      <c r="F21" s="87"/>
      <c r="G21" s="87"/>
      <c r="H21" s="87"/>
      <c r="I21" s="87"/>
      <c r="J21" s="87"/>
      <c r="K21" s="87"/>
      <c r="L21" s="87"/>
      <c r="M21" s="87"/>
      <c r="N21" s="87"/>
      <c r="O21" s="87"/>
    </row>
    <row r="22" ht="21" customHeight="1" spans="1:15">
      <c r="A22" s="231" t="s">
        <v>127</v>
      </c>
      <c r="B22" s="231" t="s">
        <v>128</v>
      </c>
      <c r="C22" s="87">
        <v>134538.36</v>
      </c>
      <c r="D22" s="87">
        <v>134538.36</v>
      </c>
      <c r="E22" s="87">
        <v>134538.36</v>
      </c>
      <c r="F22" s="87"/>
      <c r="G22" s="87"/>
      <c r="H22" s="87"/>
      <c r="I22" s="87"/>
      <c r="J22" s="87"/>
      <c r="K22" s="87"/>
      <c r="L22" s="87"/>
      <c r="M22" s="87"/>
      <c r="N22" s="87"/>
      <c r="O22" s="87"/>
    </row>
    <row r="23" ht="21" customHeight="1" spans="1:15">
      <c r="A23" s="232" t="s">
        <v>129</v>
      </c>
      <c r="B23" s="232" t="s">
        <v>130</v>
      </c>
      <c r="C23" s="87">
        <v>134538.36</v>
      </c>
      <c r="D23" s="87">
        <v>134538.36</v>
      </c>
      <c r="E23" s="87">
        <v>134538.36</v>
      </c>
      <c r="F23" s="87"/>
      <c r="G23" s="87"/>
      <c r="H23" s="87"/>
      <c r="I23" s="87"/>
      <c r="J23" s="87"/>
      <c r="K23" s="87"/>
      <c r="L23" s="87"/>
      <c r="M23" s="87"/>
      <c r="N23" s="87"/>
      <c r="O23" s="87"/>
    </row>
    <row r="24" ht="21" customHeight="1" spans="1:15">
      <c r="A24" s="233" t="s">
        <v>55</v>
      </c>
      <c r="B24" s="34"/>
      <c r="C24" s="87">
        <v>2201461.64</v>
      </c>
      <c r="D24" s="87">
        <v>2201461.64</v>
      </c>
      <c r="E24" s="87">
        <v>1838725.64</v>
      </c>
      <c r="F24" s="87">
        <v>362736</v>
      </c>
      <c r="G24" s="87"/>
      <c r="H24" s="87"/>
      <c r="I24" s="87"/>
      <c r="J24" s="87"/>
      <c r="K24" s="87"/>
      <c r="L24" s="87"/>
      <c r="M24" s="87"/>
      <c r="N24" s="87"/>
      <c r="O24" s="87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201"/>
      <c r="B1" s="213"/>
      <c r="C1" s="213"/>
      <c r="D1" s="213" t="s">
        <v>131</v>
      </c>
    </row>
    <row r="2" ht="41.25" customHeight="1" spans="1:1">
      <c r="A2" s="214" t="str">
        <f>"2026"&amp;"年部门财政拨款收支预算总表"</f>
        <v>2026年部门财政拨款收支预算总表</v>
      </c>
    </row>
    <row r="3" ht="17.25" customHeight="1" spans="1:4">
      <c r="A3" s="215" t="str">
        <f>"单位名称："&amp;"中国共产党寻甸回族彝族自治县委员会统一战线工作部"</f>
        <v>单位名称：中国共产党寻甸回族彝族自治县委员会统一战线工作部</v>
      </c>
      <c r="B3" s="216"/>
      <c r="D3" s="213" t="s">
        <v>1</v>
      </c>
    </row>
    <row r="4" ht="17.25" customHeight="1" spans="1:4">
      <c r="A4" s="217" t="s">
        <v>2</v>
      </c>
      <c r="B4" s="218"/>
      <c r="C4" s="217" t="s">
        <v>3</v>
      </c>
      <c r="D4" s="218"/>
    </row>
    <row r="5" ht="18.75" customHeight="1" spans="1:4">
      <c r="A5" s="217" t="s">
        <v>4</v>
      </c>
      <c r="B5" s="217" t="s">
        <v>5</v>
      </c>
      <c r="C5" s="217" t="s">
        <v>6</v>
      </c>
      <c r="D5" s="217" t="s">
        <v>5</v>
      </c>
    </row>
    <row r="6" ht="16.5" customHeight="1" spans="1:4">
      <c r="A6" s="219" t="s">
        <v>132</v>
      </c>
      <c r="B6" s="87">
        <v>2201461.64</v>
      </c>
      <c r="C6" s="219" t="s">
        <v>133</v>
      </c>
      <c r="D6" s="158">
        <v>2201461.64</v>
      </c>
    </row>
    <row r="7" ht="16.5" customHeight="1" spans="1:4">
      <c r="A7" s="219" t="s">
        <v>134</v>
      </c>
      <c r="B7" s="87">
        <v>2201461.64</v>
      </c>
      <c r="C7" s="219" t="s">
        <v>135</v>
      </c>
      <c r="D7" s="158">
        <v>1494633</v>
      </c>
    </row>
    <row r="8" ht="16.5" customHeight="1" spans="1:4">
      <c r="A8" s="219" t="s">
        <v>136</v>
      </c>
      <c r="B8" s="87"/>
      <c r="C8" s="219" t="s">
        <v>137</v>
      </c>
      <c r="D8" s="158"/>
    </row>
    <row r="9" ht="16.5" customHeight="1" spans="1:4">
      <c r="A9" s="219" t="s">
        <v>138</v>
      </c>
      <c r="B9" s="87"/>
      <c r="C9" s="219" t="s">
        <v>139</v>
      </c>
      <c r="D9" s="158"/>
    </row>
    <row r="10" ht="16.5" customHeight="1" spans="1:4">
      <c r="A10" s="219" t="s">
        <v>140</v>
      </c>
      <c r="B10" s="87"/>
      <c r="C10" s="219" t="s">
        <v>141</v>
      </c>
      <c r="D10" s="158"/>
    </row>
    <row r="11" ht="16.5" customHeight="1" spans="1:4">
      <c r="A11" s="219" t="s">
        <v>134</v>
      </c>
      <c r="B11" s="87"/>
      <c r="C11" s="219" t="s">
        <v>142</v>
      </c>
      <c r="D11" s="158"/>
    </row>
    <row r="12" ht="16.5" customHeight="1" spans="1:4">
      <c r="A12" s="193" t="s">
        <v>136</v>
      </c>
      <c r="B12" s="87"/>
      <c r="C12" s="75" t="s">
        <v>143</v>
      </c>
      <c r="D12" s="158"/>
    </row>
    <row r="13" ht="16.5" customHeight="1" spans="1:4">
      <c r="A13" s="193" t="s">
        <v>138</v>
      </c>
      <c r="B13" s="87"/>
      <c r="C13" s="75" t="s">
        <v>144</v>
      </c>
      <c r="D13" s="158"/>
    </row>
    <row r="14" ht="16.5" customHeight="1" spans="1:4">
      <c r="A14" s="220"/>
      <c r="B14" s="87"/>
      <c r="C14" s="75" t="s">
        <v>145</v>
      </c>
      <c r="D14" s="158">
        <v>421120.49</v>
      </c>
    </row>
    <row r="15" ht="16.5" customHeight="1" spans="1:4">
      <c r="A15" s="220"/>
      <c r="B15" s="87"/>
      <c r="C15" s="75" t="s">
        <v>146</v>
      </c>
      <c r="D15" s="158">
        <v>151169.79</v>
      </c>
    </row>
    <row r="16" ht="16.5" customHeight="1" spans="1:4">
      <c r="A16" s="220"/>
      <c r="B16" s="87"/>
      <c r="C16" s="75" t="s">
        <v>147</v>
      </c>
      <c r="D16" s="158"/>
    </row>
    <row r="17" ht="16.5" customHeight="1" spans="1:4">
      <c r="A17" s="220"/>
      <c r="B17" s="87"/>
      <c r="C17" s="75" t="s">
        <v>148</v>
      </c>
      <c r="D17" s="158"/>
    </row>
    <row r="18" ht="16.5" customHeight="1" spans="1:4">
      <c r="A18" s="220"/>
      <c r="B18" s="87"/>
      <c r="C18" s="75" t="s">
        <v>149</v>
      </c>
      <c r="D18" s="158"/>
    </row>
    <row r="19" ht="16.5" customHeight="1" spans="1:4">
      <c r="A19" s="220"/>
      <c r="B19" s="87"/>
      <c r="C19" s="75" t="s">
        <v>150</v>
      </c>
      <c r="D19" s="158"/>
    </row>
    <row r="20" ht="16.5" customHeight="1" spans="1:4">
      <c r="A20" s="220"/>
      <c r="B20" s="87"/>
      <c r="C20" s="75" t="s">
        <v>151</v>
      </c>
      <c r="D20" s="158"/>
    </row>
    <row r="21" ht="16.5" customHeight="1" spans="1:4">
      <c r="A21" s="220"/>
      <c r="B21" s="87"/>
      <c r="C21" s="75" t="s">
        <v>152</v>
      </c>
      <c r="D21" s="158"/>
    </row>
    <row r="22" ht="16.5" customHeight="1" spans="1:4">
      <c r="A22" s="220"/>
      <c r="B22" s="87"/>
      <c r="C22" s="75" t="s">
        <v>153</v>
      </c>
      <c r="D22" s="158"/>
    </row>
    <row r="23" ht="16.5" customHeight="1" spans="1:4">
      <c r="A23" s="220"/>
      <c r="B23" s="87"/>
      <c r="C23" s="75" t="s">
        <v>154</v>
      </c>
      <c r="D23" s="158"/>
    </row>
    <row r="24" ht="16.5" customHeight="1" spans="1:4">
      <c r="A24" s="220"/>
      <c r="B24" s="87"/>
      <c r="C24" s="75" t="s">
        <v>155</v>
      </c>
      <c r="D24" s="158"/>
    </row>
    <row r="25" ht="16.5" customHeight="1" spans="1:4">
      <c r="A25" s="220"/>
      <c r="B25" s="87"/>
      <c r="C25" s="75" t="s">
        <v>156</v>
      </c>
      <c r="D25" s="158">
        <v>134538.36</v>
      </c>
    </row>
    <row r="26" ht="16.5" customHeight="1" spans="1:4">
      <c r="A26" s="220"/>
      <c r="B26" s="87"/>
      <c r="C26" s="75" t="s">
        <v>157</v>
      </c>
      <c r="D26" s="158"/>
    </row>
    <row r="27" ht="16.5" customHeight="1" spans="1:4">
      <c r="A27" s="220"/>
      <c r="B27" s="87"/>
      <c r="C27" s="75" t="s">
        <v>158</v>
      </c>
      <c r="D27" s="158"/>
    </row>
    <row r="28" ht="16.5" customHeight="1" spans="1:4">
      <c r="A28" s="220"/>
      <c r="B28" s="87"/>
      <c r="C28" s="75" t="s">
        <v>159</v>
      </c>
      <c r="D28" s="158"/>
    </row>
    <row r="29" ht="16.5" customHeight="1" spans="1:4">
      <c r="A29" s="220"/>
      <c r="B29" s="87"/>
      <c r="C29" s="75" t="s">
        <v>160</v>
      </c>
      <c r="D29" s="158"/>
    </row>
    <row r="30" ht="16.5" customHeight="1" spans="1:4">
      <c r="A30" s="220"/>
      <c r="B30" s="87"/>
      <c r="C30" s="75" t="s">
        <v>161</v>
      </c>
      <c r="D30" s="158"/>
    </row>
    <row r="31" ht="16.5" customHeight="1" spans="1:4">
      <c r="A31" s="220"/>
      <c r="B31" s="87"/>
      <c r="C31" s="193" t="s">
        <v>162</v>
      </c>
      <c r="D31" s="158"/>
    </row>
    <row r="32" ht="16.5" customHeight="1" spans="1:4">
      <c r="A32" s="220"/>
      <c r="B32" s="87"/>
      <c r="C32" s="193" t="s">
        <v>163</v>
      </c>
      <c r="D32" s="158"/>
    </row>
    <row r="33" ht="16.5" customHeight="1" spans="1:4">
      <c r="A33" s="220"/>
      <c r="B33" s="87"/>
      <c r="C33" s="29" t="s">
        <v>164</v>
      </c>
      <c r="D33" s="158"/>
    </row>
    <row r="34" ht="15" customHeight="1" spans="1:4">
      <c r="A34" s="221" t="s">
        <v>50</v>
      </c>
      <c r="B34" s="222">
        <v>2201461.64</v>
      </c>
      <c r="C34" s="221" t="s">
        <v>51</v>
      </c>
      <c r="D34" s="222">
        <v>2201461.64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77"/>
      <c r="F1" s="79"/>
      <c r="G1" s="182" t="s">
        <v>165</v>
      </c>
    </row>
    <row r="2" ht="41.25" customHeight="1" spans="1:7">
      <c r="A2" s="166" t="str">
        <f>"2026"&amp;"年一般公共预算支出预算表（按功能科目分类）"</f>
        <v>2026年一般公共预算支出预算表（按功能科目分类）</v>
      </c>
      <c r="B2" s="166"/>
      <c r="C2" s="166"/>
      <c r="D2" s="166"/>
      <c r="E2" s="166"/>
      <c r="F2" s="166"/>
      <c r="G2" s="166"/>
    </row>
    <row r="3" ht="18" customHeight="1" spans="1:7">
      <c r="A3" s="4" t="str">
        <f>"单位名称："&amp;"中国共产党寻甸回族彝族自治县委员会统一战线工作部"</f>
        <v>单位名称：中国共产党寻甸回族彝族自治县委员会统一战线工作部</v>
      </c>
      <c r="F3" s="163"/>
      <c r="G3" s="182" t="s">
        <v>1</v>
      </c>
    </row>
    <row r="4" ht="20.25" customHeight="1" spans="1:7">
      <c r="A4" s="207" t="s">
        <v>166</v>
      </c>
      <c r="B4" s="208"/>
      <c r="C4" s="167" t="s">
        <v>55</v>
      </c>
      <c r="D4" s="196" t="s">
        <v>75</v>
      </c>
      <c r="E4" s="11"/>
      <c r="F4" s="12"/>
      <c r="G4" s="179" t="s">
        <v>76</v>
      </c>
    </row>
    <row r="5" ht="20.25" customHeight="1" spans="1:7">
      <c r="A5" s="209" t="s">
        <v>72</v>
      </c>
      <c r="B5" s="209" t="s">
        <v>73</v>
      </c>
      <c r="C5" s="18"/>
      <c r="D5" s="172" t="s">
        <v>57</v>
      </c>
      <c r="E5" s="172" t="s">
        <v>167</v>
      </c>
      <c r="F5" s="172" t="s">
        <v>168</v>
      </c>
      <c r="G5" s="181"/>
    </row>
    <row r="6" ht="15" customHeight="1" spans="1:7">
      <c r="A6" s="210" t="s">
        <v>82</v>
      </c>
      <c r="B6" s="210" t="s">
        <v>83</v>
      </c>
      <c r="C6" s="210" t="s">
        <v>84</v>
      </c>
      <c r="D6" s="210" t="s">
        <v>85</v>
      </c>
      <c r="E6" s="210" t="s">
        <v>86</v>
      </c>
      <c r="F6" s="210" t="s">
        <v>87</v>
      </c>
      <c r="G6" s="210" t="s">
        <v>88</v>
      </c>
    </row>
    <row r="7" ht="18" customHeight="1" spans="1:7">
      <c r="A7" s="29" t="s">
        <v>97</v>
      </c>
      <c r="B7" s="29" t="s">
        <v>98</v>
      </c>
      <c r="C7" s="87">
        <v>1494633</v>
      </c>
      <c r="D7" s="87">
        <v>1369433</v>
      </c>
      <c r="E7" s="87">
        <v>1226753</v>
      </c>
      <c r="F7" s="87">
        <v>142680</v>
      </c>
      <c r="G7" s="87">
        <v>125200</v>
      </c>
    </row>
    <row r="8" ht="18" customHeight="1" spans="1:7">
      <c r="A8" s="176" t="s">
        <v>99</v>
      </c>
      <c r="B8" s="176" t="s">
        <v>100</v>
      </c>
      <c r="C8" s="87">
        <v>1494633</v>
      </c>
      <c r="D8" s="87">
        <v>1369433</v>
      </c>
      <c r="E8" s="87">
        <v>1226753</v>
      </c>
      <c r="F8" s="87">
        <v>142680</v>
      </c>
      <c r="G8" s="87">
        <v>125200</v>
      </c>
    </row>
    <row r="9" ht="18" customHeight="1" spans="1:7">
      <c r="A9" s="211" t="s">
        <v>101</v>
      </c>
      <c r="B9" s="211" t="s">
        <v>102</v>
      </c>
      <c r="C9" s="87">
        <v>1494633</v>
      </c>
      <c r="D9" s="87">
        <v>1369433</v>
      </c>
      <c r="E9" s="87">
        <v>1226753</v>
      </c>
      <c r="F9" s="87">
        <v>142680</v>
      </c>
      <c r="G9" s="87">
        <v>125200</v>
      </c>
    </row>
    <row r="10" ht="18" customHeight="1" spans="1:7">
      <c r="A10" s="29" t="s">
        <v>103</v>
      </c>
      <c r="B10" s="29" t="s">
        <v>104</v>
      </c>
      <c r="C10" s="87">
        <v>421120.49</v>
      </c>
      <c r="D10" s="87">
        <v>183584.49</v>
      </c>
      <c r="E10" s="87">
        <v>179384.49</v>
      </c>
      <c r="F10" s="87">
        <v>4200</v>
      </c>
      <c r="G10" s="87">
        <v>237536</v>
      </c>
    </row>
    <row r="11" ht="18" customHeight="1" spans="1:7">
      <c r="A11" s="176" t="s">
        <v>105</v>
      </c>
      <c r="B11" s="176" t="s">
        <v>106</v>
      </c>
      <c r="C11" s="87">
        <v>183584.49</v>
      </c>
      <c r="D11" s="87">
        <v>183584.49</v>
      </c>
      <c r="E11" s="87">
        <v>179384.49</v>
      </c>
      <c r="F11" s="87">
        <v>4200</v>
      </c>
      <c r="G11" s="87"/>
    </row>
    <row r="12" ht="18" customHeight="1" spans="1:7">
      <c r="A12" s="211" t="s">
        <v>107</v>
      </c>
      <c r="B12" s="211" t="s">
        <v>108</v>
      </c>
      <c r="C12" s="87">
        <v>179384.49</v>
      </c>
      <c r="D12" s="87">
        <v>179384.49</v>
      </c>
      <c r="E12" s="87">
        <v>179384.49</v>
      </c>
      <c r="F12" s="87"/>
      <c r="G12" s="87"/>
    </row>
    <row r="13" ht="18" customHeight="1" spans="1:7">
      <c r="A13" s="211" t="s">
        <v>109</v>
      </c>
      <c r="B13" s="211" t="s">
        <v>110</v>
      </c>
      <c r="C13" s="87">
        <v>4200</v>
      </c>
      <c r="D13" s="87">
        <v>4200</v>
      </c>
      <c r="E13" s="87"/>
      <c r="F13" s="87">
        <v>4200</v>
      </c>
      <c r="G13" s="87"/>
    </row>
    <row r="14" ht="18" customHeight="1" spans="1:7">
      <c r="A14" s="176" t="s">
        <v>111</v>
      </c>
      <c r="B14" s="176" t="s">
        <v>112</v>
      </c>
      <c r="C14" s="87">
        <v>237536</v>
      </c>
      <c r="D14" s="87"/>
      <c r="E14" s="87"/>
      <c r="F14" s="87"/>
      <c r="G14" s="87">
        <v>237536</v>
      </c>
    </row>
    <row r="15" ht="18" customHeight="1" spans="1:7">
      <c r="A15" s="211" t="s">
        <v>113</v>
      </c>
      <c r="B15" s="211" t="s">
        <v>114</v>
      </c>
      <c r="C15" s="87">
        <v>237536</v>
      </c>
      <c r="D15" s="87"/>
      <c r="E15" s="87"/>
      <c r="F15" s="87"/>
      <c r="G15" s="87">
        <v>237536</v>
      </c>
    </row>
    <row r="16" ht="18" customHeight="1" spans="1:7">
      <c r="A16" s="29" t="s">
        <v>115</v>
      </c>
      <c r="B16" s="29" t="s">
        <v>116</v>
      </c>
      <c r="C16" s="87">
        <v>151169.79</v>
      </c>
      <c r="D16" s="87">
        <v>151169.79</v>
      </c>
      <c r="E16" s="87">
        <v>151169.79</v>
      </c>
      <c r="F16" s="87"/>
      <c r="G16" s="87"/>
    </row>
    <row r="17" ht="18" customHeight="1" spans="1:7">
      <c r="A17" s="176" t="s">
        <v>117</v>
      </c>
      <c r="B17" s="176" t="s">
        <v>118</v>
      </c>
      <c r="C17" s="87">
        <v>151169.79</v>
      </c>
      <c r="D17" s="87">
        <v>151169.79</v>
      </c>
      <c r="E17" s="87">
        <v>151169.79</v>
      </c>
      <c r="F17" s="87"/>
      <c r="G17" s="87"/>
    </row>
    <row r="18" ht="18" customHeight="1" spans="1:7">
      <c r="A18" s="211" t="s">
        <v>119</v>
      </c>
      <c r="B18" s="211" t="s">
        <v>120</v>
      </c>
      <c r="C18" s="87">
        <v>96215.43</v>
      </c>
      <c r="D18" s="87">
        <v>96215.43</v>
      </c>
      <c r="E18" s="87">
        <v>96215.43</v>
      </c>
      <c r="F18" s="87"/>
      <c r="G18" s="87"/>
    </row>
    <row r="19" ht="18" customHeight="1" spans="1:7">
      <c r="A19" s="211" t="s">
        <v>121</v>
      </c>
      <c r="B19" s="211" t="s">
        <v>122</v>
      </c>
      <c r="C19" s="87">
        <v>48593.65</v>
      </c>
      <c r="D19" s="87">
        <v>48593.65</v>
      </c>
      <c r="E19" s="87">
        <v>48593.65</v>
      </c>
      <c r="F19" s="87"/>
      <c r="G19" s="87"/>
    </row>
    <row r="20" ht="18" customHeight="1" spans="1:7">
      <c r="A20" s="211" t="s">
        <v>123</v>
      </c>
      <c r="B20" s="211" t="s">
        <v>124</v>
      </c>
      <c r="C20" s="87">
        <v>6360.71</v>
      </c>
      <c r="D20" s="87">
        <v>6360.71</v>
      </c>
      <c r="E20" s="87">
        <v>6360.71</v>
      </c>
      <c r="F20" s="87"/>
      <c r="G20" s="87"/>
    </row>
    <row r="21" ht="18" customHeight="1" spans="1:7">
      <c r="A21" s="29" t="s">
        <v>125</v>
      </c>
      <c r="B21" s="29" t="s">
        <v>126</v>
      </c>
      <c r="C21" s="87">
        <v>134538.36</v>
      </c>
      <c r="D21" s="87">
        <v>134538.36</v>
      </c>
      <c r="E21" s="87">
        <v>134538.36</v>
      </c>
      <c r="F21" s="87"/>
      <c r="G21" s="87"/>
    </row>
    <row r="22" ht="18" customHeight="1" spans="1:7">
      <c r="A22" s="176" t="s">
        <v>127</v>
      </c>
      <c r="B22" s="176" t="s">
        <v>128</v>
      </c>
      <c r="C22" s="87">
        <v>134538.36</v>
      </c>
      <c r="D22" s="87">
        <v>134538.36</v>
      </c>
      <c r="E22" s="87">
        <v>134538.36</v>
      </c>
      <c r="F22" s="87"/>
      <c r="G22" s="87"/>
    </row>
    <row r="23" ht="18" customHeight="1" spans="1:7">
      <c r="A23" s="211" t="s">
        <v>129</v>
      </c>
      <c r="B23" s="211" t="s">
        <v>130</v>
      </c>
      <c r="C23" s="87">
        <v>134538.36</v>
      </c>
      <c r="D23" s="87">
        <v>134538.36</v>
      </c>
      <c r="E23" s="87">
        <v>134538.36</v>
      </c>
      <c r="F23" s="87"/>
      <c r="G23" s="87"/>
    </row>
    <row r="24" ht="18" customHeight="1" spans="1:7">
      <c r="A24" s="86" t="s">
        <v>169</v>
      </c>
      <c r="B24" s="212" t="s">
        <v>169</v>
      </c>
      <c r="C24" s="87">
        <v>2201461.64</v>
      </c>
      <c r="D24" s="87">
        <v>1838725.64</v>
      </c>
      <c r="E24" s="87">
        <v>1691845.64</v>
      </c>
      <c r="F24" s="87">
        <v>146880</v>
      </c>
      <c r="G24" s="87">
        <v>362736</v>
      </c>
    </row>
  </sheetData>
  <mergeCells count="6">
    <mergeCell ref="A2:G2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200"/>
      <c r="B1" s="200"/>
      <c r="C1" s="200"/>
      <c r="D1" s="200"/>
      <c r="E1" s="201"/>
      <c r="F1" s="202" t="s">
        <v>170</v>
      </c>
    </row>
    <row r="2" ht="41.25" customHeight="1" spans="1:6">
      <c r="A2" s="203" t="str">
        <f>"2026"&amp;"年一般公共预算“三公”经费支出预算表"</f>
        <v>2026年一般公共预算“三公”经费支出预算表</v>
      </c>
      <c r="B2" s="200"/>
      <c r="C2" s="200"/>
      <c r="D2" s="200"/>
      <c r="E2" s="201"/>
      <c r="F2" s="200"/>
    </row>
    <row r="3" customHeight="1" spans="1:6">
      <c r="A3" s="134" t="str">
        <f>"单位名称："&amp;"中国共产党寻甸回族彝族自治县委员会统一战线工作部"</f>
        <v>单位名称：中国共产党寻甸回族彝族自治县委员会统一战线工作部</v>
      </c>
      <c r="B3" s="204"/>
      <c r="D3" s="200"/>
      <c r="E3" s="201"/>
      <c r="F3" s="205" t="s">
        <v>1</v>
      </c>
    </row>
    <row r="4" ht="27" customHeight="1" spans="1:6">
      <c r="A4" s="192" t="s">
        <v>171</v>
      </c>
      <c r="B4" s="192" t="s">
        <v>172</v>
      </c>
      <c r="C4" s="52" t="s">
        <v>173</v>
      </c>
      <c r="D4" s="192"/>
      <c r="E4" s="51"/>
      <c r="F4" s="192" t="s">
        <v>174</v>
      </c>
    </row>
    <row r="5" ht="28.5" customHeight="1" spans="1:6">
      <c r="A5" s="206"/>
      <c r="B5" s="55"/>
      <c r="C5" s="51" t="s">
        <v>57</v>
      </c>
      <c r="D5" s="51" t="s">
        <v>175</v>
      </c>
      <c r="E5" s="51" t="s">
        <v>176</v>
      </c>
      <c r="F5" s="54"/>
    </row>
    <row r="6" ht="17.25" customHeight="1" spans="1:6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</row>
    <row r="7" ht="17.25" customHeight="1" spans="1:6">
      <c r="A7" s="87">
        <v>12800</v>
      </c>
      <c r="B7" s="87"/>
      <c r="C7" s="87">
        <v>12000</v>
      </c>
      <c r="D7" s="87"/>
      <c r="E7" s="87">
        <v>12000</v>
      </c>
      <c r="F7" s="87">
        <v>800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6"/>
  <sheetViews>
    <sheetView showZeros="0" topLeftCell="A2" workbookViewId="0">
      <selection activeCell="E16" sqref="E16"/>
    </sheetView>
  </sheetViews>
  <sheetFormatPr defaultColWidth="9.14166666666667" defaultRowHeight="14.25" customHeight="1"/>
  <cols>
    <col min="1" max="1" width="37" customWidth="1"/>
    <col min="2" max="2" width="38.875" customWidth="1"/>
    <col min="3" max="3" width="20.7083333333333" customWidth="1"/>
    <col min="4" max="4" width="31.2833333333333" customWidth="1"/>
    <col min="5" max="5" width="10.1416666666667" customWidth="1"/>
    <col min="6" max="6" width="16.125" style="183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77"/>
      <c r="C1" s="184"/>
      <c r="E1" s="185"/>
      <c r="F1" s="186"/>
      <c r="G1" s="185"/>
      <c r="H1" s="185"/>
      <c r="I1" s="133"/>
      <c r="J1" s="133"/>
      <c r="K1" s="133"/>
      <c r="L1" s="133"/>
      <c r="M1" s="133"/>
      <c r="N1" s="133"/>
      <c r="R1" s="133"/>
      <c r="V1" s="184"/>
      <c r="X1" s="2" t="s">
        <v>177</v>
      </c>
    </row>
    <row r="2" ht="45.75" customHeight="1" spans="1:24">
      <c r="A2" s="72" t="str">
        <f>"2026"&amp;"年部门基本支出预算表"</f>
        <v>2026年部门基本支出预算表</v>
      </c>
      <c r="B2" s="3"/>
      <c r="C2" s="72"/>
      <c r="D2" s="72"/>
      <c r="E2" s="72"/>
      <c r="F2" s="187"/>
      <c r="G2" s="72"/>
      <c r="H2" s="72"/>
      <c r="I2" s="72"/>
      <c r="J2" s="72"/>
      <c r="K2" s="72"/>
      <c r="L2" s="72"/>
      <c r="M2" s="72"/>
      <c r="N2" s="72"/>
      <c r="O2" s="3"/>
      <c r="P2" s="3"/>
      <c r="Q2" s="3"/>
      <c r="R2" s="72"/>
      <c r="S2" s="72"/>
      <c r="T2" s="72"/>
      <c r="U2" s="72"/>
      <c r="V2" s="72"/>
      <c r="W2" s="72"/>
      <c r="X2" s="72"/>
    </row>
    <row r="3" ht="18.75" customHeight="1" spans="1:24">
      <c r="A3" s="4" t="str">
        <f>"单位名称："&amp;"中国共产党寻甸回族彝族自治县委员会统一战线工作部"</f>
        <v>单位名称：中国共产党寻甸回族彝族自治县委员会统一战线工作部</v>
      </c>
      <c r="B3" s="5"/>
      <c r="C3" s="188"/>
      <c r="D3" s="188"/>
      <c r="E3" s="188"/>
      <c r="F3" s="189"/>
      <c r="G3" s="188"/>
      <c r="H3" s="188"/>
      <c r="I3" s="135"/>
      <c r="J3" s="135"/>
      <c r="K3" s="135"/>
      <c r="L3" s="135"/>
      <c r="M3" s="135"/>
      <c r="N3" s="135"/>
      <c r="O3" s="6"/>
      <c r="P3" s="6"/>
      <c r="Q3" s="6"/>
      <c r="R3" s="135"/>
      <c r="V3" s="184"/>
      <c r="X3" s="2" t="s">
        <v>1</v>
      </c>
    </row>
    <row r="4" ht="18" customHeight="1" spans="1:24">
      <c r="A4" s="8" t="s">
        <v>178</v>
      </c>
      <c r="B4" s="8" t="s">
        <v>179</v>
      </c>
      <c r="C4" s="8" t="s">
        <v>180</v>
      </c>
      <c r="D4" s="8" t="s">
        <v>181</v>
      </c>
      <c r="E4" s="8" t="s">
        <v>182</v>
      </c>
      <c r="F4" s="8" t="s">
        <v>183</v>
      </c>
      <c r="G4" s="8" t="s">
        <v>184</v>
      </c>
      <c r="H4" s="8" t="s">
        <v>185</v>
      </c>
      <c r="I4" s="196" t="s">
        <v>186</v>
      </c>
      <c r="J4" s="88" t="s">
        <v>186</v>
      </c>
      <c r="K4" s="88"/>
      <c r="L4" s="88"/>
      <c r="M4" s="88"/>
      <c r="N4" s="88"/>
      <c r="O4" s="11"/>
      <c r="P4" s="11"/>
      <c r="Q4" s="11"/>
      <c r="R4" s="153" t="s">
        <v>61</v>
      </c>
      <c r="S4" s="88" t="s">
        <v>62</v>
      </c>
      <c r="T4" s="88"/>
      <c r="U4" s="88"/>
      <c r="V4" s="88"/>
      <c r="W4" s="88"/>
      <c r="X4" s="89"/>
    </row>
    <row r="5" ht="18" customHeight="1" spans="1:24">
      <c r="A5" s="13"/>
      <c r="B5" s="28"/>
      <c r="C5" s="169"/>
      <c r="D5" s="13"/>
      <c r="E5" s="13"/>
      <c r="F5" s="13"/>
      <c r="G5" s="13"/>
      <c r="H5" s="13"/>
      <c r="I5" s="167" t="s">
        <v>187</v>
      </c>
      <c r="J5" s="196" t="s">
        <v>58</v>
      </c>
      <c r="K5" s="88"/>
      <c r="L5" s="88"/>
      <c r="M5" s="88"/>
      <c r="N5" s="89"/>
      <c r="O5" s="10" t="s">
        <v>188</v>
      </c>
      <c r="P5" s="11"/>
      <c r="Q5" s="12"/>
      <c r="R5" s="8" t="s">
        <v>61</v>
      </c>
      <c r="S5" s="196" t="s">
        <v>62</v>
      </c>
      <c r="T5" s="153" t="s">
        <v>64</v>
      </c>
      <c r="U5" s="88" t="s">
        <v>62</v>
      </c>
      <c r="V5" s="153" t="s">
        <v>66</v>
      </c>
      <c r="W5" s="153" t="s">
        <v>67</v>
      </c>
      <c r="X5" s="199" t="s">
        <v>68</v>
      </c>
    </row>
    <row r="6" ht="19.5" customHeight="1" spans="1:24">
      <c r="A6" s="28"/>
      <c r="B6" s="28"/>
      <c r="C6" s="28"/>
      <c r="D6" s="28"/>
      <c r="E6" s="28"/>
      <c r="F6" s="14"/>
      <c r="G6" s="28"/>
      <c r="H6" s="28"/>
      <c r="I6" s="28"/>
      <c r="J6" s="197" t="s">
        <v>189</v>
      </c>
      <c r="K6" s="8" t="s">
        <v>190</v>
      </c>
      <c r="L6" s="8" t="s">
        <v>191</v>
      </c>
      <c r="M6" s="8" t="s">
        <v>192</v>
      </c>
      <c r="N6" s="8" t="s">
        <v>193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194</v>
      </c>
      <c r="V6" s="8" t="s">
        <v>66</v>
      </c>
      <c r="W6" s="8" t="s">
        <v>67</v>
      </c>
      <c r="X6" s="8" t="s">
        <v>68</v>
      </c>
    </row>
    <row r="7" ht="37.5" customHeight="1" spans="1:24">
      <c r="A7" s="190"/>
      <c r="B7" s="18"/>
      <c r="C7" s="190"/>
      <c r="D7" s="190"/>
      <c r="E7" s="190"/>
      <c r="F7" s="191"/>
      <c r="G7" s="190"/>
      <c r="H7" s="190"/>
      <c r="I7" s="190"/>
      <c r="J7" s="198" t="s">
        <v>57</v>
      </c>
      <c r="K7" s="16" t="s">
        <v>195</v>
      </c>
      <c r="L7" s="16" t="s">
        <v>191</v>
      </c>
      <c r="M7" s="16" t="s">
        <v>192</v>
      </c>
      <c r="N7" s="16" t="s">
        <v>193</v>
      </c>
      <c r="O7" s="16" t="s">
        <v>191</v>
      </c>
      <c r="P7" s="16" t="s">
        <v>192</v>
      </c>
      <c r="Q7" s="16" t="s">
        <v>193</v>
      </c>
      <c r="R7" s="16" t="s">
        <v>61</v>
      </c>
      <c r="S7" s="16" t="s">
        <v>57</v>
      </c>
      <c r="T7" s="16" t="s">
        <v>64</v>
      </c>
      <c r="U7" s="16" t="s">
        <v>194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192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93" t="s">
        <v>70</v>
      </c>
      <c r="B9" s="193" t="s">
        <v>70</v>
      </c>
      <c r="C9" s="193" t="s">
        <v>196</v>
      </c>
      <c r="D9" s="193" t="s">
        <v>197</v>
      </c>
      <c r="E9" s="193" t="s">
        <v>101</v>
      </c>
      <c r="F9" s="29" t="s">
        <v>102</v>
      </c>
      <c r="G9" s="193" t="s">
        <v>198</v>
      </c>
      <c r="H9" s="193" t="s">
        <v>199</v>
      </c>
      <c r="I9" s="87">
        <v>425724</v>
      </c>
      <c r="J9" s="87">
        <v>425724</v>
      </c>
      <c r="K9" s="87"/>
      <c r="L9" s="87"/>
      <c r="M9" s="158">
        <v>425724</v>
      </c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</row>
    <row r="10" ht="20.25" customHeight="1" spans="1:24">
      <c r="A10" s="193" t="s">
        <v>70</v>
      </c>
      <c r="B10" s="193" t="s">
        <v>70</v>
      </c>
      <c r="C10" s="193" t="s">
        <v>196</v>
      </c>
      <c r="D10" s="193" t="s">
        <v>197</v>
      </c>
      <c r="E10" s="193" t="s">
        <v>101</v>
      </c>
      <c r="F10" s="29" t="s">
        <v>102</v>
      </c>
      <c r="G10" s="193" t="s">
        <v>200</v>
      </c>
      <c r="H10" s="193" t="s">
        <v>201</v>
      </c>
      <c r="I10" s="87">
        <v>614472</v>
      </c>
      <c r="J10" s="87">
        <v>614472</v>
      </c>
      <c r="K10" s="23"/>
      <c r="L10" s="23"/>
      <c r="M10" s="158">
        <v>614472</v>
      </c>
      <c r="N10" s="23"/>
      <c r="O10" s="87"/>
      <c r="P10" s="87"/>
      <c r="Q10" s="87"/>
      <c r="R10" s="87"/>
      <c r="S10" s="87"/>
      <c r="T10" s="87"/>
      <c r="U10" s="87"/>
      <c r="V10" s="87"/>
      <c r="W10" s="87"/>
      <c r="X10" s="87"/>
    </row>
    <row r="11" ht="20.25" customHeight="1" spans="1:24">
      <c r="A11" s="193" t="s">
        <v>70</v>
      </c>
      <c r="B11" s="193" t="s">
        <v>70</v>
      </c>
      <c r="C11" s="193" t="s">
        <v>196</v>
      </c>
      <c r="D11" s="193" t="s">
        <v>197</v>
      </c>
      <c r="E11" s="193" t="s">
        <v>101</v>
      </c>
      <c r="F11" s="29" t="s">
        <v>102</v>
      </c>
      <c r="G11" s="193" t="s">
        <v>202</v>
      </c>
      <c r="H11" s="193" t="s">
        <v>203</v>
      </c>
      <c r="I11" s="87">
        <v>37277</v>
      </c>
      <c r="J11" s="87">
        <v>37277</v>
      </c>
      <c r="K11" s="23"/>
      <c r="L11" s="23"/>
      <c r="M11" s="158">
        <v>37277</v>
      </c>
      <c r="N11" s="23"/>
      <c r="O11" s="87"/>
      <c r="P11" s="87"/>
      <c r="Q11" s="87"/>
      <c r="R11" s="87"/>
      <c r="S11" s="87"/>
      <c r="T11" s="87"/>
      <c r="U11" s="87"/>
      <c r="V11" s="87"/>
      <c r="W11" s="87"/>
      <c r="X11" s="87"/>
    </row>
    <row r="12" ht="28" customHeight="1" spans="1:24">
      <c r="A12" s="193" t="s">
        <v>70</v>
      </c>
      <c r="B12" s="193" t="s">
        <v>70</v>
      </c>
      <c r="C12" s="193" t="s">
        <v>204</v>
      </c>
      <c r="D12" s="193" t="s">
        <v>205</v>
      </c>
      <c r="E12" s="193" t="s">
        <v>107</v>
      </c>
      <c r="F12" s="29" t="s">
        <v>108</v>
      </c>
      <c r="G12" s="193" t="s">
        <v>206</v>
      </c>
      <c r="H12" s="193" t="s">
        <v>207</v>
      </c>
      <c r="I12" s="87">
        <v>179384.49</v>
      </c>
      <c r="J12" s="87">
        <v>179384.49</v>
      </c>
      <c r="K12" s="23"/>
      <c r="L12" s="23"/>
      <c r="M12" s="158">
        <v>179384.49</v>
      </c>
      <c r="N12" s="23"/>
      <c r="O12" s="87"/>
      <c r="P12" s="87"/>
      <c r="Q12" s="87"/>
      <c r="R12" s="87"/>
      <c r="S12" s="87"/>
      <c r="T12" s="87"/>
      <c r="U12" s="87"/>
      <c r="V12" s="87"/>
      <c r="W12" s="87"/>
      <c r="X12" s="87"/>
    </row>
    <row r="13" ht="20.25" customHeight="1" spans="1:24">
      <c r="A13" s="193" t="s">
        <v>70</v>
      </c>
      <c r="B13" s="193" t="s">
        <v>70</v>
      </c>
      <c r="C13" s="193" t="s">
        <v>204</v>
      </c>
      <c r="D13" s="193" t="s">
        <v>205</v>
      </c>
      <c r="E13" s="193" t="s">
        <v>119</v>
      </c>
      <c r="F13" s="29" t="s">
        <v>120</v>
      </c>
      <c r="G13" s="193" t="s">
        <v>208</v>
      </c>
      <c r="H13" s="193" t="s">
        <v>209</v>
      </c>
      <c r="I13" s="87">
        <v>96215.43</v>
      </c>
      <c r="J13" s="87">
        <v>96215.43</v>
      </c>
      <c r="K13" s="23"/>
      <c r="L13" s="23"/>
      <c r="M13" s="158">
        <v>96215.43</v>
      </c>
      <c r="N13" s="23"/>
      <c r="O13" s="87"/>
      <c r="P13" s="87"/>
      <c r="Q13" s="87"/>
      <c r="R13" s="87"/>
      <c r="S13" s="87"/>
      <c r="T13" s="87"/>
      <c r="U13" s="87"/>
      <c r="V13" s="87"/>
      <c r="W13" s="87"/>
      <c r="X13" s="87"/>
    </row>
    <row r="14" ht="20.25" customHeight="1" spans="1:24">
      <c r="A14" s="193" t="s">
        <v>70</v>
      </c>
      <c r="B14" s="193" t="s">
        <v>70</v>
      </c>
      <c r="C14" s="193" t="s">
        <v>204</v>
      </c>
      <c r="D14" s="193" t="s">
        <v>205</v>
      </c>
      <c r="E14" s="193" t="s">
        <v>121</v>
      </c>
      <c r="F14" s="29" t="s">
        <v>122</v>
      </c>
      <c r="G14" s="193" t="s">
        <v>210</v>
      </c>
      <c r="H14" s="193" t="s">
        <v>211</v>
      </c>
      <c r="I14" s="87">
        <v>48593.65</v>
      </c>
      <c r="J14" s="87">
        <v>48593.65</v>
      </c>
      <c r="K14" s="23"/>
      <c r="L14" s="23"/>
      <c r="M14" s="158">
        <v>48593.65</v>
      </c>
      <c r="N14" s="23"/>
      <c r="O14" s="87"/>
      <c r="P14" s="87"/>
      <c r="Q14" s="87"/>
      <c r="R14" s="87"/>
      <c r="S14" s="87"/>
      <c r="T14" s="87"/>
      <c r="U14" s="87"/>
      <c r="V14" s="87"/>
      <c r="W14" s="87"/>
      <c r="X14" s="87"/>
    </row>
    <row r="15" ht="26" customHeight="1" spans="1:24">
      <c r="A15" s="193" t="s">
        <v>70</v>
      </c>
      <c r="B15" s="193" t="s">
        <v>70</v>
      </c>
      <c r="C15" s="193" t="s">
        <v>204</v>
      </c>
      <c r="D15" s="193" t="s">
        <v>205</v>
      </c>
      <c r="E15" s="193" t="s">
        <v>123</v>
      </c>
      <c r="F15" s="29" t="s">
        <v>124</v>
      </c>
      <c r="G15" s="193" t="s">
        <v>212</v>
      </c>
      <c r="H15" s="193" t="s">
        <v>213</v>
      </c>
      <c r="I15" s="87">
        <v>4118.4</v>
      </c>
      <c r="J15" s="87">
        <v>4118.4</v>
      </c>
      <c r="K15" s="23"/>
      <c r="L15" s="23"/>
      <c r="M15" s="158">
        <v>4118.4</v>
      </c>
      <c r="N15" s="23"/>
      <c r="O15" s="87"/>
      <c r="P15" s="87"/>
      <c r="Q15" s="87"/>
      <c r="R15" s="87"/>
      <c r="S15" s="87"/>
      <c r="T15" s="87"/>
      <c r="U15" s="87"/>
      <c r="V15" s="87"/>
      <c r="W15" s="87"/>
      <c r="X15" s="87"/>
    </row>
    <row r="16" ht="27" customHeight="1" spans="1:24">
      <c r="A16" s="193" t="s">
        <v>70</v>
      </c>
      <c r="B16" s="193" t="s">
        <v>70</v>
      </c>
      <c r="C16" s="193" t="s">
        <v>204</v>
      </c>
      <c r="D16" s="193" t="s">
        <v>205</v>
      </c>
      <c r="E16" s="193" t="s">
        <v>123</v>
      </c>
      <c r="F16" s="29" t="s">
        <v>124</v>
      </c>
      <c r="G16" s="193" t="s">
        <v>212</v>
      </c>
      <c r="H16" s="193" t="s">
        <v>213</v>
      </c>
      <c r="I16" s="87">
        <v>2242.31</v>
      </c>
      <c r="J16" s="87">
        <v>2242.31</v>
      </c>
      <c r="K16" s="23"/>
      <c r="L16" s="23"/>
      <c r="M16" s="158">
        <v>2242.31</v>
      </c>
      <c r="N16" s="23"/>
      <c r="O16" s="87"/>
      <c r="P16" s="87"/>
      <c r="Q16" s="87"/>
      <c r="R16" s="87"/>
      <c r="S16" s="87"/>
      <c r="T16" s="87"/>
      <c r="U16" s="87"/>
      <c r="V16" s="87"/>
      <c r="W16" s="87"/>
      <c r="X16" s="87"/>
    </row>
    <row r="17" ht="20.25" customHeight="1" spans="1:24">
      <c r="A17" s="193" t="s">
        <v>70</v>
      </c>
      <c r="B17" s="193" t="s">
        <v>70</v>
      </c>
      <c r="C17" s="193" t="s">
        <v>214</v>
      </c>
      <c r="D17" s="193" t="s">
        <v>130</v>
      </c>
      <c r="E17" s="193" t="s">
        <v>129</v>
      </c>
      <c r="F17" s="29" t="s">
        <v>130</v>
      </c>
      <c r="G17" s="193" t="s">
        <v>215</v>
      </c>
      <c r="H17" s="193" t="s">
        <v>130</v>
      </c>
      <c r="I17" s="87">
        <v>134538.36</v>
      </c>
      <c r="J17" s="87">
        <v>134538.36</v>
      </c>
      <c r="K17" s="23"/>
      <c r="L17" s="23"/>
      <c r="M17" s="158">
        <v>134538.36</v>
      </c>
      <c r="N17" s="23"/>
      <c r="O17" s="87"/>
      <c r="P17" s="87"/>
      <c r="Q17" s="87"/>
      <c r="R17" s="87"/>
      <c r="S17" s="87"/>
      <c r="T17" s="87"/>
      <c r="U17" s="87"/>
      <c r="V17" s="87"/>
      <c r="W17" s="87"/>
      <c r="X17" s="87"/>
    </row>
    <row r="18" ht="20.25" customHeight="1" spans="1:24">
      <c r="A18" s="193" t="s">
        <v>70</v>
      </c>
      <c r="B18" s="193" t="s">
        <v>70</v>
      </c>
      <c r="C18" s="193" t="s">
        <v>216</v>
      </c>
      <c r="D18" s="193" t="s">
        <v>217</v>
      </c>
      <c r="E18" s="193" t="s">
        <v>101</v>
      </c>
      <c r="F18" s="29" t="s">
        <v>102</v>
      </c>
      <c r="G18" s="193" t="s">
        <v>218</v>
      </c>
      <c r="H18" s="193" t="s">
        <v>219</v>
      </c>
      <c r="I18" s="87">
        <v>12000</v>
      </c>
      <c r="J18" s="87">
        <v>12000</v>
      </c>
      <c r="K18" s="23"/>
      <c r="L18" s="23"/>
      <c r="M18" s="158">
        <v>12000</v>
      </c>
      <c r="N18" s="23"/>
      <c r="O18" s="87"/>
      <c r="P18" s="87"/>
      <c r="Q18" s="87"/>
      <c r="R18" s="87"/>
      <c r="S18" s="87"/>
      <c r="T18" s="87"/>
      <c r="U18" s="87"/>
      <c r="V18" s="87"/>
      <c r="W18" s="87"/>
      <c r="X18" s="87"/>
    </row>
    <row r="19" ht="20.25" customHeight="1" spans="1:24">
      <c r="A19" s="193" t="s">
        <v>70</v>
      </c>
      <c r="B19" s="193" t="s">
        <v>70</v>
      </c>
      <c r="C19" s="193" t="s">
        <v>220</v>
      </c>
      <c r="D19" s="193" t="s">
        <v>221</v>
      </c>
      <c r="E19" s="193" t="s">
        <v>101</v>
      </c>
      <c r="F19" s="29" t="s">
        <v>102</v>
      </c>
      <c r="G19" s="193" t="s">
        <v>222</v>
      </c>
      <c r="H19" s="193" t="s">
        <v>223</v>
      </c>
      <c r="I19" s="87">
        <v>91800</v>
      </c>
      <c r="J19" s="87">
        <v>91800</v>
      </c>
      <c r="K19" s="23"/>
      <c r="L19" s="23"/>
      <c r="M19" s="158">
        <v>91800</v>
      </c>
      <c r="N19" s="23"/>
      <c r="O19" s="87"/>
      <c r="P19" s="87"/>
      <c r="Q19" s="87"/>
      <c r="R19" s="87"/>
      <c r="S19" s="87"/>
      <c r="T19" s="87"/>
      <c r="U19" s="87"/>
      <c r="V19" s="87"/>
      <c r="W19" s="87"/>
      <c r="X19" s="87"/>
    </row>
    <row r="20" ht="20.25" customHeight="1" spans="1:24">
      <c r="A20" s="193" t="s">
        <v>70</v>
      </c>
      <c r="B20" s="193" t="s">
        <v>70</v>
      </c>
      <c r="C20" s="193" t="s">
        <v>224</v>
      </c>
      <c r="D20" s="193" t="s">
        <v>225</v>
      </c>
      <c r="E20" s="193" t="s">
        <v>101</v>
      </c>
      <c r="F20" s="29" t="s">
        <v>102</v>
      </c>
      <c r="G20" s="193" t="s">
        <v>226</v>
      </c>
      <c r="H20" s="193" t="s">
        <v>225</v>
      </c>
      <c r="I20" s="87">
        <v>20880</v>
      </c>
      <c r="J20" s="87">
        <v>20880</v>
      </c>
      <c r="K20" s="23"/>
      <c r="L20" s="23"/>
      <c r="M20" s="158">
        <v>20880</v>
      </c>
      <c r="N20" s="23"/>
      <c r="O20" s="87"/>
      <c r="P20" s="87"/>
      <c r="Q20" s="87"/>
      <c r="R20" s="87"/>
      <c r="S20" s="87"/>
      <c r="T20" s="87"/>
      <c r="U20" s="87"/>
      <c r="V20" s="87"/>
      <c r="W20" s="87"/>
      <c r="X20" s="87"/>
    </row>
    <row r="21" ht="20.25" customHeight="1" spans="1:24">
      <c r="A21" s="193" t="s">
        <v>70</v>
      </c>
      <c r="B21" s="193" t="s">
        <v>70</v>
      </c>
      <c r="C21" s="193" t="s">
        <v>227</v>
      </c>
      <c r="D21" s="193" t="s">
        <v>228</v>
      </c>
      <c r="E21" s="193" t="s">
        <v>101</v>
      </c>
      <c r="F21" s="29" t="s">
        <v>102</v>
      </c>
      <c r="G21" s="193" t="s">
        <v>229</v>
      </c>
      <c r="H21" s="193" t="s">
        <v>230</v>
      </c>
      <c r="I21" s="87">
        <v>8200</v>
      </c>
      <c r="J21" s="87">
        <v>8200</v>
      </c>
      <c r="K21" s="23"/>
      <c r="L21" s="23"/>
      <c r="M21" s="158">
        <v>8200</v>
      </c>
      <c r="N21" s="23"/>
      <c r="O21" s="87"/>
      <c r="P21" s="87"/>
      <c r="Q21" s="87"/>
      <c r="R21" s="87"/>
      <c r="S21" s="87"/>
      <c r="T21" s="87"/>
      <c r="U21" s="87"/>
      <c r="V21" s="87"/>
      <c r="W21" s="87"/>
      <c r="X21" s="87"/>
    </row>
    <row r="22" ht="20.25" customHeight="1" spans="1:24">
      <c r="A22" s="193" t="s">
        <v>70</v>
      </c>
      <c r="B22" s="193" t="s">
        <v>70</v>
      </c>
      <c r="C22" s="193" t="s">
        <v>227</v>
      </c>
      <c r="D22" s="193" t="s">
        <v>228</v>
      </c>
      <c r="E22" s="193" t="s">
        <v>101</v>
      </c>
      <c r="F22" s="29" t="s">
        <v>102</v>
      </c>
      <c r="G22" s="193" t="s">
        <v>231</v>
      </c>
      <c r="H22" s="193" t="s">
        <v>232</v>
      </c>
      <c r="I22" s="87">
        <v>9000</v>
      </c>
      <c r="J22" s="87">
        <v>9000</v>
      </c>
      <c r="K22" s="23"/>
      <c r="L22" s="23"/>
      <c r="M22" s="158">
        <v>9000</v>
      </c>
      <c r="N22" s="23"/>
      <c r="O22" s="87"/>
      <c r="P22" s="87"/>
      <c r="Q22" s="87"/>
      <c r="R22" s="87"/>
      <c r="S22" s="87"/>
      <c r="T22" s="87"/>
      <c r="U22" s="87"/>
      <c r="V22" s="87"/>
      <c r="W22" s="87"/>
      <c r="X22" s="87"/>
    </row>
    <row r="23" ht="29" customHeight="1" spans="1:24">
      <c r="A23" s="193" t="s">
        <v>70</v>
      </c>
      <c r="B23" s="193" t="s">
        <v>70</v>
      </c>
      <c r="C23" s="193" t="s">
        <v>227</v>
      </c>
      <c r="D23" s="193" t="s">
        <v>228</v>
      </c>
      <c r="E23" s="193" t="s">
        <v>109</v>
      </c>
      <c r="F23" s="29" t="s">
        <v>110</v>
      </c>
      <c r="G23" s="193" t="s">
        <v>233</v>
      </c>
      <c r="H23" s="193" t="s">
        <v>234</v>
      </c>
      <c r="I23" s="87">
        <v>4200</v>
      </c>
      <c r="J23" s="87">
        <v>4200</v>
      </c>
      <c r="K23" s="23"/>
      <c r="L23" s="23"/>
      <c r="M23" s="158">
        <v>4200</v>
      </c>
      <c r="N23" s="23"/>
      <c r="O23" s="87"/>
      <c r="P23" s="87"/>
      <c r="Q23" s="87"/>
      <c r="R23" s="87"/>
      <c r="S23" s="87"/>
      <c r="T23" s="87"/>
      <c r="U23" s="87"/>
      <c r="V23" s="87"/>
      <c r="W23" s="87"/>
      <c r="X23" s="87"/>
    </row>
    <row r="24" ht="20.25" customHeight="1" spans="1:24">
      <c r="A24" s="193" t="s">
        <v>70</v>
      </c>
      <c r="B24" s="193" t="s">
        <v>70</v>
      </c>
      <c r="C24" s="193" t="s">
        <v>235</v>
      </c>
      <c r="D24" s="193" t="s">
        <v>174</v>
      </c>
      <c r="E24" s="193" t="s">
        <v>101</v>
      </c>
      <c r="F24" s="29" t="s">
        <v>102</v>
      </c>
      <c r="G24" s="193" t="s">
        <v>236</v>
      </c>
      <c r="H24" s="193" t="s">
        <v>174</v>
      </c>
      <c r="I24" s="87">
        <v>800</v>
      </c>
      <c r="J24" s="87">
        <v>800</v>
      </c>
      <c r="K24" s="23"/>
      <c r="L24" s="23"/>
      <c r="M24" s="158">
        <v>800</v>
      </c>
      <c r="N24" s="23"/>
      <c r="O24" s="87"/>
      <c r="P24" s="87"/>
      <c r="Q24" s="87"/>
      <c r="R24" s="87"/>
      <c r="S24" s="87"/>
      <c r="T24" s="87"/>
      <c r="U24" s="87"/>
      <c r="V24" s="87"/>
      <c r="W24" s="87"/>
      <c r="X24" s="87"/>
    </row>
    <row r="25" ht="20.25" customHeight="1" spans="1:24">
      <c r="A25" s="193" t="s">
        <v>70</v>
      </c>
      <c r="B25" s="193" t="s">
        <v>70</v>
      </c>
      <c r="C25" s="193" t="s">
        <v>237</v>
      </c>
      <c r="D25" s="193" t="s">
        <v>238</v>
      </c>
      <c r="E25" s="193" t="s">
        <v>101</v>
      </c>
      <c r="F25" s="29" t="s">
        <v>102</v>
      </c>
      <c r="G25" s="193" t="s">
        <v>202</v>
      </c>
      <c r="H25" s="193" t="s">
        <v>203</v>
      </c>
      <c r="I25" s="87">
        <v>149280</v>
      </c>
      <c r="J25" s="87">
        <v>149280</v>
      </c>
      <c r="K25" s="23"/>
      <c r="L25" s="23"/>
      <c r="M25" s="158">
        <v>149280</v>
      </c>
      <c r="N25" s="23"/>
      <c r="O25" s="87"/>
      <c r="P25" s="87"/>
      <c r="Q25" s="87"/>
      <c r="R25" s="87"/>
      <c r="S25" s="87"/>
      <c r="T25" s="87"/>
      <c r="U25" s="87"/>
      <c r="V25" s="87"/>
      <c r="W25" s="87"/>
      <c r="X25" s="87"/>
    </row>
    <row r="26" ht="17.25" customHeight="1" spans="1:24">
      <c r="A26" s="32" t="s">
        <v>169</v>
      </c>
      <c r="B26" s="33"/>
      <c r="C26" s="194"/>
      <c r="D26" s="194"/>
      <c r="E26" s="194"/>
      <c r="F26" s="25"/>
      <c r="G26" s="194"/>
      <c r="H26" s="195"/>
      <c r="I26" s="87">
        <v>1838725.64</v>
      </c>
      <c r="J26" s="87">
        <v>1838725.64</v>
      </c>
      <c r="K26" s="87"/>
      <c r="L26" s="87"/>
      <c r="M26" s="158">
        <v>1838725.64</v>
      </c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</row>
  </sheetData>
  <mergeCells count="31">
    <mergeCell ref="A2:X2"/>
    <mergeCell ref="A3:H3"/>
    <mergeCell ref="I4:X4"/>
    <mergeCell ref="J5:N5"/>
    <mergeCell ref="O5:Q5"/>
    <mergeCell ref="S5:X5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77"/>
      <c r="E1" s="1"/>
      <c r="F1" s="1"/>
      <c r="G1" s="1"/>
      <c r="H1" s="1"/>
      <c r="U1" s="177"/>
      <c r="W1" s="182" t="s">
        <v>239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"单位名称："&amp;"中国共产党寻甸回族彝族自治县委员会统一战线工作部"</f>
        <v>单位名称：中国共产党寻甸回族彝族自治县委员会统一战线工作部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77"/>
      <c r="W3" s="159" t="s">
        <v>1</v>
      </c>
    </row>
    <row r="4" ht="21.75" customHeight="1" spans="1:23">
      <c r="A4" s="8" t="s">
        <v>240</v>
      </c>
      <c r="B4" s="9" t="s">
        <v>180</v>
      </c>
      <c r="C4" s="8" t="s">
        <v>181</v>
      </c>
      <c r="D4" s="8" t="s">
        <v>241</v>
      </c>
      <c r="E4" s="9" t="s">
        <v>182</v>
      </c>
      <c r="F4" s="9" t="s">
        <v>183</v>
      </c>
      <c r="G4" s="9" t="s">
        <v>242</v>
      </c>
      <c r="H4" s="9" t="s">
        <v>243</v>
      </c>
      <c r="I4" s="27" t="s">
        <v>55</v>
      </c>
      <c r="J4" s="10" t="s">
        <v>244</v>
      </c>
      <c r="K4" s="11"/>
      <c r="L4" s="11"/>
      <c r="M4" s="12"/>
      <c r="N4" s="10" t="s">
        <v>188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78" t="s">
        <v>58</v>
      </c>
      <c r="K5" s="17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194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80" t="s">
        <v>57</v>
      </c>
      <c r="K6" s="18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3" t="s">
        <v>57</v>
      </c>
      <c r="K7" s="73" t="s">
        <v>245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7" customHeight="1" spans="1:23">
      <c r="A9" s="75" t="s">
        <v>246</v>
      </c>
      <c r="B9" s="75" t="s">
        <v>247</v>
      </c>
      <c r="C9" s="75" t="s">
        <v>248</v>
      </c>
      <c r="D9" s="75" t="s">
        <v>70</v>
      </c>
      <c r="E9" s="75" t="s">
        <v>113</v>
      </c>
      <c r="F9" s="75" t="s">
        <v>114</v>
      </c>
      <c r="G9" s="75" t="s">
        <v>249</v>
      </c>
      <c r="H9" s="75" t="s">
        <v>250</v>
      </c>
      <c r="I9" s="87">
        <v>237536</v>
      </c>
      <c r="J9" s="87">
        <v>237536</v>
      </c>
      <c r="K9" s="158">
        <v>237536</v>
      </c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</row>
    <row r="10" ht="25" customHeight="1" spans="1:23">
      <c r="A10" s="75" t="s">
        <v>251</v>
      </c>
      <c r="B10" s="75" t="s">
        <v>252</v>
      </c>
      <c r="C10" s="75" t="s">
        <v>253</v>
      </c>
      <c r="D10" s="75" t="s">
        <v>70</v>
      </c>
      <c r="E10" s="75" t="s">
        <v>101</v>
      </c>
      <c r="F10" s="75" t="s">
        <v>102</v>
      </c>
      <c r="G10" s="75" t="s">
        <v>229</v>
      </c>
      <c r="H10" s="75" t="s">
        <v>230</v>
      </c>
      <c r="I10" s="87">
        <v>95200</v>
      </c>
      <c r="J10" s="87">
        <v>95200</v>
      </c>
      <c r="K10" s="158">
        <v>95200</v>
      </c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</row>
    <row r="11" ht="25" customHeight="1" spans="1:23">
      <c r="A11" s="75" t="s">
        <v>254</v>
      </c>
      <c r="B11" s="75" t="s">
        <v>255</v>
      </c>
      <c r="C11" s="75" t="s">
        <v>256</v>
      </c>
      <c r="D11" s="75" t="s">
        <v>70</v>
      </c>
      <c r="E11" s="75" t="s">
        <v>101</v>
      </c>
      <c r="F11" s="75" t="s">
        <v>102</v>
      </c>
      <c r="G11" s="75" t="s">
        <v>229</v>
      </c>
      <c r="H11" s="75" t="s">
        <v>230</v>
      </c>
      <c r="I11" s="87"/>
      <c r="J11" s="87"/>
      <c r="K11" s="158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</row>
    <row r="12" ht="26" customHeight="1" spans="1:23">
      <c r="A12" s="75" t="s">
        <v>254</v>
      </c>
      <c r="B12" s="75" t="s">
        <v>257</v>
      </c>
      <c r="C12" s="75" t="s">
        <v>258</v>
      </c>
      <c r="D12" s="75" t="s">
        <v>70</v>
      </c>
      <c r="E12" s="75" t="s">
        <v>101</v>
      </c>
      <c r="F12" s="75" t="s">
        <v>102</v>
      </c>
      <c r="G12" s="75" t="s">
        <v>229</v>
      </c>
      <c r="H12" s="75" t="s">
        <v>230</v>
      </c>
      <c r="I12" s="87">
        <v>30000</v>
      </c>
      <c r="J12" s="87">
        <v>30000</v>
      </c>
      <c r="K12" s="158">
        <v>30000</v>
      </c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</row>
    <row r="13" ht="18.75" customHeight="1" spans="1:23">
      <c r="A13" s="32" t="s">
        <v>169</v>
      </c>
      <c r="B13" s="33"/>
      <c r="C13" s="33"/>
      <c r="D13" s="33"/>
      <c r="E13" s="33"/>
      <c r="F13" s="33"/>
      <c r="G13" s="33"/>
      <c r="H13" s="34"/>
      <c r="I13" s="87">
        <v>362736</v>
      </c>
      <c r="J13" s="87">
        <v>362736</v>
      </c>
      <c r="K13" s="158">
        <v>362736</v>
      </c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2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259</v>
      </c>
    </row>
    <row r="2" ht="39.75" customHeight="1" spans="1:10">
      <c r="A2" s="71" t="str">
        <f>"2026"&amp;"年部门项目支出绩效目标表"</f>
        <v>2026年部门项目支出绩效目标表</v>
      </c>
      <c r="B2" s="3"/>
      <c r="C2" s="3"/>
      <c r="D2" s="3"/>
      <c r="E2" s="3"/>
      <c r="F2" s="72"/>
      <c r="G2" s="3"/>
      <c r="H2" s="72"/>
      <c r="I2" s="72"/>
      <c r="J2" s="3"/>
    </row>
    <row r="3" ht="17.25" customHeight="1" spans="1:1">
      <c r="A3" s="4" t="str">
        <f>"单位名称："&amp;"中国共产党寻甸回族彝族自治县委员会统一战线工作部"</f>
        <v>单位名称：中国共产党寻甸回族彝族自治县委员会统一战线工作部</v>
      </c>
    </row>
    <row r="4" ht="44.25" customHeight="1" spans="1:10">
      <c r="A4" s="73" t="s">
        <v>181</v>
      </c>
      <c r="B4" s="73" t="s">
        <v>260</v>
      </c>
      <c r="C4" s="73" t="s">
        <v>261</v>
      </c>
      <c r="D4" s="73" t="s">
        <v>262</v>
      </c>
      <c r="E4" s="73" t="s">
        <v>263</v>
      </c>
      <c r="F4" s="74" t="s">
        <v>264</v>
      </c>
      <c r="G4" s="73" t="s">
        <v>265</v>
      </c>
      <c r="H4" s="74" t="s">
        <v>266</v>
      </c>
      <c r="I4" s="74" t="s">
        <v>267</v>
      </c>
      <c r="J4" s="73" t="s">
        <v>268</v>
      </c>
    </row>
    <row r="5" ht="18.75" customHeight="1" spans="1:10">
      <c r="A5" s="175">
        <v>1</v>
      </c>
      <c r="B5" s="175">
        <v>2</v>
      </c>
      <c r="C5" s="175">
        <v>3</v>
      </c>
      <c r="D5" s="175">
        <v>4</v>
      </c>
      <c r="E5" s="175">
        <v>5</v>
      </c>
      <c r="F5" s="35">
        <v>6</v>
      </c>
      <c r="G5" s="175">
        <v>7</v>
      </c>
      <c r="H5" s="35">
        <v>8</v>
      </c>
      <c r="I5" s="35">
        <v>9</v>
      </c>
      <c r="J5" s="175">
        <v>10</v>
      </c>
    </row>
    <row r="6" ht="42" customHeight="1" spans="1:10">
      <c r="A6" s="29" t="s">
        <v>70</v>
      </c>
      <c r="B6" s="75"/>
      <c r="C6" s="75"/>
      <c r="D6" s="75"/>
      <c r="E6" s="76"/>
      <c r="F6" s="77"/>
      <c r="G6" s="76"/>
      <c r="H6" s="77"/>
      <c r="I6" s="77"/>
      <c r="J6" s="76"/>
    </row>
    <row r="7" ht="42" customHeight="1" spans="1:10">
      <c r="A7" s="176" t="s">
        <v>258</v>
      </c>
      <c r="B7" s="20" t="s">
        <v>269</v>
      </c>
      <c r="C7" s="20" t="s">
        <v>270</v>
      </c>
      <c r="D7" s="20" t="s">
        <v>271</v>
      </c>
      <c r="E7" s="29" t="s">
        <v>258</v>
      </c>
      <c r="F7" s="20" t="s">
        <v>272</v>
      </c>
      <c r="G7" s="29" t="s">
        <v>273</v>
      </c>
      <c r="H7" s="20" t="s">
        <v>274</v>
      </c>
      <c r="I7" s="20" t="s">
        <v>275</v>
      </c>
      <c r="J7" s="29" t="s">
        <v>276</v>
      </c>
    </row>
    <row r="8" ht="42" customHeight="1" spans="1:10">
      <c r="A8" s="176" t="s">
        <v>258</v>
      </c>
      <c r="B8" s="20" t="s">
        <v>269</v>
      </c>
      <c r="C8" s="20" t="s">
        <v>270</v>
      </c>
      <c r="D8" s="20" t="s">
        <v>277</v>
      </c>
      <c r="E8" s="29" t="s">
        <v>278</v>
      </c>
      <c r="F8" s="20" t="s">
        <v>279</v>
      </c>
      <c r="G8" s="29" t="s">
        <v>280</v>
      </c>
      <c r="H8" s="20" t="s">
        <v>281</v>
      </c>
      <c r="I8" s="20" t="s">
        <v>275</v>
      </c>
      <c r="J8" s="29" t="s">
        <v>282</v>
      </c>
    </row>
    <row r="9" ht="42" customHeight="1" spans="1:10">
      <c r="A9" s="176" t="s">
        <v>258</v>
      </c>
      <c r="B9" s="20" t="s">
        <v>269</v>
      </c>
      <c r="C9" s="20" t="s">
        <v>283</v>
      </c>
      <c r="D9" s="20" t="s">
        <v>284</v>
      </c>
      <c r="E9" s="29" t="s">
        <v>285</v>
      </c>
      <c r="F9" s="20" t="s">
        <v>286</v>
      </c>
      <c r="G9" s="29" t="s">
        <v>287</v>
      </c>
      <c r="H9" s="20" t="s">
        <v>288</v>
      </c>
      <c r="I9" s="20" t="s">
        <v>275</v>
      </c>
      <c r="J9" s="29" t="s">
        <v>289</v>
      </c>
    </row>
    <row r="10" ht="42" customHeight="1" spans="1:10">
      <c r="A10" s="176" t="s">
        <v>258</v>
      </c>
      <c r="B10" s="20" t="s">
        <v>269</v>
      </c>
      <c r="C10" s="20" t="s">
        <v>290</v>
      </c>
      <c r="D10" s="20" t="s">
        <v>291</v>
      </c>
      <c r="E10" s="29" t="s">
        <v>292</v>
      </c>
      <c r="F10" s="20" t="s">
        <v>286</v>
      </c>
      <c r="G10" s="29" t="s">
        <v>293</v>
      </c>
      <c r="H10" s="20" t="s">
        <v>288</v>
      </c>
      <c r="I10" s="20" t="s">
        <v>275</v>
      </c>
      <c r="J10" s="29" t="s">
        <v>294</v>
      </c>
    </row>
    <row r="11" ht="42" customHeight="1" spans="1:10">
      <c r="A11" s="176" t="s">
        <v>253</v>
      </c>
      <c r="B11" s="20" t="s">
        <v>295</v>
      </c>
      <c r="C11" s="20" t="s">
        <v>270</v>
      </c>
      <c r="D11" s="20" t="s">
        <v>271</v>
      </c>
      <c r="E11" s="29" t="s">
        <v>296</v>
      </c>
      <c r="F11" s="20" t="s">
        <v>272</v>
      </c>
      <c r="G11" s="29" t="s">
        <v>297</v>
      </c>
      <c r="H11" s="20" t="s">
        <v>298</v>
      </c>
      <c r="I11" s="20" t="s">
        <v>275</v>
      </c>
      <c r="J11" s="29" t="s">
        <v>299</v>
      </c>
    </row>
    <row r="12" ht="42" customHeight="1" spans="1:10">
      <c r="A12" s="176" t="s">
        <v>253</v>
      </c>
      <c r="B12" s="20" t="s">
        <v>295</v>
      </c>
      <c r="C12" s="20" t="s">
        <v>270</v>
      </c>
      <c r="D12" s="20" t="s">
        <v>300</v>
      </c>
      <c r="E12" s="29" t="s">
        <v>301</v>
      </c>
      <c r="F12" s="20" t="s">
        <v>272</v>
      </c>
      <c r="G12" s="29" t="s">
        <v>302</v>
      </c>
      <c r="H12" s="20" t="s">
        <v>288</v>
      </c>
      <c r="I12" s="20" t="s">
        <v>275</v>
      </c>
      <c r="J12" s="29" t="s">
        <v>303</v>
      </c>
    </row>
    <row r="13" ht="42" customHeight="1" spans="1:10">
      <c r="A13" s="176" t="s">
        <v>253</v>
      </c>
      <c r="B13" s="20" t="s">
        <v>295</v>
      </c>
      <c r="C13" s="20" t="s">
        <v>270</v>
      </c>
      <c r="D13" s="20" t="s">
        <v>277</v>
      </c>
      <c r="E13" s="29" t="s">
        <v>304</v>
      </c>
      <c r="F13" s="20" t="s">
        <v>279</v>
      </c>
      <c r="G13" s="29" t="s">
        <v>280</v>
      </c>
      <c r="H13" s="20" t="s">
        <v>281</v>
      </c>
      <c r="I13" s="20" t="s">
        <v>275</v>
      </c>
      <c r="J13" s="29" t="s">
        <v>305</v>
      </c>
    </row>
    <row r="14" ht="42" customHeight="1" spans="1:10">
      <c r="A14" s="176" t="s">
        <v>253</v>
      </c>
      <c r="B14" s="20" t="s">
        <v>295</v>
      </c>
      <c r="C14" s="20" t="s">
        <v>283</v>
      </c>
      <c r="D14" s="20" t="s">
        <v>306</v>
      </c>
      <c r="E14" s="29" t="s">
        <v>307</v>
      </c>
      <c r="F14" s="20" t="s">
        <v>272</v>
      </c>
      <c r="G14" s="29" t="s">
        <v>302</v>
      </c>
      <c r="H14" s="20" t="s">
        <v>288</v>
      </c>
      <c r="I14" s="20" t="s">
        <v>275</v>
      </c>
      <c r="J14" s="29" t="s">
        <v>307</v>
      </c>
    </row>
    <row r="15" ht="42" customHeight="1" spans="1:10">
      <c r="A15" s="176" t="s">
        <v>253</v>
      </c>
      <c r="B15" s="20" t="s">
        <v>295</v>
      </c>
      <c r="C15" s="20" t="s">
        <v>290</v>
      </c>
      <c r="D15" s="20" t="s">
        <v>291</v>
      </c>
      <c r="E15" s="29" t="s">
        <v>308</v>
      </c>
      <c r="F15" s="20" t="s">
        <v>286</v>
      </c>
      <c r="G15" s="29" t="s">
        <v>309</v>
      </c>
      <c r="H15" s="20" t="s">
        <v>288</v>
      </c>
      <c r="I15" s="20" t="s">
        <v>275</v>
      </c>
      <c r="J15" s="29" t="s">
        <v>310</v>
      </c>
    </row>
    <row r="16" ht="42" customHeight="1" spans="1:10">
      <c r="A16" s="176" t="s">
        <v>253</v>
      </c>
      <c r="B16" s="20" t="s">
        <v>295</v>
      </c>
      <c r="C16" s="20" t="s">
        <v>311</v>
      </c>
      <c r="D16" s="20" t="s">
        <v>312</v>
      </c>
      <c r="E16" s="29" t="s">
        <v>296</v>
      </c>
      <c r="F16" s="20" t="s">
        <v>272</v>
      </c>
      <c r="G16" s="29" t="s">
        <v>297</v>
      </c>
      <c r="H16" s="20" t="s">
        <v>298</v>
      </c>
      <c r="I16" s="20" t="s">
        <v>275</v>
      </c>
      <c r="J16" s="29" t="s">
        <v>313</v>
      </c>
    </row>
    <row r="17" ht="42" customHeight="1" spans="1:10">
      <c r="A17" s="176" t="s">
        <v>248</v>
      </c>
      <c r="B17" s="20" t="s">
        <v>314</v>
      </c>
      <c r="C17" s="20" t="s">
        <v>270</v>
      </c>
      <c r="D17" s="20" t="s">
        <v>271</v>
      </c>
      <c r="E17" s="29" t="s">
        <v>315</v>
      </c>
      <c r="F17" s="20" t="s">
        <v>272</v>
      </c>
      <c r="G17" s="29" t="s">
        <v>316</v>
      </c>
      <c r="H17" s="20" t="s">
        <v>317</v>
      </c>
      <c r="I17" s="20" t="s">
        <v>275</v>
      </c>
      <c r="J17" s="29" t="s">
        <v>318</v>
      </c>
    </row>
    <row r="18" ht="42" customHeight="1" spans="1:10">
      <c r="A18" s="176" t="s">
        <v>248</v>
      </c>
      <c r="B18" s="20" t="s">
        <v>314</v>
      </c>
      <c r="C18" s="20" t="s">
        <v>270</v>
      </c>
      <c r="D18" s="20" t="s">
        <v>300</v>
      </c>
      <c r="E18" s="29" t="s">
        <v>319</v>
      </c>
      <c r="F18" s="20" t="s">
        <v>272</v>
      </c>
      <c r="G18" s="29" t="s">
        <v>302</v>
      </c>
      <c r="H18" s="20" t="s">
        <v>288</v>
      </c>
      <c r="I18" s="20" t="s">
        <v>275</v>
      </c>
      <c r="J18" s="29" t="s">
        <v>320</v>
      </c>
    </row>
    <row r="19" ht="64" customHeight="1" spans="1:10">
      <c r="A19" s="176" t="s">
        <v>248</v>
      </c>
      <c r="B19" s="20" t="s">
        <v>314</v>
      </c>
      <c r="C19" s="20" t="s">
        <v>270</v>
      </c>
      <c r="D19" s="20" t="s">
        <v>277</v>
      </c>
      <c r="E19" s="29" t="s">
        <v>321</v>
      </c>
      <c r="F19" s="20" t="s">
        <v>272</v>
      </c>
      <c r="G19" s="29" t="s">
        <v>302</v>
      </c>
      <c r="H19" s="20" t="s">
        <v>288</v>
      </c>
      <c r="I19" s="20" t="s">
        <v>275</v>
      </c>
      <c r="J19" s="29" t="s">
        <v>322</v>
      </c>
    </row>
    <row r="20" ht="42" customHeight="1" spans="1:10">
      <c r="A20" s="176" t="s">
        <v>248</v>
      </c>
      <c r="B20" s="20" t="s">
        <v>314</v>
      </c>
      <c r="C20" s="20" t="s">
        <v>283</v>
      </c>
      <c r="D20" s="20" t="s">
        <v>323</v>
      </c>
      <c r="E20" s="29" t="s">
        <v>324</v>
      </c>
      <c r="F20" s="20" t="s">
        <v>272</v>
      </c>
      <c r="G20" s="29" t="s">
        <v>325</v>
      </c>
      <c r="H20" s="20" t="s">
        <v>274</v>
      </c>
      <c r="I20" s="20" t="s">
        <v>275</v>
      </c>
      <c r="J20" s="29" t="s">
        <v>326</v>
      </c>
    </row>
    <row r="21" ht="42" customHeight="1" spans="1:10">
      <c r="A21" s="176" t="s">
        <v>248</v>
      </c>
      <c r="B21" s="20" t="s">
        <v>314</v>
      </c>
      <c r="C21" s="20" t="s">
        <v>290</v>
      </c>
      <c r="D21" s="20" t="s">
        <v>291</v>
      </c>
      <c r="E21" s="29" t="s">
        <v>327</v>
      </c>
      <c r="F21" s="20" t="s">
        <v>286</v>
      </c>
      <c r="G21" s="29" t="s">
        <v>309</v>
      </c>
      <c r="H21" s="20" t="s">
        <v>288</v>
      </c>
      <c r="I21" s="20" t="s">
        <v>275</v>
      </c>
      <c r="J21" s="29" t="s">
        <v>328</v>
      </c>
    </row>
    <row r="22" ht="42" customHeight="1" spans="1:10">
      <c r="A22" s="176" t="s">
        <v>248</v>
      </c>
      <c r="B22" s="20" t="s">
        <v>314</v>
      </c>
      <c r="C22" s="20" t="s">
        <v>311</v>
      </c>
      <c r="D22" s="20" t="s">
        <v>312</v>
      </c>
      <c r="E22" s="29" t="s">
        <v>329</v>
      </c>
      <c r="F22" s="20" t="s">
        <v>272</v>
      </c>
      <c r="G22" s="29" t="s">
        <v>325</v>
      </c>
      <c r="H22" s="20" t="s">
        <v>274</v>
      </c>
      <c r="I22" s="20" t="s">
        <v>275</v>
      </c>
      <c r="J22" s="29" t="s">
        <v>330</v>
      </c>
    </row>
  </sheetData>
  <mergeCells count="8">
    <mergeCell ref="A2:J2"/>
    <mergeCell ref="A3:H3"/>
    <mergeCell ref="A7:A10"/>
    <mergeCell ref="A11:A16"/>
    <mergeCell ref="A17:A22"/>
    <mergeCell ref="B7:B10"/>
    <mergeCell ref="B11:B16"/>
    <mergeCell ref="B17:B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保佑娥</cp:lastModifiedBy>
  <dcterms:created xsi:type="dcterms:W3CDTF">2026-03-10T07:35:00Z</dcterms:created>
  <dcterms:modified xsi:type="dcterms:W3CDTF">2026-03-16T02:20:59Z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9BA70D847C9848D79C777B9D7113A712_13</vt:lpwstr>
  </property>
  <property fmtid="{D5CDD505-2E9C-101B-9397-08002B2CF9AE}" pid="3" name="KSOProductBuildVer">
    <vt:lpwstr>2052-11.1.0.14309</vt:lpwstr>
  </property>
</Properties>
</file>