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<sst xmlns="http://schemas.openxmlformats.org/spreadsheetml/2006/main" count="1808" uniqueCount="593">
  <si>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</si>
  <si>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</si>
  <si>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</si>
  <si>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</si>
  <si>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</si>
  <si>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</si>
  <si>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</si>
  <si>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</si>
  <si>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</si>
  <si>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</si>
  <si>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</si>
  <si>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</si>
  <si>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</si>
  <si>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</si>
  <si>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</si>
  <si>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</si>
  <si>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</si>
  <si>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</si>
  <si>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</si>
  <si>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</si>
  <si>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</si>
  <si>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</si>
  <si>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</si>
  <si>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</si>
  <si>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</si>
  <si>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</si>
  <si>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</si>
  <si>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</si>
  <si>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</si>
  <si>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</si>
  <si>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</si>
  <si>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</si>
  <si>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</si>
  <si>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</si>
  <si>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</si>
  <si>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</si>
  <si>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</si>
  <si>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</si>
  <si>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</si>
  <si>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</si>
  <si>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</si>
  <si>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</si>
  <si>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</si>
  <si>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</si>
  <si>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</si>
  <si>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</si>
  <si>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</si>
  <si>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</si>
  <si>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</si>
  <si>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</si>
  <si>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</si>
  <si>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</si>
  <si>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</si>
  <si>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</si>
  <si>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</si>
  <si>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</si>
  <si>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</si>
  <si>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</si>
  <si>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</si>
  <si>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</si>
  <si>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</si>
  <si>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</si>
  <si>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</si>
  <si>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</si>
  <si>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</si>
  <si>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</si>
  <si>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</si>
  <si>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</si>
  <si>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</si>
  <si>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</si>
  <si>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寻甸回族彝族自治县林业和草原局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</si>
  <si>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</si>
  <si>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</si>
  <si>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</si>
  <si>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</si>
  <si>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</si>
  <si>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</si>
  <si>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</si>
  <si>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</si>
  <si>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</si>
  <si>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</si>
  <si>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</si>
  <si>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</si>
  <si>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</si>
  <si>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</si>
  <si>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</si>
  <si>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</si>
  <si>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</si>
  <si>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</si>
  <si>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</si>
  <si>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</si>
  <si>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</si>
  <si>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</si>
  <si>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</si>
  <si>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</si>
  <si>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</si>
  <si>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</si>
  <si>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</si>
  <si>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</si>
  <si>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</si>
  <si>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</si>
  <si>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</si>
  <si>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</si>
  <si>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</si>
  <si>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</si>
  <si>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</si>
  <si>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</si>
  <si>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</si>
  <si>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</si>
  <si>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</si>
  <si>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</si>
  <si>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</si>
  <si>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</si>
  <si>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</si>
  <si>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</si>
  <si>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</si>
  <si>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</si>
  <si>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</si>
  <si>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</si>
  <si>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</si>
  <si>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</si>
  <si>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</si>
  <si>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</si>
  <si>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</si>
  <si>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</si>
  <si>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</si>
  <si>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</si>
  <si>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</si>
  <si>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</si>
  <si>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</si>
  <si>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</si>
  <si>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</si>
  <si>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</si>
  <si>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</si>
  <si>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</si>
  <si>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2110406</t>
  </si>
  <si>
    <t>自然保护地</t>
  </si>
  <si>
    <t>21105</t>
  </si>
  <si>
    <t>森林保护修复</t>
  </si>
  <si>
    <t>2110501</t>
  </si>
  <si>
    <t>森林管护</t>
  </si>
  <si>
    <t>2110507</t>
  </si>
  <si>
    <t>停伐补助</t>
  </si>
  <si>
    <t>213</t>
  </si>
  <si>
    <t>农林水支出</t>
  </si>
  <si>
    <t>21302</t>
  </si>
  <si>
    <t>林业和草原</t>
  </si>
  <si>
    <t>2130201</t>
  </si>
  <si>
    <t>2130205</t>
  </si>
  <si>
    <t>森林资源培育</t>
  </si>
  <si>
    <t>2130207</t>
  </si>
  <si>
    <t>森林资源管理</t>
  </si>
  <si>
    <t>2130213</t>
  </si>
  <si>
    <t>执法与监督</t>
  </si>
  <si>
    <t>2130234</t>
  </si>
  <si>
    <t>林业草原防灾减灾</t>
  </si>
  <si>
    <t>2130238</t>
  </si>
  <si>
    <t>退耕还林还草</t>
  </si>
  <si>
    <t>2130299</t>
  </si>
  <si>
    <t>其他林业和草原支出</t>
  </si>
  <si>
    <t>21308</t>
  </si>
  <si>
    <t>普惠金融发展支出</t>
  </si>
  <si>
    <t>2130803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</si>
  <si>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</si>
  <si>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</si>
  <si>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</si>
  <si>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</si>
  <si>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</si>
  <si>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</si>
  <si>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</si>
  <si>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</si>
  <si>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</si>
  <si>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</si>
  <si>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</si>
  <si>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</si>
  <si>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</si>
  <si>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</si>
  <si>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</si>
  <si>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</si>
  <si>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</si>
  <si>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</si>
  <si>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</si>
  <si>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</si>
  <si>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</si>
  <si>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</si>
  <si>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</si>
  <si>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</si>
  <si>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</si>
  <si>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</si>
  <si>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</si>
  <si>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</si>
  <si>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</si>
  <si>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</si>
  <si>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</si>
  <si>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</si>
  <si>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</si>
  <si>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</si>
  <si>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</si>
  <si>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</si>
  <si>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</si>
  <si>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</si>
  <si>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</si>
  <si>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</si>
  <si>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</si>
  <si>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</si>
  <si>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</si>
  <si>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</si>
  <si>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</si>
  <si>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</si>
  <si>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</si>
  <si>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</si>
  <si>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</si>
  <si>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</si>
  <si>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</si>
  <si>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</si>
  <si>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</si>
  <si>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</si>
  <si>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</si>
  <si>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</si>
  <si>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</si>
  <si>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</si>
  <si>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</si>
  <si>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</si>
  <si>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</si>
  <si>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</si>
  <si>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</si>
  <si>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</si>
  <si>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</si>
  <si>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</si>
  <si>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</si>
  <si>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</si>
  <si>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</si>
  <si>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</si>
  <si>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</si>
  <si>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530129210000000002098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</si>
  <si>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</si>
  <si>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</si>
  <si>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</si>
  <si>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</si>
  <si>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</si>
  <si>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</si>
  <si>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</si>
  <si>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530129210000000002099</t>
  </si>
  <si>
    <t>事业人员支出工资</t>
  </si>
  <si>
    <t>30107</t>
  </si>
  <si>
    <t>绩效工资</t>
  </si>
  <si>
    <t>530129210000000002100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</si>
  <si>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</si>
  <si>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</si>
  <si>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</si>
  <si>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</si>
  <si>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</si>
  <si>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</si>
  <si>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</si>
  <si>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</si>
  <si>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</si>
  <si>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</si>
  <si>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</si>
  <si>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530129210000000002101</t>
  </si>
  <si>
    <t>30113</t>
  </si>
  <si>
    <t>530129210000000002104</t>
  </si>
  <si>
    <t>公车购置及运维费</t>
  </si>
  <si>
    <t>30231</t>
  </si>
  <si>
    <t>公务用车运行维护费</t>
  </si>
  <si>
    <t>530129210000000002105</t>
  </si>
  <si>
    <t>公务交通补贴</t>
  </si>
  <si>
    <t>30239</t>
  </si>
  <si>
    <t>其他交通费用</t>
  </si>
  <si>
    <t>530129210000000002106</t>
  </si>
  <si>
    <t>工会经费</t>
  </si>
  <si>
    <t>30228</t>
  </si>
  <si>
    <t>530129210000000002107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</si>
  <si>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</si>
  <si>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</si>
  <si>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</si>
  <si>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</si>
  <si>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</si>
  <si>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</si>
  <si>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</si>
  <si>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</si>
  <si>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</si>
  <si>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</si>
  <si>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</si>
  <si>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</si>
  <si>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</si>
  <si>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</si>
  <si>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</si>
  <si>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530129231100001384604</t>
  </si>
  <si>
    <t>事业人员绩效奖励</t>
  </si>
  <si>
    <t>530129231100001384606</t>
  </si>
  <si>
    <t>其他财政补助人员生活补助</t>
  </si>
  <si>
    <t>30305</t>
  </si>
  <si>
    <t>生活补助</t>
  </si>
  <si>
    <t>530129231100001384610</t>
  </si>
  <si>
    <t>行政人员绩效奖励</t>
  </si>
  <si>
    <t>530129231100001384617</t>
  </si>
  <si>
    <t>30217</t>
  </si>
  <si>
    <t>530129261100005089436</t>
  </si>
  <si>
    <t>未在工资统发人员绩效工资</t>
  </si>
  <si>
    <t>530129261100005135543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</si>
  <si>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</si>
  <si>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</si>
  <si>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</si>
  <si>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</si>
  <si>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</si>
  <si>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</si>
  <si>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</si>
  <si>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</si>
  <si>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</si>
  <si>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530129261100005135854</t>
  </si>
  <si>
    <t>机关事业单位职工遗属生活补助资金</t>
  </si>
  <si>
    <t>其他公用支出</t>
  </si>
  <si>
    <t>530129261100005146585</t>
  </si>
  <si>
    <t>2026年林草局环境卫生保洁费资金</t>
  </si>
  <si>
    <t>30209</t>
  </si>
  <si>
    <t>物业管理费</t>
  </si>
  <si>
    <t>专项业务类</t>
  </si>
  <si>
    <t>530129251100004141228</t>
  </si>
  <si>
    <t>昆财农〔2025〕2号下寻财农〔2025〕23号2025年中央财政林草生态保护（国有天然商品林）资金</t>
  </si>
  <si>
    <t>530129251100004141240</t>
  </si>
  <si>
    <t>昆财农〔2025〕2号下寻财农〔2025〕23号2025年中央财政林草生态保护国家级公益林管护费资金</t>
  </si>
  <si>
    <t>30227</t>
  </si>
  <si>
    <t>委托业务费</t>
  </si>
  <si>
    <t>530129251100004141245</t>
  </si>
  <si>
    <t>昆财农〔2025〕2号下寻财农〔2025〕23号2025年中央财政林草生态保护（中央生态护林员）资金</t>
  </si>
  <si>
    <t>30226</t>
  </si>
  <si>
    <t>劳务费</t>
  </si>
  <si>
    <t>530129251100004141248</t>
  </si>
  <si>
    <t>昆财农〔2025〕2号下寻财农〔2025〕23号2025年中央财政林草生态保护恢复（森林抚育）资金</t>
  </si>
  <si>
    <t>530129251100004141258</t>
  </si>
  <si>
    <t>昆财农〔2025〕2号下寻财农〔2025〕23号2025年中央财政林草生态保护国家级公益林补偿费资金</t>
  </si>
  <si>
    <t>530129251100004177941</t>
  </si>
  <si>
    <t>寻财农〔2025〕33号2024年第三批中央财政林草生态保护恢复（天保工程国有林管护补助）资金</t>
  </si>
  <si>
    <t>530129251100004177985</t>
  </si>
  <si>
    <t>寻财农〔2025〕33号2024年第三批中央财政林草生态保护恢复（非国有国家级公益林管护费）资金</t>
  </si>
  <si>
    <t>530129251100004177995</t>
  </si>
  <si>
    <t>寻财农〔2025〕33号2024年第三批中央财政林草生态保护恢复（非国有天然商品林停伐补偿费）资金</t>
  </si>
  <si>
    <t>530129251100004178004</t>
  </si>
  <si>
    <t>寻财农〔2025〕33号2024年第三批中央财政林草生态保护恢复（非国有天然商品林停伐管护费）资金</t>
  </si>
  <si>
    <t>530129251100004337551</t>
  </si>
  <si>
    <t>昆财农〔2025〕54号下寻财农〔2025〕48号2024年第三批中央林改草（原生态修复治理补助资金</t>
  </si>
  <si>
    <t>530129251100004351340</t>
  </si>
  <si>
    <t>昆财农〔2025〕40号下寻财农〔2025〕55号2025年中央财政林改发展（退耕还林延长）补助资金</t>
  </si>
  <si>
    <t>530129251100004351351</t>
  </si>
  <si>
    <t>昆财农〔2025〕40号下寻财农〔2025〕55号2025年中央财政林改发展（林业有害生物）补助资金</t>
  </si>
  <si>
    <t>530129251100004351369</t>
  </si>
  <si>
    <t>昆财农〔2025〕40号下寻财农〔2025〕55号2025年中央财政林改发展（林草湿普查）补助资金</t>
  </si>
  <si>
    <t>530129251100004383495</t>
  </si>
  <si>
    <t>寻财预〔2025〕3号功山镇朵马嘎村委会森林防火通道工程项目资金</t>
  </si>
  <si>
    <t>530129251100004473476</t>
  </si>
  <si>
    <t>昆财农〔2025〕97号下寻财农〔2025〕81号2025年第二批中央财政林改发展（林业有害生物资金</t>
  </si>
  <si>
    <t>530129251100004473493</t>
  </si>
  <si>
    <t>昆财农〔2025〕97号下寻财农〔2025〕81号2025年第二批中央财政林改发展（草原有害生物资金</t>
  </si>
  <si>
    <t>530129251100004473534</t>
  </si>
  <si>
    <t>昆财农〔2025〕97号下寻财农〔2025〕81号2025年第二批中央财政林改发展（退耕还林补助资金</t>
  </si>
  <si>
    <t>530129251100004526216</t>
  </si>
  <si>
    <t>昆财农〔2025〕98下寻财农〔2025〕87号2025年第二批中央林草生态非国家级公益林补偿费资金</t>
  </si>
  <si>
    <t>530129251100004526239</t>
  </si>
  <si>
    <t>昆财农〔2025〕98下寻财农〔2025〕87号2025年第二批中央林草生态非天然商品林停伐补偿资金</t>
  </si>
  <si>
    <t>530129251100004526247</t>
  </si>
  <si>
    <t>昆财农〔2025〕98号下寻财农〔2025〕87号2025年第二批中央林草生态保护（森林管护费）资金</t>
  </si>
  <si>
    <t>530129251100004602742</t>
  </si>
  <si>
    <t>寻甸县森林和草原防火基础设施规划及建设（第三批）项目资金</t>
  </si>
  <si>
    <t>530129251100004761428</t>
  </si>
  <si>
    <t>寻甸县森林和草原防火基础设施规划及建设（第四批）项目资金</t>
  </si>
  <si>
    <t>31005</t>
  </si>
  <si>
    <t>基础设施建设</t>
  </si>
  <si>
    <t>530129261100005146563</t>
  </si>
  <si>
    <t>2026年森林草原病虫害防治县级配套资金</t>
  </si>
  <si>
    <t>530129261100005146564</t>
  </si>
  <si>
    <t>2026年森林防火县级配套经费</t>
  </si>
  <si>
    <t>530129261100005146566</t>
  </si>
  <si>
    <t>2026年非税安排森林草原病虫害防治县级配套资金</t>
  </si>
  <si>
    <t>530129261100005146567</t>
  </si>
  <si>
    <t>种苗站、三月三森林公园人员社保费及部分工资资金</t>
  </si>
  <si>
    <t>530129261100005146579</t>
  </si>
  <si>
    <t>2024年及2025年异地造林补助资金</t>
  </si>
  <si>
    <t>530129261100005146580</t>
  </si>
  <si>
    <t>2026年森林资源管护人员工资及社保资金</t>
  </si>
  <si>
    <t>530129261100005146582</t>
  </si>
  <si>
    <t>2026年森林草原防火期专业扑火队员工资及绩效资金</t>
  </si>
  <si>
    <t>530129261100005146583</t>
  </si>
  <si>
    <t>古树名木保护专项资金</t>
  </si>
  <si>
    <t>530129261100005146584</t>
  </si>
  <si>
    <t>2025年至2026年林草刑事案件司法鉴定费资金</t>
  </si>
  <si>
    <t>530129261100005146622</t>
  </si>
  <si>
    <t>2026年法律服务顾问服务费资金</t>
  </si>
  <si>
    <t>530129261100005146625</t>
  </si>
  <si>
    <t>行政运行项目资金</t>
  </si>
  <si>
    <t>30207</t>
  </si>
  <si>
    <t>邮电费</t>
  </si>
  <si>
    <t>530129261100005146626</t>
  </si>
  <si>
    <t>2026年森林火灾保险县级配套经费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</si>
  <si>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</si>
  <si>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</si>
  <si>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</si>
  <si>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</si>
  <si>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</si>
  <si>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</si>
  <si>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</si>
  <si>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</si>
  <si>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</si>
  <si>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</si>
  <si>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用于支付2026年法律服务顾问服务费。</t>
  </si>
  <si>
    <t>产出指标</t>
  </si>
  <si>
    <t>时效指标</t>
  </si>
  <si>
    <t>法律服务时间</t>
  </si>
  <si>
    <t>=</t>
  </si>
  <si>
    <t>2026年</t>
  </si>
  <si>
    <t>年</t>
  </si>
  <si>
    <t>定量指标</t>
  </si>
  <si>
    <t>效益指标</t>
  </si>
  <si>
    <t>社会效益</t>
  </si>
  <si>
    <t>提供日常法律咨询，提高风险防范</t>
  </si>
  <si>
    <t>显著</t>
  </si>
  <si>
    <t>良好</t>
  </si>
  <si>
    <t>定性指标</t>
  </si>
  <si>
    <t>满意度指标</t>
  </si>
  <si>
    <t>服务对象满意度</t>
  </si>
  <si>
    <t>&gt;=</t>
  </si>
  <si>
    <t>80</t>
  </si>
  <si>
    <t>%</t>
  </si>
  <si>
    <t>成本指标</t>
  </si>
  <si>
    <t>经济成本指标</t>
  </si>
  <si>
    <t>法律服务顾问服务费</t>
  </si>
  <si>
    <t>3.5</t>
  </si>
  <si>
    <t>万元</t>
  </si>
  <si>
    <t>用于支付2025—2026年林草刑事案件司法鉴定费。</t>
  </si>
  <si>
    <t>数量指标</t>
  </si>
  <si>
    <t>森林草原资源管理中发现涉嫌刑事违法案件</t>
  </si>
  <si>
    <t>&lt;</t>
  </si>
  <si>
    <t>50</t>
  </si>
  <si>
    <t>件</t>
  </si>
  <si>
    <t>违法状况</t>
  </si>
  <si>
    <t>逐步改善</t>
  </si>
  <si>
    <t xml:space="preserve">违法状况
</t>
  </si>
  <si>
    <t>生态效益</t>
  </si>
  <si>
    <t>人居环境生态建设不断提升</t>
  </si>
  <si>
    <t xml:space="preserve">人居环境生态建设不断提升
</t>
  </si>
  <si>
    <t>群众满意度</t>
  </si>
  <si>
    <t>森林草原资源管理中发现涉嫌刑事违法案件的鉴定费</t>
  </si>
  <si>
    <t>20</t>
  </si>
  <si>
    <t>发放机关事业单位职工遗属生活补助。</t>
  </si>
  <si>
    <t>领取遗属生活补助人数</t>
  </si>
  <si>
    <t>人</t>
  </si>
  <si>
    <t>可持续影响</t>
  </si>
  <si>
    <t>保障遗属人员生活正常运转</t>
  </si>
  <si>
    <t>正常</t>
  </si>
  <si>
    <t>遗属人员满意度</t>
  </si>
  <si>
    <t>发放遗属人员生活补助所需资金</t>
  </si>
  <si>
    <t>28560</t>
  </si>
  <si>
    <t>元</t>
  </si>
  <si>
    <t>用于开展松材线虫、红火蚁、楚雄腮扁叶蜂、板栗金龟子等病虫害防治工作。</t>
  </si>
  <si>
    <t>质量指标</t>
  </si>
  <si>
    <t>防治质量达标情况</t>
  </si>
  <si>
    <t>持续发挥生态作用显著</t>
  </si>
  <si>
    <t xml:space="preserve">持续发挥生态作用显著
</t>
  </si>
  <si>
    <t>社会公众满意度</t>
  </si>
  <si>
    <t>病虫害防治成本</t>
  </si>
  <si>
    <t>0.56</t>
  </si>
  <si>
    <t>用于支付2026年林草局环境卫生保洁费。</t>
  </si>
  <si>
    <t>环境卫生保洁时限</t>
  </si>
  <si>
    <t>2026-12-31</t>
  </si>
  <si>
    <t>年-月-日</t>
  </si>
  <si>
    <t>部门运转</t>
  </si>
  <si>
    <t>正常运转</t>
  </si>
  <si>
    <t>职工满意度</t>
  </si>
  <si>
    <t>卫生保洁费用</t>
  </si>
  <si>
    <t>用于支付2026年森林草原防火期专业扑火队员工资及绩效资金。</t>
  </si>
  <si>
    <t>防火期新增专业扑火队员</t>
  </si>
  <si>
    <t>40</t>
  </si>
  <si>
    <t>履职尽责到位，作用发挥明显</t>
  </si>
  <si>
    <t>有效减少地区森林火灾，及时发现火情</t>
  </si>
  <si>
    <t>项目涉及职工和周边群众满意度</t>
  </si>
  <si>
    <t>发放防火期新增专业扑火队员补助</t>
  </si>
  <si>
    <t>73.97</t>
  </si>
  <si>
    <t>用于支付2024年及2025年异地造林费用。</t>
  </si>
  <si>
    <t>2024年涉及造林面积</t>
  </si>
  <si>
    <t>2070</t>
  </si>
  <si>
    <t>亩</t>
  </si>
  <si>
    <t>2025年涉及造林面积</t>
  </si>
  <si>
    <t>1500.3</t>
  </si>
  <si>
    <t>人居环境生态建设不断提升，人民生活不断富裕</t>
  </si>
  <si>
    <t>造林成本</t>
  </si>
  <si>
    <t>200</t>
  </si>
  <si>
    <t>用于古树名木保护。</t>
  </si>
  <si>
    <t>完成古树名木保护工作</t>
  </si>
  <si>
    <t>长期</t>
  </si>
  <si>
    <t>使古树在森林生态系统中发挥应有的生态效益</t>
  </si>
  <si>
    <t>古树名木保护所需资金</t>
  </si>
  <si>
    <t>通过实施森林火灾保险项目，分散了经营分险，调动林农业经营者发展林业的积极性，达到保险、林农双赢的目的，切实保障林农合法权益，增强群众保护森林资源意识促进森林资源可持续发展</t>
  </si>
  <si>
    <t>投保面积</t>
  </si>
  <si>
    <t>275.15</t>
  </si>
  <si>
    <t>万亩</t>
  </si>
  <si>
    <t>森林火灾受害率</t>
  </si>
  <si>
    <t>‰</t>
  </si>
  <si>
    <t>县民满意度</t>
  </si>
  <si>
    <t>森林火灾保险县级配套经费</t>
  </si>
  <si>
    <t>24366.9</t>
  </si>
  <si>
    <t>森林防火专项经费按照每亩林地0.1元标准由省、市、县三级配套，县级配套寻甸县森林防火专项经费5万元。该资金拟用于2025年度森林防火基础设施建设、防火宣传及采购部分防扑火物资，进一步提升全县森林防火综合防控能力。</t>
  </si>
  <si>
    <t>日常巡查次数</t>
  </si>
  <si>
    <t>250</t>
  </si>
  <si>
    <t>次</t>
  </si>
  <si>
    <t>发生火情响应时间</t>
  </si>
  <si>
    <t>&lt;=</t>
  </si>
  <si>
    <t>1.0</t>
  </si>
  <si>
    <t>小时</t>
  </si>
  <si>
    <t>森林草原防灭火县级配套资金</t>
  </si>
  <si>
    <t>用于支付种苗站、三月三森林公园人员社保费及部分工资。</t>
  </si>
  <si>
    <t>种苗站、三月三森林公园人数</t>
  </si>
  <si>
    <t>保证部门运转</t>
  </si>
  <si>
    <t>单位人员满意度</t>
  </si>
  <si>
    <t>支付种苗站、三月三森林公园人员社保费及部分工资所需资金</t>
  </si>
  <si>
    <t>26</t>
  </si>
  <si>
    <t>用于支付2024年10月到2026年驻村队员补助，2026年职工及专业扑火队员体检，2026年党报党刊征订，2026年无法保障的水电、网络费，2026年公务用车及森林消防车运行维护费等费用。</t>
  </si>
  <si>
    <t>保障部门各项工作按时按质完成</t>
  </si>
  <si>
    <t>85</t>
  </si>
  <si>
    <t>防治成本</t>
  </si>
  <si>
    <t>1.44</t>
  </si>
  <si>
    <t>用于支付2026年森林资源管护人员工资及社保。</t>
  </si>
  <si>
    <t>聘用森林资源管护人员人数</t>
  </si>
  <si>
    <t>保护生态环境</t>
  </si>
  <si>
    <t>管护人员满意度</t>
  </si>
  <si>
    <t>聘用管护人员发放补助</t>
  </si>
  <si>
    <t>60</t>
  </si>
  <si>
    <t>预算06表</t>
  </si>
  <si>
    <t>政府性基金预算支出</t>
  </si>
  <si>
    <t>注：我单位2026年无部门政府性基金预算支出。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</si>
  <si>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</si>
  <si>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</si>
  <si>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</si>
  <si>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</si>
  <si>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</si>
  <si>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</si>
  <si>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</si>
  <si>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</si>
  <si>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</si>
  <si>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</si>
  <si>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</si>
  <si>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</si>
  <si>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注：我单位2026年无部门政府采购预算。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</si>
  <si>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</si>
  <si>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</si>
  <si>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</si>
  <si>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</si>
  <si>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</si>
  <si>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</si>
  <si>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</si>
  <si>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注：我单位2026年无部门政府购买服务预算。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</si>
  <si>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</si>
  <si>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</si>
  <si>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</si>
  <si>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</si>
  <si>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</si>
  <si>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</si>
  <si>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</si>
  <si>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</si>
  <si>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</si>
  <si>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</si>
  <si>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</si>
  <si>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</si>
  <si>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</si>
  <si>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</si>
  <si>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</si>
  <si>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</si>
  <si>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</si>
  <si>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</si>
  <si>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</si>
  <si>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</si>
  <si>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</si>
  <si>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</si>
  <si>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</si>
  <si>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注：我单位2026年无县对下转移支付预算。</t>
  </si>
  <si>
    <t>预算09-2表</t>
  </si>
  <si>
    <t>注：我单位2026年无县对下转移支付绩效目标。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</si>
  <si>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</si>
  <si>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</si>
  <si>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</si>
  <si>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</si>
  <si>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</si>
  <si>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</si>
  <si>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</si>
  <si>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</si>
  <si>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注：我单位2026年无新增资产配置预算。</t>
  </si>
  <si>
    <t>预算11表</t>
  </si>
  <si>
    <t>上级补助</t>
  </si>
  <si>
    <t>注：我单位2026年无上级转移支付补助项目支出预算。</t>
  </si>
  <si>
    <t>预算12表</t>
  </si>
  <si>
    <t>项目级次</t>
  </si>
  <si>
    <t>114 对个人和家庭的补助</t>
  </si>
  <si>
    <t>本级</t>
  </si>
  <si>
    <t>216 其他公用支出</t>
  </si>
  <si>
    <t>311 专项业务类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</si>
</sst>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hh:mm:ss"/>
    <numFmt numFmtId="44" formatCode="_ &quot;￥&quot;* #,##0.00_ ;_ &quot;￥&quot;* \-#,##0.00_ ;_ &quot;￥&quot;* &quot;-&quot;??_ ;_ @_ "/>
    <numFmt numFmtId="178" formatCode="yyyy\-mm\-dd\ hh:mm:ss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\-mm\-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5" fillId="0" borderId="7">
      <alignment horizontal="right" vertical="center"/>
    </xf>
    <xf numFmtId="0" fontId="19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5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33" fillId="23" borderId="14" applyNumberFormat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177" fontId="15" fillId="0" borderId="7">
      <alignment horizontal="right" vertical="center"/>
    </xf>
    <xf numFmtId="180" fontId="15" fillId="0" borderId="7">
      <alignment horizontal="right" vertical="center"/>
    </xf>
  </cellStyleXfs>
  <cellXfs count="195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pane ySplit="1" topLeftCell="A2" activePane="bottomLeft" state="frozen"/>
      <selection/>
      <selection pane="bottomLeft" activeCell="B10" sqref="B10"/>
    </sheetView>
  </sheetViews>
  <sheetFormatPr defaultColWidth="8.57407407407407" defaultRowHeight="12.75" customHeight="1" outlineLevelCol="3"/>
  <cols>
    <col min="1" max="4" width="41" style="1" customWidth="1"/>
    <col min="5" max="16384" width="8.57407407407407" style="1"/>
  </cols>
  <sheetData>
    <row r="1" s="1" customFormat="1" ht="15" customHeight="1" spans="1:4">
      <c r="A1" s="46"/>
      <c r="B1" s="46"/>
      <c r="C1" s="46"/>
      <c r="D1" s="63" t="s">
        <v>0</v>
      </c>
    </row>
    <row r="2" s="1" customFormat="1" ht="41.25" customHeight="1" spans="1:1">
      <c r="A2" s="41" t="str">
        <f>"2026"&amp;"年部门财务收支预算总表"</f>
        <v>2026年部门财务收支预算总表</v>
      </c>
    </row>
    <row r="3" s="1" customFormat="1" ht="17.25" customHeight="1" spans="1:4">
      <c r="A3" s="44" t="str">
        <f>"单位名称："&amp;"寻甸回族彝族自治县林业和草原局"</f>
        <v>单位名称：寻甸回族彝族自治县林业和草原局</v>
      </c>
      <c r="B3" s="160"/>
      <c r="D3" s="139" t="s">
        <v>1</v>
      </c>
    </row>
    <row r="4" s="1" customFormat="1" ht="23.25" customHeight="1" spans="1:4">
      <c r="A4" s="161" t="s">
        <v>2</v>
      </c>
      <c r="B4" s="162"/>
      <c r="C4" s="161" t="s">
        <v>3</v>
      </c>
      <c r="D4" s="162"/>
    </row>
    <row r="5" s="1" customFormat="1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s="1" customFormat="1" ht="17.25" customHeight="1" spans="1:4">
      <c r="A6" s="163" t="s">
        <v>7</v>
      </c>
      <c r="B6" s="78">
        <v>16943154.7</v>
      </c>
      <c r="C6" s="163" t="s">
        <v>8</v>
      </c>
      <c r="D6" s="78">
        <v>3700</v>
      </c>
    </row>
    <row r="7" s="1" customFormat="1" ht="17.25" customHeight="1" spans="1:4">
      <c r="A7" s="163" t="s">
        <v>9</v>
      </c>
      <c r="B7" s="78"/>
      <c r="C7" s="163" t="s">
        <v>10</v>
      </c>
      <c r="D7" s="78"/>
    </row>
    <row r="8" s="1" customFormat="1" ht="17.25" customHeight="1" spans="1:4">
      <c r="A8" s="163" t="s">
        <v>11</v>
      </c>
      <c r="B8" s="78"/>
      <c r="C8" s="194" t="s">
        <v>12</v>
      </c>
      <c r="D8" s="78"/>
    </row>
    <row r="9" s="1" customFormat="1" ht="17.25" customHeight="1" spans="1:4">
      <c r="A9" s="163" t="s">
        <v>13</v>
      </c>
      <c r="B9" s="78"/>
      <c r="C9" s="194" t="s">
        <v>14</v>
      </c>
      <c r="D9" s="78"/>
    </row>
    <row r="10" s="1" customFormat="1" ht="17.25" customHeight="1" spans="1:4">
      <c r="A10" s="163" t="s">
        <v>15</v>
      </c>
      <c r="B10" s="78"/>
      <c r="C10" s="194" t="s">
        <v>16</v>
      </c>
      <c r="D10" s="78"/>
    </row>
    <row r="11" s="1" customFormat="1" ht="17.25" customHeight="1" spans="1:4">
      <c r="A11" s="163" t="s">
        <v>17</v>
      </c>
      <c r="B11" s="78"/>
      <c r="C11" s="194" t="s">
        <v>18</v>
      </c>
      <c r="D11" s="78"/>
    </row>
    <row r="12" s="1" customFormat="1" ht="17.25" customHeight="1" spans="1:4">
      <c r="A12" s="163" t="s">
        <v>19</v>
      </c>
      <c r="B12" s="78"/>
      <c r="C12" s="32" t="s">
        <v>20</v>
      </c>
      <c r="D12" s="78"/>
    </row>
    <row r="13" s="1" customFormat="1" ht="17.25" customHeight="1" spans="1:4">
      <c r="A13" s="163" t="s">
        <v>21</v>
      </c>
      <c r="B13" s="78"/>
      <c r="C13" s="32" t="s">
        <v>22</v>
      </c>
      <c r="D13" s="78">
        <v>1186198.08</v>
      </c>
    </row>
    <row r="14" s="1" customFormat="1" ht="17.25" customHeight="1" spans="1:4">
      <c r="A14" s="163" t="s">
        <v>23</v>
      </c>
      <c r="B14" s="78"/>
      <c r="C14" s="32" t="s">
        <v>24</v>
      </c>
      <c r="D14" s="78">
        <v>765039.16</v>
      </c>
    </row>
    <row r="15" s="1" customFormat="1" ht="17.25" customHeight="1" spans="1:4">
      <c r="A15" s="163" t="s">
        <v>25</v>
      </c>
      <c r="B15" s="109"/>
      <c r="C15" s="32" t="s">
        <v>26</v>
      </c>
      <c r="D15" s="78">
        <v>23439926.14</v>
      </c>
    </row>
    <row r="16" s="1" customFormat="1" ht="17.25" customHeight="1" spans="1:4">
      <c r="A16" s="144"/>
      <c r="B16" s="78"/>
      <c r="C16" s="32" t="s">
        <v>27</v>
      </c>
      <c r="D16" s="78"/>
    </row>
    <row r="17" s="1" customFormat="1" ht="17.25" customHeight="1" spans="1:4">
      <c r="A17" s="164"/>
      <c r="B17" s="78"/>
      <c r="C17" s="32" t="s">
        <v>28</v>
      </c>
      <c r="D17" s="78">
        <v>24258732.3</v>
      </c>
    </row>
    <row r="18" s="1" customFormat="1" ht="17.25" customHeight="1" spans="1:4">
      <c r="A18" s="164"/>
      <c r="B18" s="78"/>
      <c r="C18" s="32" t="s">
        <v>29</v>
      </c>
      <c r="D18" s="78"/>
    </row>
    <row r="19" s="1" customFormat="1" ht="17.25" customHeight="1" spans="1:4">
      <c r="A19" s="164"/>
      <c r="B19" s="78"/>
      <c r="C19" s="32" t="s">
        <v>30</v>
      </c>
      <c r="D19" s="78"/>
    </row>
    <row r="20" s="1" customFormat="1" ht="17.25" customHeight="1" spans="1:4">
      <c r="A20" s="164"/>
      <c r="B20" s="78"/>
      <c r="C20" s="32" t="s">
        <v>31</v>
      </c>
      <c r="D20" s="78"/>
    </row>
    <row r="21" s="1" customFormat="1" ht="17.25" customHeight="1" spans="1:4">
      <c r="A21" s="164"/>
      <c r="B21" s="78"/>
      <c r="C21" s="32" t="s">
        <v>32</v>
      </c>
      <c r="D21" s="78"/>
    </row>
    <row r="22" s="1" customFormat="1" ht="17.25" customHeight="1" spans="1:4">
      <c r="A22" s="164"/>
      <c r="B22" s="78"/>
      <c r="C22" s="32" t="s">
        <v>33</v>
      </c>
      <c r="D22" s="78"/>
    </row>
    <row r="23" s="1" customFormat="1" ht="17.25" customHeight="1" spans="1:4">
      <c r="A23" s="164"/>
      <c r="B23" s="78"/>
      <c r="C23" s="32" t="s">
        <v>34</v>
      </c>
      <c r="D23" s="78"/>
    </row>
    <row r="24" s="1" customFormat="1" ht="17.25" customHeight="1" spans="1:4">
      <c r="A24" s="164"/>
      <c r="B24" s="78"/>
      <c r="C24" s="32" t="s">
        <v>35</v>
      </c>
      <c r="D24" s="78">
        <v>651778.56</v>
      </c>
    </row>
    <row r="25" s="1" customFormat="1" ht="17.25" customHeight="1" spans="1:4">
      <c r="A25" s="164"/>
      <c r="B25" s="78"/>
      <c r="C25" s="32" t="s">
        <v>36</v>
      </c>
      <c r="D25" s="78"/>
    </row>
    <row r="26" s="1" customFormat="1" ht="17.25" customHeight="1" spans="1:4">
      <c r="A26" s="164"/>
      <c r="B26" s="78"/>
      <c r="C26" s="144" t="s">
        <v>37</v>
      </c>
      <c r="D26" s="78"/>
    </row>
    <row r="27" s="1" customFormat="1" ht="17.25" customHeight="1" spans="1:4">
      <c r="A27" s="164"/>
      <c r="B27" s="78"/>
      <c r="C27" s="32" t="s">
        <v>38</v>
      </c>
      <c r="D27" s="78"/>
    </row>
    <row r="28" s="1" customFormat="1" ht="16.5" customHeight="1" spans="1:4">
      <c r="A28" s="164"/>
      <c r="B28" s="78"/>
      <c r="C28" s="32" t="s">
        <v>39</v>
      </c>
      <c r="D28" s="78"/>
    </row>
    <row r="29" s="1" customFormat="1" ht="16.5" customHeight="1" spans="1:4">
      <c r="A29" s="164"/>
      <c r="B29" s="78"/>
      <c r="C29" s="144" t="s">
        <v>40</v>
      </c>
      <c r="D29" s="78"/>
    </row>
    <row r="30" s="1" customFormat="1" ht="17.25" customHeight="1" spans="1:4">
      <c r="A30" s="164"/>
      <c r="B30" s="78"/>
      <c r="C30" s="144" t="s">
        <v>41</v>
      </c>
      <c r="D30" s="78"/>
    </row>
    <row r="31" s="1" customFormat="1" ht="17.25" customHeight="1" spans="1:4">
      <c r="A31" s="164"/>
      <c r="B31" s="78"/>
      <c r="C31" s="32" t="s">
        <v>42</v>
      </c>
      <c r="D31" s="78"/>
    </row>
    <row r="32" s="1" customFormat="1" ht="16.5" customHeight="1" spans="1:4">
      <c r="A32" s="164" t="s">
        <v>43</v>
      </c>
      <c r="B32" s="78">
        <v>16943154.7</v>
      </c>
      <c r="C32" s="164" t="s">
        <v>44</v>
      </c>
      <c r="D32" s="78">
        <v>50305374.24</v>
      </c>
    </row>
    <row r="33" s="1" customFormat="1" ht="16.5" customHeight="1" spans="1:4">
      <c r="A33" s="144" t="s">
        <v>45</v>
      </c>
      <c r="B33" s="78">
        <v>33362219.54</v>
      </c>
      <c r="C33" s="144" t="s">
        <v>46</v>
      </c>
      <c r="D33" s="78"/>
    </row>
    <row r="34" s="1" customFormat="1" ht="16.5" customHeight="1" spans="1:4">
      <c r="A34" s="32" t="s">
        <v>47</v>
      </c>
      <c r="B34" s="109">
        <v>33362219.54</v>
      </c>
      <c r="C34" s="32" t="s">
        <v>47</v>
      </c>
      <c r="D34" s="109"/>
    </row>
    <row r="35" s="1" customFormat="1" ht="16.5" customHeight="1" spans="1:4">
      <c r="A35" s="32" t="s">
        <v>48</v>
      </c>
      <c r="B35" s="109"/>
      <c r="C35" s="32" t="s">
        <v>49</v>
      </c>
      <c r="D35" s="109"/>
    </row>
    <row r="36" s="1" customFormat="1" ht="16.5" customHeight="1" spans="1:4">
      <c r="A36" s="165" t="s">
        <v>50</v>
      </c>
      <c r="B36" s="78">
        <v>50305374.24</v>
      </c>
      <c r="C36" s="165" t="s">
        <v>51</v>
      </c>
      <c r="D36" s="78">
        <v>50305374.24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/>
  </cols>
  <sheetData>
    <row r="1" s="1" customFormat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525</v>
      </c>
    </row>
    <row r="2" s="1" customFormat="1" ht="42" customHeight="1" spans="1:6">
      <c r="A2" s="121" t="str">
        <f>"2026"&amp;"年部门政府性基金预算支出预算表"</f>
        <v>2026年部门政府性基金预算支出预算表</v>
      </c>
      <c r="B2" s="121"/>
      <c r="C2" s="122"/>
      <c r="D2" s="123"/>
      <c r="E2" s="123"/>
      <c r="F2" s="123"/>
    </row>
    <row r="3" s="1" customFormat="1" ht="13.5" customHeight="1" spans="1:6">
      <c r="A3" s="5" t="str">
        <f>"单位名称："&amp;"寻甸回族彝族自治县林业和草原局"</f>
        <v>单位名称：寻甸回族彝族自治县林业和草原局</v>
      </c>
      <c r="B3" s="5"/>
      <c r="C3" s="118"/>
      <c r="D3" s="120"/>
      <c r="E3" s="120"/>
      <c r="F3" s="117" t="s">
        <v>1</v>
      </c>
    </row>
    <row r="4" s="1" customFormat="1" ht="19.5" customHeight="1" spans="1:6">
      <c r="A4" s="124" t="s">
        <v>218</v>
      </c>
      <c r="B4" s="125" t="s">
        <v>72</v>
      </c>
      <c r="C4" s="124" t="s">
        <v>73</v>
      </c>
      <c r="D4" s="11" t="s">
        <v>526</v>
      </c>
      <c r="E4" s="12"/>
      <c r="F4" s="13"/>
    </row>
    <row r="5" s="1" customFormat="1" ht="18.75" customHeight="1" spans="1:6">
      <c r="A5" s="126"/>
      <c r="B5" s="127"/>
      <c r="C5" s="126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28" t="s">
        <v>83</v>
      </c>
      <c r="C6" s="67">
        <v>3</v>
      </c>
      <c r="D6" s="129">
        <v>4</v>
      </c>
      <c r="E6" s="129">
        <v>5</v>
      </c>
      <c r="F6" s="129">
        <v>6</v>
      </c>
    </row>
    <row r="7" s="1" customFormat="1" ht="21" customHeight="1" spans="1:6">
      <c r="A7" s="21"/>
      <c r="B7" s="21"/>
      <c r="C7" s="21"/>
      <c r="D7" s="78"/>
      <c r="E7" s="78"/>
      <c r="F7" s="78"/>
    </row>
    <row r="8" s="1" customFormat="1" ht="21" customHeight="1" spans="1:6">
      <c r="A8" s="21"/>
      <c r="B8" s="21"/>
      <c r="C8" s="21"/>
      <c r="D8" s="78"/>
      <c r="E8" s="78"/>
      <c r="F8" s="78"/>
    </row>
    <row r="9" s="1" customFormat="1" ht="18.75" customHeight="1" spans="1:6">
      <c r="A9" s="130" t="s">
        <v>208</v>
      </c>
      <c r="B9" s="130"/>
      <c r="C9" s="131"/>
      <c r="D9" s="78"/>
      <c r="E9" s="78"/>
      <c r="F9" s="78"/>
    </row>
    <row r="10" customHeight="1" spans="1:1">
      <c r="A10" s="1" t="s">
        <v>527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3888888888889" defaultRowHeight="14.25" customHeight="1"/>
  <cols>
    <col min="1" max="2" width="32.5740740740741" style="1" customWidth="1"/>
    <col min="3" max="3" width="41.1388888888889" style="1" customWidth="1"/>
    <col min="4" max="4" width="21.712962962963" style="1" customWidth="1"/>
    <col min="5" max="5" width="35.2777777777778" style="1" customWidth="1"/>
    <col min="6" max="6" width="7.71296296296296" style="1" customWidth="1"/>
    <col min="7" max="7" width="11.1388888888889" style="1" customWidth="1"/>
    <col min="8" max="8" width="13.2777777777778" style="1" customWidth="1"/>
    <col min="9" max="18" width="20" style="1" customWidth="1"/>
    <col min="19" max="19" width="19.8518518518519" style="1" customWidth="1"/>
    <col min="20" max="16384" width="9.13888888888889" style="1"/>
  </cols>
  <sheetData>
    <row r="1" s="1" customFormat="1" ht="15.75" customHeight="1" spans="2:19">
      <c r="B1" s="82"/>
      <c r="C1" s="82"/>
      <c r="R1" s="3"/>
      <c r="S1" s="3" t="s">
        <v>528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10" t="str">
        <f>"单位名称："&amp;"寻甸回族彝族自治县林业和草原局"</f>
        <v>单位名称：寻甸回族彝族自治县林业和草原局</v>
      </c>
      <c r="B3" s="84"/>
      <c r="C3" s="84"/>
      <c r="D3" s="7"/>
      <c r="E3" s="7"/>
      <c r="F3" s="7"/>
      <c r="G3" s="7"/>
      <c r="H3" s="7"/>
      <c r="I3" s="7"/>
      <c r="J3" s="7"/>
      <c r="K3" s="7"/>
      <c r="L3" s="7"/>
      <c r="R3" s="8"/>
      <c r="S3" s="117" t="s">
        <v>1</v>
      </c>
    </row>
    <row r="4" s="1" customFormat="1" ht="15.75" customHeight="1" spans="1:19">
      <c r="A4" s="10" t="s">
        <v>217</v>
      </c>
      <c r="B4" s="85" t="s">
        <v>218</v>
      </c>
      <c r="C4" s="85" t="s">
        <v>529</v>
      </c>
      <c r="D4" s="86" t="s">
        <v>530</v>
      </c>
      <c r="E4" s="86" t="s">
        <v>531</v>
      </c>
      <c r="F4" s="86" t="s">
        <v>532</v>
      </c>
      <c r="G4" s="86" t="s">
        <v>533</v>
      </c>
      <c r="H4" s="86" t="s">
        <v>534</v>
      </c>
      <c r="I4" s="99" t="s">
        <v>225</v>
      </c>
      <c r="J4" s="99"/>
      <c r="K4" s="99"/>
      <c r="L4" s="99"/>
      <c r="M4" s="100"/>
      <c r="N4" s="99"/>
      <c r="O4" s="99"/>
      <c r="P4" s="79"/>
      <c r="Q4" s="99"/>
      <c r="R4" s="100"/>
      <c r="S4" s="80"/>
    </row>
    <row r="5" s="1" customFormat="1" ht="17.25" customHeight="1" spans="1:19">
      <c r="A5" s="15"/>
      <c r="B5" s="87"/>
      <c r="C5" s="87"/>
      <c r="D5" s="88"/>
      <c r="E5" s="88"/>
      <c r="F5" s="88"/>
      <c r="G5" s="88"/>
      <c r="H5" s="88"/>
      <c r="I5" s="88" t="s">
        <v>55</v>
      </c>
      <c r="J5" s="88" t="s">
        <v>58</v>
      </c>
      <c r="K5" s="88" t="s">
        <v>535</v>
      </c>
      <c r="L5" s="88" t="s">
        <v>536</v>
      </c>
      <c r="M5" s="101" t="s">
        <v>537</v>
      </c>
      <c r="N5" s="102" t="s">
        <v>538</v>
      </c>
      <c r="O5" s="102"/>
      <c r="P5" s="107"/>
      <c r="Q5" s="102"/>
      <c r="R5" s="108"/>
      <c r="S5" s="89"/>
    </row>
    <row r="6" s="1" customFormat="1" ht="54" customHeight="1" spans="1:19">
      <c r="A6" s="18"/>
      <c r="B6" s="89"/>
      <c r="C6" s="89"/>
      <c r="D6" s="90"/>
      <c r="E6" s="90"/>
      <c r="F6" s="90"/>
      <c r="G6" s="90"/>
      <c r="H6" s="90"/>
      <c r="I6" s="90"/>
      <c r="J6" s="90"/>
      <c r="K6" s="90"/>
      <c r="L6" s="90"/>
      <c r="M6" s="103"/>
      <c r="N6" s="90" t="s">
        <v>57</v>
      </c>
      <c r="O6" s="90" t="s">
        <v>64</v>
      </c>
      <c r="P6" s="89" t="s">
        <v>65</v>
      </c>
      <c r="Q6" s="90" t="s">
        <v>66</v>
      </c>
      <c r="R6" s="103" t="s">
        <v>67</v>
      </c>
      <c r="S6" s="89" t="s">
        <v>68</v>
      </c>
    </row>
    <row r="7" s="1" customFormat="1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s="1" customFormat="1" ht="21" customHeight="1" spans="1:19">
      <c r="A8" s="91"/>
      <c r="B8" s="92"/>
      <c r="C8" s="92"/>
      <c r="D8" s="93"/>
      <c r="E8" s="93"/>
      <c r="F8" s="93"/>
      <c r="G8" s="113"/>
      <c r="H8" s="78"/>
      <c r="I8" s="78"/>
      <c r="J8" s="78"/>
      <c r="K8" s="78"/>
      <c r="L8" s="78"/>
      <c r="M8" s="78"/>
      <c r="N8" s="78"/>
      <c r="O8" s="78"/>
      <c r="P8" s="109"/>
      <c r="Q8" s="109"/>
      <c r="R8" s="78"/>
      <c r="S8" s="78"/>
    </row>
    <row r="9" s="1" customFormat="1" ht="21" customHeight="1" spans="1:19">
      <c r="A9" s="94" t="s">
        <v>208</v>
      </c>
      <c r="B9" s="95"/>
      <c r="C9" s="95"/>
      <c r="D9" s="96"/>
      <c r="E9" s="96"/>
      <c r="F9" s="96"/>
      <c r="G9" s="114"/>
      <c r="H9" s="78"/>
      <c r="I9" s="78"/>
      <c r="J9" s="78"/>
      <c r="K9" s="78"/>
      <c r="L9" s="78"/>
      <c r="M9" s="78"/>
      <c r="N9" s="78"/>
      <c r="O9" s="78"/>
      <c r="P9" s="109"/>
      <c r="Q9" s="109"/>
      <c r="R9" s="78"/>
      <c r="S9" s="78"/>
    </row>
    <row r="10" s="1" customFormat="1" ht="21" customHeight="1" spans="1:19">
      <c r="A10" s="110" t="s">
        <v>539</v>
      </c>
      <c r="B10" s="5"/>
      <c r="C10" s="5"/>
      <c r="D10" s="110"/>
      <c r="E10" s="110"/>
      <c r="F10" s="110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">
      <c r="A11" s="1" t="s">
        <v>540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3888888888889" defaultRowHeight="14.25" customHeight="1"/>
  <cols>
    <col min="1" max="5" width="39.1388888888889" style="1" customWidth="1"/>
    <col min="6" max="6" width="27.5740740740741" style="1" customWidth="1"/>
    <col min="7" max="7" width="28.5740740740741" style="1" customWidth="1"/>
    <col min="8" max="8" width="28.1388888888889" style="1" customWidth="1"/>
    <col min="9" max="9" width="39.1388888888889" style="1" customWidth="1"/>
    <col min="10" max="18" width="20.4259259259259" style="1" customWidth="1"/>
    <col min="19" max="20" width="20.2777777777778" style="1" customWidth="1"/>
    <col min="21" max="16384" width="9.13888888888889" style="1"/>
  </cols>
  <sheetData>
    <row r="1" s="1" customFormat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97"/>
      <c r="O1" s="75"/>
      <c r="P1" s="75"/>
      <c r="Q1" s="82"/>
      <c r="R1" s="75"/>
      <c r="S1" s="105"/>
      <c r="T1" s="105" t="s">
        <v>541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3"/>
      <c r="I2" s="83"/>
      <c r="J2" s="83"/>
      <c r="K2" s="83"/>
      <c r="L2" s="83"/>
      <c r="M2" s="83"/>
      <c r="N2" s="98"/>
      <c r="O2" s="83"/>
      <c r="P2" s="83"/>
      <c r="Q2" s="65"/>
      <c r="R2" s="83"/>
      <c r="S2" s="98"/>
      <c r="T2" s="65"/>
    </row>
    <row r="3" s="1" customFormat="1" ht="22.5" customHeight="1" spans="1:20">
      <c r="A3" s="72" t="str">
        <f>"单位名称："&amp;"寻甸回族彝族自治县林业和草原局"</f>
        <v>单位名称：寻甸回族彝族自治县林业和草原局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97"/>
      <c r="O3" s="75"/>
      <c r="P3" s="75"/>
      <c r="Q3" s="82"/>
      <c r="R3" s="75"/>
      <c r="S3" s="106"/>
      <c r="T3" s="105" t="s">
        <v>1</v>
      </c>
    </row>
    <row r="4" s="1" customFormat="1" ht="24" customHeight="1" spans="1:20">
      <c r="A4" s="10" t="s">
        <v>217</v>
      </c>
      <c r="B4" s="85" t="s">
        <v>218</v>
      </c>
      <c r="C4" s="85" t="s">
        <v>529</v>
      </c>
      <c r="D4" s="85" t="s">
        <v>542</v>
      </c>
      <c r="E4" s="85" t="s">
        <v>543</v>
      </c>
      <c r="F4" s="85" t="s">
        <v>544</v>
      </c>
      <c r="G4" s="85" t="s">
        <v>545</v>
      </c>
      <c r="H4" s="86" t="s">
        <v>546</v>
      </c>
      <c r="I4" s="86" t="s">
        <v>547</v>
      </c>
      <c r="J4" s="99" t="s">
        <v>225</v>
      </c>
      <c r="K4" s="99"/>
      <c r="L4" s="99"/>
      <c r="M4" s="99"/>
      <c r="N4" s="100"/>
      <c r="O4" s="99"/>
      <c r="P4" s="99"/>
      <c r="Q4" s="79"/>
      <c r="R4" s="99"/>
      <c r="S4" s="100"/>
      <c r="T4" s="80"/>
    </row>
    <row r="5" s="1" customFormat="1" ht="24" customHeight="1" spans="1:20">
      <c r="A5" s="15"/>
      <c r="B5" s="87"/>
      <c r="C5" s="87"/>
      <c r="D5" s="87"/>
      <c r="E5" s="87"/>
      <c r="F5" s="87"/>
      <c r="G5" s="87"/>
      <c r="H5" s="88"/>
      <c r="I5" s="88"/>
      <c r="J5" s="88" t="s">
        <v>55</v>
      </c>
      <c r="K5" s="88" t="s">
        <v>58</v>
      </c>
      <c r="L5" s="88" t="s">
        <v>535</v>
      </c>
      <c r="M5" s="88" t="s">
        <v>536</v>
      </c>
      <c r="N5" s="101" t="s">
        <v>537</v>
      </c>
      <c r="O5" s="102" t="s">
        <v>538</v>
      </c>
      <c r="P5" s="102"/>
      <c r="Q5" s="107"/>
      <c r="R5" s="102"/>
      <c r="S5" s="108"/>
      <c r="T5" s="89"/>
    </row>
    <row r="6" s="1" customFormat="1" ht="54" customHeight="1" spans="1:20">
      <c r="A6" s="18"/>
      <c r="B6" s="89"/>
      <c r="C6" s="89"/>
      <c r="D6" s="89"/>
      <c r="E6" s="89"/>
      <c r="F6" s="89"/>
      <c r="G6" s="89"/>
      <c r="H6" s="90"/>
      <c r="I6" s="90"/>
      <c r="J6" s="90"/>
      <c r="K6" s="90"/>
      <c r="L6" s="90"/>
      <c r="M6" s="90"/>
      <c r="N6" s="103"/>
      <c r="O6" s="90" t="s">
        <v>57</v>
      </c>
      <c r="P6" s="90" t="s">
        <v>64</v>
      </c>
      <c r="Q6" s="89" t="s">
        <v>65</v>
      </c>
      <c r="R6" s="90" t="s">
        <v>66</v>
      </c>
      <c r="S6" s="103" t="s">
        <v>67</v>
      </c>
      <c r="T6" s="89" t="s">
        <v>68</v>
      </c>
    </row>
    <row r="7" s="1" customFormat="1" ht="17.25" customHeight="1" spans="1:20">
      <c r="A7" s="19">
        <v>1</v>
      </c>
      <c r="B7" s="89">
        <v>2</v>
      </c>
      <c r="C7" s="19">
        <v>3</v>
      </c>
      <c r="D7" s="19">
        <v>4</v>
      </c>
      <c r="E7" s="89">
        <v>5</v>
      </c>
      <c r="F7" s="19">
        <v>6</v>
      </c>
      <c r="G7" s="19">
        <v>7</v>
      </c>
      <c r="H7" s="89">
        <v>8</v>
      </c>
      <c r="I7" s="19">
        <v>9</v>
      </c>
      <c r="J7" s="19">
        <v>10</v>
      </c>
      <c r="K7" s="89">
        <v>11</v>
      </c>
      <c r="L7" s="19">
        <v>12</v>
      </c>
      <c r="M7" s="19">
        <v>13</v>
      </c>
      <c r="N7" s="89">
        <v>14</v>
      </c>
      <c r="O7" s="19">
        <v>15</v>
      </c>
      <c r="P7" s="19">
        <v>16</v>
      </c>
      <c r="Q7" s="89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91"/>
      <c r="B8" s="92"/>
      <c r="C8" s="92"/>
      <c r="D8" s="92"/>
      <c r="E8" s="92"/>
      <c r="F8" s="92"/>
      <c r="G8" s="92"/>
      <c r="H8" s="93"/>
      <c r="I8" s="93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s="1" customFormat="1" ht="21" customHeight="1" spans="1:20">
      <c r="A9" s="94" t="s">
        <v>208</v>
      </c>
      <c r="B9" s="95"/>
      <c r="C9" s="95"/>
      <c r="D9" s="95"/>
      <c r="E9" s="95"/>
      <c r="F9" s="95"/>
      <c r="G9" s="95"/>
      <c r="H9" s="96"/>
      <c r="I9" s="104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ht="19" customHeight="1" spans="1:1">
      <c r="A10" s="1" t="s">
        <v>548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9.13888888888889" defaultRowHeight="14.25" customHeight="1"/>
  <cols>
    <col min="1" max="1" width="37.712962962963" style="1" customWidth="1"/>
    <col min="2" max="24" width="20" style="1" customWidth="1"/>
    <col min="25" max="16384" width="9.13888888888889" style="1"/>
  </cols>
  <sheetData>
    <row r="1" s="1" customFormat="1" ht="17.25" customHeight="1" spans="4:24">
      <c r="D1" s="70"/>
      <c r="W1" s="3"/>
      <c r="X1" s="3" t="s">
        <v>549</v>
      </c>
    </row>
    <row r="2" s="1" customFormat="1" ht="41.25" customHeight="1" spans="1:24">
      <c r="A2" s="71" t="str">
        <f>"2026"&amp;"年对下转移支付预算表"</f>
        <v>2026年对下转移支付预算表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5"/>
      <c r="X2" s="65"/>
    </row>
    <row r="3" s="1" customFormat="1" ht="18" customHeight="1" spans="1:24">
      <c r="A3" s="72" t="str">
        <f>"单位名称："&amp;"寻甸回族彝族自治县林业和草原局"</f>
        <v>单位名称：寻甸回族彝族自治县林业和草原局</v>
      </c>
      <c r="B3" s="73"/>
      <c r="C3" s="73"/>
      <c r="D3" s="74"/>
      <c r="E3" s="75"/>
      <c r="F3" s="75"/>
      <c r="G3" s="75"/>
      <c r="H3" s="75"/>
      <c r="I3" s="75"/>
      <c r="W3" s="8"/>
      <c r="X3" s="8" t="s">
        <v>1</v>
      </c>
    </row>
    <row r="4" s="1" customFormat="1" ht="19.5" customHeight="1" spans="1:24">
      <c r="A4" s="28" t="s">
        <v>550</v>
      </c>
      <c r="B4" s="11" t="s">
        <v>225</v>
      </c>
      <c r="C4" s="12"/>
      <c r="D4" s="12"/>
      <c r="E4" s="11" t="s">
        <v>551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9"/>
      <c r="X4" s="80"/>
    </row>
    <row r="5" s="1" customFormat="1" ht="40.5" customHeight="1" spans="1:24">
      <c r="A5" s="19"/>
      <c r="B5" s="29" t="s">
        <v>55</v>
      </c>
      <c r="C5" s="10" t="s">
        <v>58</v>
      </c>
      <c r="D5" s="76" t="s">
        <v>535</v>
      </c>
      <c r="E5" s="48" t="s">
        <v>552</v>
      </c>
      <c r="F5" s="48" t="s">
        <v>553</v>
      </c>
      <c r="G5" s="48" t="s">
        <v>554</v>
      </c>
      <c r="H5" s="48" t="s">
        <v>555</v>
      </c>
      <c r="I5" s="48" t="s">
        <v>556</v>
      </c>
      <c r="J5" s="48" t="s">
        <v>557</v>
      </c>
      <c r="K5" s="48" t="s">
        <v>558</v>
      </c>
      <c r="L5" s="48" t="s">
        <v>559</v>
      </c>
      <c r="M5" s="48" t="s">
        <v>560</v>
      </c>
      <c r="N5" s="48" t="s">
        <v>561</v>
      </c>
      <c r="O5" s="48" t="s">
        <v>562</v>
      </c>
      <c r="P5" s="48" t="s">
        <v>563</v>
      </c>
      <c r="Q5" s="48" t="s">
        <v>564</v>
      </c>
      <c r="R5" s="48" t="s">
        <v>565</v>
      </c>
      <c r="S5" s="48" t="s">
        <v>566</v>
      </c>
      <c r="T5" s="48" t="s">
        <v>567</v>
      </c>
      <c r="U5" s="48" t="s">
        <v>568</v>
      </c>
      <c r="V5" s="48" t="s">
        <v>569</v>
      </c>
      <c r="W5" s="48" t="s">
        <v>570</v>
      </c>
      <c r="X5" s="81" t="s">
        <v>571</v>
      </c>
    </row>
    <row r="6" s="1" customFormat="1" ht="19.5" customHeight="1" spans="1:24">
      <c r="A6" s="20">
        <v>1</v>
      </c>
      <c r="B6" s="20">
        <v>2</v>
      </c>
      <c r="C6" s="20">
        <v>3</v>
      </c>
      <c r="D6" s="77">
        <v>4</v>
      </c>
      <c r="E6" s="36">
        <v>5</v>
      </c>
      <c r="F6" s="20">
        <v>6</v>
      </c>
      <c r="G6" s="20">
        <v>7</v>
      </c>
      <c r="H6" s="77">
        <v>8</v>
      </c>
      <c r="I6" s="20">
        <v>9</v>
      </c>
      <c r="J6" s="20">
        <v>10</v>
      </c>
      <c r="K6" s="20">
        <v>11</v>
      </c>
      <c r="L6" s="77">
        <v>12</v>
      </c>
      <c r="M6" s="20">
        <v>13</v>
      </c>
      <c r="N6" s="20">
        <v>14</v>
      </c>
      <c r="O6" s="20">
        <v>15</v>
      </c>
      <c r="P6" s="77">
        <v>16</v>
      </c>
      <c r="Q6" s="20">
        <v>17</v>
      </c>
      <c r="R6" s="20">
        <v>18</v>
      </c>
      <c r="S6" s="20">
        <v>19</v>
      </c>
      <c r="T6" s="77">
        <v>20</v>
      </c>
      <c r="U6" s="77">
        <v>21</v>
      </c>
      <c r="V6" s="77">
        <v>22</v>
      </c>
      <c r="W6" s="36">
        <v>23</v>
      </c>
      <c r="X6" s="36">
        <v>24</v>
      </c>
    </row>
    <row r="7" s="1" customFormat="1" ht="19.5" customHeight="1" spans="1:24">
      <c r="A7" s="30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s="1" customFormat="1" ht="19.5" customHeight="1" spans="1:24">
      <c r="A8" s="6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22" customHeight="1" spans="1:1">
      <c r="A9" s="1" t="s">
        <v>572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3888888888889" defaultRowHeight="12" customHeight="1" outlineLevelRow="7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6.5" customHeight="1" spans="10:10">
      <c r="J1" s="3" t="s">
        <v>573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">
      <c r="A3" s="5" t="str">
        <f>"单位名称："&amp;"寻甸回族彝族自治县林业和草原局"</f>
        <v>单位名称：寻甸回族彝族自治县林业和草原局</v>
      </c>
    </row>
    <row r="4" s="1" customFormat="1" ht="44.25" customHeight="1" spans="1:10">
      <c r="A4" s="66" t="s">
        <v>550</v>
      </c>
      <c r="B4" s="66" t="s">
        <v>394</v>
      </c>
      <c r="C4" s="66" t="s">
        <v>395</v>
      </c>
      <c r="D4" s="66" t="s">
        <v>396</v>
      </c>
      <c r="E4" s="66" t="s">
        <v>397</v>
      </c>
      <c r="F4" s="67" t="s">
        <v>398</v>
      </c>
      <c r="G4" s="66" t="s">
        <v>399</v>
      </c>
      <c r="H4" s="67" t="s">
        <v>400</v>
      </c>
      <c r="I4" s="67" t="s">
        <v>401</v>
      </c>
      <c r="J4" s="66" t="s">
        <v>402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0"/>
      <c r="B6" s="68"/>
      <c r="C6" s="68"/>
      <c r="D6" s="68"/>
      <c r="E6" s="54"/>
      <c r="F6" s="69"/>
      <c r="G6" s="54"/>
      <c r="H6" s="69"/>
      <c r="I6" s="69"/>
      <c r="J6" s="54"/>
    </row>
    <row r="7" s="1" customFormat="1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  <row r="8" ht="27" customHeight="1" spans="1:1">
      <c r="A8" s="1" t="s">
        <v>574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10.4259259259259" defaultRowHeight="14.25" customHeight="1"/>
  <cols>
    <col min="1" max="3" width="33.712962962963" style="1" customWidth="1"/>
    <col min="4" max="4" width="45.5740740740741" style="1" customWidth="1"/>
    <col min="5" max="5" width="27.5740740740741" style="1" customWidth="1"/>
    <col min="6" max="6" width="21.712962962963" style="1" customWidth="1"/>
    <col min="7" max="9" width="26.2777777777778" style="1" customWidth="1"/>
    <col min="10" max="16384" width="10.4259259259259" style="1"/>
  </cols>
  <sheetData>
    <row r="1" s="1" customFormat="1" customHeight="1" spans="1:9">
      <c r="A1" s="38" t="s">
        <v>575</v>
      </c>
      <c r="B1" s="39"/>
      <c r="C1" s="39"/>
      <c r="D1" s="40"/>
      <c r="E1" s="40"/>
      <c r="F1" s="40"/>
      <c r="G1" s="39"/>
      <c r="H1" s="39"/>
      <c r="I1" s="40"/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"单位名称："&amp;"寻甸回族彝族自治县林业和草原局"</f>
        <v>单位名称：寻甸回族彝族自治县林业和草原局</v>
      </c>
      <c r="B3" s="45"/>
      <c r="C3" s="45"/>
      <c r="D3" s="46"/>
      <c r="F3" s="43"/>
      <c r="G3" s="42"/>
      <c r="H3" s="42"/>
      <c r="I3" s="63" t="s">
        <v>1</v>
      </c>
    </row>
    <row r="4" s="1" customFormat="1" ht="28.5" customHeight="1" spans="1:9">
      <c r="A4" s="47" t="s">
        <v>217</v>
      </c>
      <c r="B4" s="48" t="s">
        <v>218</v>
      </c>
      <c r="C4" s="49" t="s">
        <v>576</v>
      </c>
      <c r="D4" s="47" t="s">
        <v>577</v>
      </c>
      <c r="E4" s="47" t="s">
        <v>578</v>
      </c>
      <c r="F4" s="47" t="s">
        <v>579</v>
      </c>
      <c r="G4" s="48" t="s">
        <v>580</v>
      </c>
      <c r="H4" s="36"/>
      <c r="I4" s="47"/>
    </row>
    <row r="5" s="1" customFormat="1" ht="21" customHeight="1" spans="1:9">
      <c r="A5" s="49"/>
      <c r="B5" s="50"/>
      <c r="C5" s="50"/>
      <c r="D5" s="51"/>
      <c r="E5" s="50"/>
      <c r="F5" s="50"/>
      <c r="G5" s="48" t="s">
        <v>533</v>
      </c>
      <c r="H5" s="48" t="s">
        <v>581</v>
      </c>
      <c r="I5" s="48" t="s">
        <v>582</v>
      </c>
    </row>
    <row r="6" s="1" customFormat="1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s="1" customFormat="1" ht="19.5" customHeight="1" spans="1:9">
      <c r="A7" s="56"/>
      <c r="B7" s="32"/>
      <c r="C7" s="32"/>
      <c r="D7" s="30"/>
      <c r="E7" s="21"/>
      <c r="F7" s="55"/>
      <c r="G7" s="57"/>
      <c r="H7" s="58"/>
      <c r="I7" s="58"/>
    </row>
    <row r="8" s="1" customFormat="1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ht="24" customHeight="1" spans="1:1">
      <c r="A9" s="1" t="s">
        <v>583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B1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/>
  <cols>
    <col min="1" max="1" width="19.2777777777778" style="1" customWidth="1"/>
    <col min="2" max="2" width="33.8518518518519" style="1" customWidth="1"/>
    <col min="3" max="3" width="23.8518518518519" style="1" customWidth="1"/>
    <col min="4" max="4" width="11.1388888888889" style="1" customWidth="1"/>
    <col min="5" max="5" width="17.712962962963" style="1" customWidth="1"/>
    <col min="6" max="6" width="9.85185185185185" style="1" customWidth="1"/>
    <col min="7" max="7" width="17.712962962963" style="1" customWidth="1"/>
    <col min="8" max="11" width="23.1388888888889" style="1" customWidth="1"/>
    <col min="12" max="16384" width="9.13888888888889" style="1"/>
  </cols>
  <sheetData>
    <row r="1" s="1" customFormat="1" customHeight="1" spans="4:11">
      <c r="D1" s="2"/>
      <c r="E1" s="2"/>
      <c r="F1" s="2"/>
      <c r="G1" s="2"/>
      <c r="K1" s="3" t="s">
        <v>584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"单位名称："&amp;"寻甸回族彝族自治县林业和草原局"</f>
        <v>单位名称：寻甸回族彝族自治县林业和草原局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302</v>
      </c>
      <c r="B4" s="9" t="s">
        <v>220</v>
      </c>
      <c r="C4" s="9" t="s">
        <v>303</v>
      </c>
      <c r="D4" s="10" t="s">
        <v>221</v>
      </c>
      <c r="E4" s="10" t="s">
        <v>222</v>
      </c>
      <c r="F4" s="10" t="s">
        <v>304</v>
      </c>
      <c r="G4" s="10" t="s">
        <v>305</v>
      </c>
      <c r="H4" s="28" t="s">
        <v>55</v>
      </c>
      <c r="I4" s="11" t="s">
        <v>585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s="1" customFormat="1" ht="18.75" customHeight="1" spans="1:11">
      <c r="A8" s="30"/>
      <c r="B8" s="21"/>
      <c r="C8" s="30"/>
      <c r="D8" s="30"/>
      <c r="E8" s="30"/>
      <c r="F8" s="30"/>
      <c r="G8" s="30"/>
      <c r="H8" s="31"/>
      <c r="I8" s="37"/>
      <c r="J8" s="37"/>
      <c r="K8" s="31"/>
    </row>
    <row r="9" s="1" customFormat="1" ht="18.75" customHeight="1" spans="1:11">
      <c r="A9" s="32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s="1" customFormat="1" ht="18.75" customHeight="1" spans="1:11">
      <c r="A10" s="33" t="s">
        <v>208</v>
      </c>
      <c r="B10" s="34"/>
      <c r="C10" s="34"/>
      <c r="D10" s="34"/>
      <c r="E10" s="34"/>
      <c r="F10" s="34"/>
      <c r="G10" s="35"/>
      <c r="H10" s="23"/>
      <c r="I10" s="23"/>
      <c r="J10" s="23"/>
      <c r="K10" s="31"/>
    </row>
    <row r="11" ht="21" customHeight="1" spans="1:1">
      <c r="A11" s="1" t="s">
        <v>586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27.4444444444444" defaultRowHeight="14.25" customHeight="1" outlineLevelCol="6"/>
  <cols>
    <col min="1" max="1" width="27.4444444444444" style="1" customWidth="1"/>
    <col min="2" max="2" width="22.4444444444444" style="1" customWidth="1"/>
    <col min="3" max="3" width="40.3333333333333" style="1" customWidth="1"/>
    <col min="4" max="4" width="15.2222222222222" style="1" customWidth="1"/>
    <col min="5" max="16384" width="27.4444444444444" style="1" customWidth="1"/>
  </cols>
  <sheetData>
    <row r="1" s="1" customFormat="1" ht="13.5" customHeight="1" spans="4:7">
      <c r="D1" s="2"/>
      <c r="G1" s="3" t="s">
        <v>587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"单位名称："&amp;"寻甸回族彝族自治县林业和草原局"</f>
        <v>单位名称：寻甸回族彝族自治县林业和草原局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303</v>
      </c>
      <c r="B4" s="9" t="s">
        <v>302</v>
      </c>
      <c r="C4" s="9" t="s">
        <v>220</v>
      </c>
      <c r="D4" s="10" t="s">
        <v>588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4697626.9</v>
      </c>
      <c r="F8" s="23"/>
      <c r="G8" s="23"/>
    </row>
    <row r="9" s="1" customFormat="1" ht="18.75" customHeight="1" spans="1:7">
      <c r="A9" s="21"/>
      <c r="B9" s="21" t="s">
        <v>589</v>
      </c>
      <c r="C9" s="21" t="s">
        <v>310</v>
      </c>
      <c r="D9" s="21" t="s">
        <v>590</v>
      </c>
      <c r="E9" s="23">
        <v>28560</v>
      </c>
      <c r="F9" s="23"/>
      <c r="G9" s="23"/>
    </row>
    <row r="10" s="1" customFormat="1" ht="18.75" customHeight="1" spans="1:7">
      <c r="A10" s="24"/>
      <c r="B10" s="21" t="s">
        <v>591</v>
      </c>
      <c r="C10" s="21" t="s">
        <v>313</v>
      </c>
      <c r="D10" s="21" t="s">
        <v>590</v>
      </c>
      <c r="E10" s="23">
        <v>40000</v>
      </c>
      <c r="F10" s="23"/>
      <c r="G10" s="23"/>
    </row>
    <row r="11" s="1" customFormat="1" ht="18.75" customHeight="1" spans="1:7">
      <c r="A11" s="24"/>
      <c r="B11" s="21" t="s">
        <v>592</v>
      </c>
      <c r="C11" s="21" t="s">
        <v>368</v>
      </c>
      <c r="D11" s="21" t="s">
        <v>590</v>
      </c>
      <c r="E11" s="23">
        <v>5600</v>
      </c>
      <c r="F11" s="23"/>
      <c r="G11" s="23"/>
    </row>
    <row r="12" s="1" customFormat="1" ht="18.75" customHeight="1" spans="1:7">
      <c r="A12" s="24"/>
      <c r="B12" s="21" t="s">
        <v>592</v>
      </c>
      <c r="C12" s="21" t="s">
        <v>370</v>
      </c>
      <c r="D12" s="21" t="s">
        <v>590</v>
      </c>
      <c r="E12" s="23">
        <v>50000</v>
      </c>
      <c r="F12" s="23"/>
      <c r="G12" s="23"/>
    </row>
    <row r="13" s="1" customFormat="1" ht="18.75" customHeight="1" spans="1:7">
      <c r="A13" s="24"/>
      <c r="B13" s="21" t="s">
        <v>592</v>
      </c>
      <c r="C13" s="21" t="s">
        <v>372</v>
      </c>
      <c r="D13" s="21" t="s">
        <v>590</v>
      </c>
      <c r="E13" s="23">
        <v>14400</v>
      </c>
      <c r="F13" s="23"/>
      <c r="G13" s="23"/>
    </row>
    <row r="14" s="1" customFormat="1" ht="18.75" customHeight="1" spans="1:7">
      <c r="A14" s="24"/>
      <c r="B14" s="21" t="s">
        <v>592</v>
      </c>
      <c r="C14" s="21" t="s">
        <v>374</v>
      </c>
      <c r="D14" s="21" t="s">
        <v>590</v>
      </c>
      <c r="E14" s="23">
        <v>260000</v>
      </c>
      <c r="F14" s="23"/>
      <c r="G14" s="23"/>
    </row>
    <row r="15" s="1" customFormat="1" ht="18.75" customHeight="1" spans="1:7">
      <c r="A15" s="24"/>
      <c r="B15" s="21" t="s">
        <v>592</v>
      </c>
      <c r="C15" s="21" t="s">
        <v>376</v>
      </c>
      <c r="D15" s="21" t="s">
        <v>590</v>
      </c>
      <c r="E15" s="23">
        <v>2000000</v>
      </c>
      <c r="F15" s="23"/>
      <c r="G15" s="23"/>
    </row>
    <row r="16" s="1" customFormat="1" ht="18.75" customHeight="1" spans="1:7">
      <c r="A16" s="24"/>
      <c r="B16" s="21" t="s">
        <v>592</v>
      </c>
      <c r="C16" s="21" t="s">
        <v>378</v>
      </c>
      <c r="D16" s="21" t="s">
        <v>590</v>
      </c>
      <c r="E16" s="23">
        <v>600000</v>
      </c>
      <c r="F16" s="23"/>
      <c r="G16" s="23"/>
    </row>
    <row r="17" s="1" customFormat="1" ht="18.75" customHeight="1" spans="1:7">
      <c r="A17" s="24"/>
      <c r="B17" s="21" t="s">
        <v>592</v>
      </c>
      <c r="C17" s="21" t="s">
        <v>380</v>
      </c>
      <c r="D17" s="21" t="s">
        <v>590</v>
      </c>
      <c r="E17" s="23">
        <v>739700</v>
      </c>
      <c r="F17" s="23"/>
      <c r="G17" s="23"/>
    </row>
    <row r="18" s="1" customFormat="1" ht="18.75" customHeight="1" spans="1:7">
      <c r="A18" s="24"/>
      <c r="B18" s="21" t="s">
        <v>592</v>
      </c>
      <c r="C18" s="21" t="s">
        <v>382</v>
      </c>
      <c r="D18" s="21" t="s">
        <v>590</v>
      </c>
      <c r="E18" s="23">
        <v>200000</v>
      </c>
      <c r="F18" s="23"/>
      <c r="G18" s="23"/>
    </row>
    <row r="19" s="1" customFormat="1" ht="18.75" customHeight="1" spans="1:7">
      <c r="A19" s="24"/>
      <c r="B19" s="21" t="s">
        <v>592</v>
      </c>
      <c r="C19" s="21" t="s">
        <v>384</v>
      </c>
      <c r="D19" s="21" t="s">
        <v>590</v>
      </c>
      <c r="E19" s="23">
        <v>200000</v>
      </c>
      <c r="F19" s="23"/>
      <c r="G19" s="23"/>
    </row>
    <row r="20" s="1" customFormat="1" ht="18.75" customHeight="1" spans="1:7">
      <c r="A20" s="24"/>
      <c r="B20" s="21" t="s">
        <v>592</v>
      </c>
      <c r="C20" s="21" t="s">
        <v>386</v>
      </c>
      <c r="D20" s="21" t="s">
        <v>590</v>
      </c>
      <c r="E20" s="23">
        <v>35000</v>
      </c>
      <c r="F20" s="23"/>
      <c r="G20" s="23"/>
    </row>
    <row r="21" s="1" customFormat="1" ht="18.75" customHeight="1" spans="1:7">
      <c r="A21" s="24"/>
      <c r="B21" s="21" t="s">
        <v>592</v>
      </c>
      <c r="C21" s="21" t="s">
        <v>388</v>
      </c>
      <c r="D21" s="21" t="s">
        <v>590</v>
      </c>
      <c r="E21" s="23">
        <v>500000</v>
      </c>
      <c r="F21" s="23"/>
      <c r="G21" s="23"/>
    </row>
    <row r="22" s="1" customFormat="1" ht="18.75" customHeight="1" spans="1:7">
      <c r="A22" s="24"/>
      <c r="B22" s="21" t="s">
        <v>592</v>
      </c>
      <c r="C22" s="21" t="s">
        <v>392</v>
      </c>
      <c r="D22" s="21" t="s">
        <v>590</v>
      </c>
      <c r="E22" s="23">
        <v>24366.9</v>
      </c>
      <c r="F22" s="23"/>
      <c r="G22" s="23"/>
    </row>
    <row r="23" s="1" customFormat="1" ht="18.75" customHeight="1" spans="1:7">
      <c r="A23" s="25" t="s">
        <v>55</v>
      </c>
      <c r="B23" s="26"/>
      <c r="C23" s="26"/>
      <c r="D23" s="27"/>
      <c r="E23" s="23">
        <v>4697626.9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pane ySplit="1" topLeftCell="A2" activePane="bottomLeft" state="frozen"/>
      <selection/>
      <selection pane="bottomLeft" activeCell="C11" sqref="C11"/>
    </sheetView>
  </sheetViews>
  <sheetFormatPr defaultColWidth="8.57407407407407" defaultRowHeight="12.75" customHeight="1"/>
  <cols>
    <col min="1" max="1" width="15.8888888888889" style="1" customWidth="1"/>
    <col min="2" max="2" width="35" style="1" customWidth="1"/>
    <col min="3" max="19" width="22" style="1" customWidth="1"/>
    <col min="20" max="16384" width="8.57407407407407" style="1"/>
  </cols>
  <sheetData>
    <row r="1" s="1" customFormat="1" ht="17.25" customHeight="1" spans="1:1">
      <c r="A1" s="63" t="s">
        <v>52</v>
      </c>
    </row>
    <row r="2" s="1" customFormat="1" ht="41.25" customHeight="1" spans="1:1">
      <c r="A2" s="41" t="str">
        <f>"2026"&amp;"年部门收入预算表"</f>
        <v>2026年部门收入预算表</v>
      </c>
    </row>
    <row r="3" s="1" customFormat="1" ht="17.25" customHeight="1" spans="1:19">
      <c r="A3" s="44" t="str">
        <f>"单位名称："&amp;"寻甸回族彝族自治县林业和草原局"</f>
        <v>单位名称：寻甸回族彝族自治县林业和草原局</v>
      </c>
      <c r="S3" s="46" t="s">
        <v>1</v>
      </c>
    </row>
    <row r="4" s="1" customFormat="1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s="1" customFormat="1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s="1" customFormat="1" ht="30" customHeight="1" spans="1:19">
      <c r="A6" s="186"/>
      <c r="B6" s="104"/>
      <c r="C6" s="114"/>
      <c r="D6" s="114"/>
      <c r="E6" s="114"/>
      <c r="F6" s="114"/>
      <c r="G6" s="114"/>
      <c r="H6" s="114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4"/>
    </row>
    <row r="7" s="1" customFormat="1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9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s="1" customFormat="1" ht="18" customHeight="1" spans="1:19">
      <c r="A8" s="21" t="s">
        <v>69</v>
      </c>
      <c r="B8" s="21" t="s">
        <v>70</v>
      </c>
      <c r="C8" s="109">
        <v>50305374.24</v>
      </c>
      <c r="D8" s="78">
        <v>16943154.7</v>
      </c>
      <c r="E8" s="78">
        <v>16943154.7</v>
      </c>
      <c r="F8" s="78"/>
      <c r="G8" s="78"/>
      <c r="H8" s="78"/>
      <c r="I8" s="78"/>
      <c r="J8" s="78"/>
      <c r="K8" s="78"/>
      <c r="L8" s="78"/>
      <c r="M8" s="78"/>
      <c r="N8" s="78"/>
      <c r="O8" s="78">
        <v>33362219.54</v>
      </c>
      <c r="P8" s="78">
        <v>33362219.54</v>
      </c>
      <c r="Q8" s="78"/>
      <c r="R8" s="78"/>
      <c r="S8" s="78"/>
    </row>
    <row r="9" s="1" customFormat="1" ht="18" customHeight="1" spans="1:19">
      <c r="A9" s="49" t="s">
        <v>55</v>
      </c>
      <c r="B9" s="188"/>
      <c r="C9" s="78">
        <v>50305374.24</v>
      </c>
      <c r="D9" s="78">
        <v>16943154.7</v>
      </c>
      <c r="E9" s="78">
        <v>16943154.7</v>
      </c>
      <c r="F9" s="78"/>
      <c r="G9" s="78"/>
      <c r="H9" s="78"/>
      <c r="I9" s="78"/>
      <c r="J9" s="78"/>
      <c r="K9" s="78"/>
      <c r="L9" s="78"/>
      <c r="M9" s="78"/>
      <c r="N9" s="78"/>
      <c r="O9" s="78">
        <v>33362219.54</v>
      </c>
      <c r="P9" s="78">
        <v>33362219.54</v>
      </c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4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407407407407" defaultRowHeight="12.75" customHeight="1"/>
  <cols>
    <col min="1" max="1" width="14.2777777777778" style="1" customWidth="1"/>
    <col min="2" max="2" width="37.5740740740741" style="1" customWidth="1"/>
    <col min="3" max="8" width="24.5740740740741" style="1" customWidth="1"/>
    <col min="9" max="9" width="26.712962962963" style="1" customWidth="1"/>
    <col min="10" max="11" width="24.4259259259259" style="1" customWidth="1"/>
    <col min="12" max="15" width="24.5740740740741" style="1" customWidth="1"/>
    <col min="16" max="16384" width="8.57407407407407" style="1"/>
  </cols>
  <sheetData>
    <row r="1" s="1" customFormat="1" ht="17.25" customHeight="1" spans="1:1">
      <c r="A1" s="46" t="s">
        <v>71</v>
      </c>
    </row>
    <row r="2" s="1" customFormat="1" ht="41.25" customHeight="1" spans="1:1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"单位名称："&amp;"寻甸回族彝族自治县林业和草原局"</f>
        <v>单位名称：寻甸回族彝族自治县林业和草原局</v>
      </c>
      <c r="O3" s="46" t="s">
        <v>1</v>
      </c>
    </row>
    <row r="4" s="1" customFormat="1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s="1" customFormat="1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s="1" customFormat="1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s="1" customFormat="1" ht="21" customHeight="1" spans="1:15">
      <c r="A7" s="56" t="s">
        <v>97</v>
      </c>
      <c r="B7" s="56" t="s">
        <v>98</v>
      </c>
      <c r="C7" s="78">
        <v>3700</v>
      </c>
      <c r="D7" s="78">
        <v>3700</v>
      </c>
      <c r="E7" s="78">
        <v>3700</v>
      </c>
      <c r="F7" s="78"/>
      <c r="G7" s="78"/>
      <c r="H7" s="78"/>
      <c r="I7" s="78"/>
      <c r="J7" s="78"/>
      <c r="K7" s="78"/>
      <c r="L7" s="78"/>
      <c r="M7" s="78"/>
      <c r="N7" s="78"/>
      <c r="O7" s="78"/>
    </row>
    <row r="8" s="1" customFormat="1" ht="21" customHeight="1" spans="1:15">
      <c r="A8" s="175" t="s">
        <v>99</v>
      </c>
      <c r="B8" s="175" t="s">
        <v>100</v>
      </c>
      <c r="C8" s="78">
        <v>3700</v>
      </c>
      <c r="D8" s="78">
        <v>3700</v>
      </c>
      <c r="E8" s="78">
        <v>3700</v>
      </c>
      <c r="F8" s="78"/>
      <c r="G8" s="78"/>
      <c r="H8" s="78"/>
      <c r="I8" s="78"/>
      <c r="J8" s="78"/>
      <c r="K8" s="78"/>
      <c r="L8" s="78"/>
      <c r="M8" s="78"/>
      <c r="N8" s="78"/>
      <c r="O8" s="78"/>
    </row>
    <row r="9" s="1" customFormat="1" ht="21" customHeight="1" spans="1:15">
      <c r="A9" s="176" t="s">
        <v>101</v>
      </c>
      <c r="B9" s="176" t="s">
        <v>102</v>
      </c>
      <c r="C9" s="78">
        <v>3700</v>
      </c>
      <c r="D9" s="78">
        <v>3700</v>
      </c>
      <c r="E9" s="78">
        <v>3700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1" customFormat="1" ht="21" customHeight="1" spans="1:15">
      <c r="A10" s="56" t="s">
        <v>103</v>
      </c>
      <c r="B10" s="56" t="s">
        <v>104</v>
      </c>
      <c r="C10" s="78">
        <v>1186198.08</v>
      </c>
      <c r="D10" s="78">
        <v>1186198.08</v>
      </c>
      <c r="E10" s="78">
        <v>1157638.08</v>
      </c>
      <c r="F10" s="78">
        <v>28560</v>
      </c>
      <c r="G10" s="78"/>
      <c r="H10" s="78"/>
      <c r="I10" s="78"/>
      <c r="J10" s="78"/>
      <c r="K10" s="78"/>
      <c r="L10" s="78"/>
      <c r="M10" s="78"/>
      <c r="N10" s="78"/>
      <c r="O10" s="78"/>
    </row>
    <row r="11" s="1" customFormat="1" ht="21" customHeight="1" spans="1:15">
      <c r="A11" s="175" t="s">
        <v>105</v>
      </c>
      <c r="B11" s="175" t="s">
        <v>106</v>
      </c>
      <c r="C11" s="78">
        <v>1157638.08</v>
      </c>
      <c r="D11" s="78">
        <v>1157638.08</v>
      </c>
      <c r="E11" s="78">
        <v>1157638.08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1" customFormat="1" ht="21" customHeight="1" spans="1:15">
      <c r="A12" s="176" t="s">
        <v>107</v>
      </c>
      <c r="B12" s="176" t="s">
        <v>108</v>
      </c>
      <c r="C12" s="78">
        <v>869038.08</v>
      </c>
      <c r="D12" s="78">
        <v>869038.08</v>
      </c>
      <c r="E12" s="78">
        <v>869038.08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1" customFormat="1" ht="21" customHeight="1" spans="1:15">
      <c r="A13" s="176" t="s">
        <v>109</v>
      </c>
      <c r="B13" s="176" t="s">
        <v>110</v>
      </c>
      <c r="C13" s="78">
        <v>270000</v>
      </c>
      <c r="D13" s="78">
        <v>270000</v>
      </c>
      <c r="E13" s="78">
        <v>270000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1" customFormat="1" ht="21" customHeight="1" spans="1:15">
      <c r="A14" s="176" t="s">
        <v>111</v>
      </c>
      <c r="B14" s="176" t="s">
        <v>112</v>
      </c>
      <c r="C14" s="78">
        <v>18600</v>
      </c>
      <c r="D14" s="78">
        <v>18600</v>
      </c>
      <c r="E14" s="78">
        <v>18600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1" customFormat="1" ht="21" customHeight="1" spans="1:15">
      <c r="A15" s="175" t="s">
        <v>113</v>
      </c>
      <c r="B15" s="175" t="s">
        <v>114</v>
      </c>
      <c r="C15" s="78">
        <v>28560</v>
      </c>
      <c r="D15" s="78">
        <v>28560</v>
      </c>
      <c r="E15" s="78"/>
      <c r="F15" s="78">
        <v>28560</v>
      </c>
      <c r="G15" s="78"/>
      <c r="H15" s="78"/>
      <c r="I15" s="78"/>
      <c r="J15" s="78"/>
      <c r="K15" s="78"/>
      <c r="L15" s="78"/>
      <c r="M15" s="78"/>
      <c r="N15" s="78"/>
      <c r="O15" s="78"/>
    </row>
    <row r="16" s="1" customFormat="1" ht="21" customHeight="1" spans="1:15">
      <c r="A16" s="176" t="s">
        <v>115</v>
      </c>
      <c r="B16" s="176" t="s">
        <v>116</v>
      </c>
      <c r="C16" s="78">
        <v>28560</v>
      </c>
      <c r="D16" s="78">
        <v>28560</v>
      </c>
      <c r="E16" s="78"/>
      <c r="F16" s="78">
        <v>28560</v>
      </c>
      <c r="G16" s="78"/>
      <c r="H16" s="78"/>
      <c r="I16" s="78"/>
      <c r="J16" s="78"/>
      <c r="K16" s="78"/>
      <c r="L16" s="78"/>
      <c r="M16" s="78"/>
      <c r="N16" s="78"/>
      <c r="O16" s="78"/>
    </row>
    <row r="17" s="1" customFormat="1" ht="21" customHeight="1" spans="1:15">
      <c r="A17" s="56" t="s">
        <v>117</v>
      </c>
      <c r="B17" s="56" t="s">
        <v>118</v>
      </c>
      <c r="C17" s="78">
        <v>765039.16</v>
      </c>
      <c r="D17" s="78">
        <v>765039.16</v>
      </c>
      <c r="E17" s="78">
        <v>765039.16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1" customFormat="1" ht="21" customHeight="1" spans="1:15">
      <c r="A18" s="175" t="s">
        <v>119</v>
      </c>
      <c r="B18" s="175" t="s">
        <v>120</v>
      </c>
      <c r="C18" s="78">
        <v>765039.16</v>
      </c>
      <c r="D18" s="78">
        <v>765039.16</v>
      </c>
      <c r="E18" s="78">
        <v>765039.16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="1" customFormat="1" ht="21" customHeight="1" spans="1:15">
      <c r="A19" s="176" t="s">
        <v>121</v>
      </c>
      <c r="B19" s="176" t="s">
        <v>122</v>
      </c>
      <c r="C19" s="78">
        <v>169311.98</v>
      </c>
      <c r="D19" s="78">
        <v>169311.98</v>
      </c>
      <c r="E19" s="78">
        <v>169311.98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="1" customFormat="1" ht="21" customHeight="1" spans="1:15">
      <c r="A20" s="176" t="s">
        <v>123</v>
      </c>
      <c r="B20" s="176" t="s">
        <v>124</v>
      </c>
      <c r="C20" s="78">
        <v>319744.85</v>
      </c>
      <c r="D20" s="78">
        <v>319744.85</v>
      </c>
      <c r="E20" s="78">
        <v>319744.85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="1" customFormat="1" ht="21" customHeight="1" spans="1:15">
      <c r="A21" s="176" t="s">
        <v>125</v>
      </c>
      <c r="B21" s="176" t="s">
        <v>126</v>
      </c>
      <c r="C21" s="78">
        <v>246998.4</v>
      </c>
      <c r="D21" s="78">
        <v>246998.4</v>
      </c>
      <c r="E21" s="78">
        <v>246998.4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="1" customFormat="1" ht="21" customHeight="1" spans="1:15">
      <c r="A22" s="176" t="s">
        <v>127</v>
      </c>
      <c r="B22" s="176" t="s">
        <v>128</v>
      </c>
      <c r="C22" s="78">
        <v>28983.93</v>
      </c>
      <c r="D22" s="78">
        <v>28983.93</v>
      </c>
      <c r="E22" s="78">
        <v>28983.93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="1" customFormat="1" ht="21" customHeight="1" spans="1:15">
      <c r="A23" s="56" t="s">
        <v>129</v>
      </c>
      <c r="B23" s="56" t="s">
        <v>130</v>
      </c>
      <c r="C23" s="78">
        <v>23439926.14</v>
      </c>
      <c r="D23" s="78">
        <v>23439926.14</v>
      </c>
      <c r="E23" s="78"/>
      <c r="F23" s="78">
        <v>23439926.14</v>
      </c>
      <c r="G23" s="78"/>
      <c r="H23" s="78"/>
      <c r="I23" s="78"/>
      <c r="J23" s="78"/>
      <c r="K23" s="78"/>
      <c r="L23" s="78"/>
      <c r="M23" s="78"/>
      <c r="N23" s="78"/>
      <c r="O23" s="78"/>
    </row>
    <row r="24" s="1" customFormat="1" ht="21" customHeight="1" spans="1:15">
      <c r="A24" s="175" t="s">
        <v>131</v>
      </c>
      <c r="B24" s="175" t="s">
        <v>132</v>
      </c>
      <c r="C24" s="78">
        <v>14897058</v>
      </c>
      <c r="D24" s="78">
        <v>14897058</v>
      </c>
      <c r="E24" s="78"/>
      <c r="F24" s="78">
        <v>14897058</v>
      </c>
      <c r="G24" s="78"/>
      <c r="H24" s="78"/>
      <c r="I24" s="78"/>
      <c r="J24" s="78"/>
      <c r="K24" s="78"/>
      <c r="L24" s="78"/>
      <c r="M24" s="78"/>
      <c r="N24" s="78"/>
      <c r="O24" s="78"/>
    </row>
    <row r="25" s="1" customFormat="1" ht="21" customHeight="1" spans="1:15">
      <c r="A25" s="176" t="s">
        <v>133</v>
      </c>
      <c r="B25" s="176" t="s">
        <v>134</v>
      </c>
      <c r="C25" s="78">
        <v>3442470</v>
      </c>
      <c r="D25" s="78">
        <v>3442470</v>
      </c>
      <c r="E25" s="78"/>
      <c r="F25" s="78">
        <v>3442470</v>
      </c>
      <c r="G25" s="78"/>
      <c r="H25" s="78"/>
      <c r="I25" s="78"/>
      <c r="J25" s="78"/>
      <c r="K25" s="78"/>
      <c r="L25" s="78"/>
      <c r="M25" s="78"/>
      <c r="N25" s="78"/>
      <c r="O25" s="78"/>
    </row>
    <row r="26" s="1" customFormat="1" ht="21" customHeight="1" spans="1:15">
      <c r="A26" s="176" t="s">
        <v>135</v>
      </c>
      <c r="B26" s="176" t="s">
        <v>136</v>
      </c>
      <c r="C26" s="78">
        <v>11454588</v>
      </c>
      <c r="D26" s="78">
        <v>11454588</v>
      </c>
      <c r="E26" s="78"/>
      <c r="F26" s="78">
        <v>11454588</v>
      </c>
      <c r="G26" s="78"/>
      <c r="H26" s="78"/>
      <c r="I26" s="78"/>
      <c r="J26" s="78"/>
      <c r="K26" s="78"/>
      <c r="L26" s="78"/>
      <c r="M26" s="78"/>
      <c r="N26" s="78"/>
      <c r="O26" s="78"/>
    </row>
    <row r="27" s="1" customFormat="1" ht="21" customHeight="1" spans="1:15">
      <c r="A27" s="175" t="s">
        <v>137</v>
      </c>
      <c r="B27" s="175" t="s">
        <v>138</v>
      </c>
      <c r="C27" s="78">
        <v>8542868.14</v>
      </c>
      <c r="D27" s="78">
        <v>8542868.14</v>
      </c>
      <c r="E27" s="78"/>
      <c r="F27" s="78">
        <v>8542868.14</v>
      </c>
      <c r="G27" s="78"/>
      <c r="H27" s="78"/>
      <c r="I27" s="78"/>
      <c r="J27" s="78"/>
      <c r="K27" s="78"/>
      <c r="L27" s="78"/>
      <c r="M27" s="78"/>
      <c r="N27" s="78"/>
      <c r="O27" s="78"/>
    </row>
    <row r="28" s="1" customFormat="1" ht="21" customHeight="1" spans="1:15">
      <c r="A28" s="176" t="s">
        <v>139</v>
      </c>
      <c r="B28" s="176" t="s">
        <v>140</v>
      </c>
      <c r="C28" s="78">
        <v>3349451.86</v>
      </c>
      <c r="D28" s="78">
        <v>3349451.86</v>
      </c>
      <c r="E28" s="78"/>
      <c r="F28" s="78">
        <v>3349451.86</v>
      </c>
      <c r="G28" s="78"/>
      <c r="H28" s="78"/>
      <c r="I28" s="78"/>
      <c r="J28" s="78"/>
      <c r="K28" s="78"/>
      <c r="L28" s="78"/>
      <c r="M28" s="78"/>
      <c r="N28" s="78"/>
      <c r="O28" s="78"/>
    </row>
    <row r="29" s="1" customFormat="1" ht="21" customHeight="1" spans="1:15">
      <c r="A29" s="176" t="s">
        <v>141</v>
      </c>
      <c r="B29" s="176" t="s">
        <v>142</v>
      </c>
      <c r="C29" s="78">
        <v>5193416.28</v>
      </c>
      <c r="D29" s="78">
        <v>5193416.28</v>
      </c>
      <c r="E29" s="78"/>
      <c r="F29" s="78">
        <v>5193416.28</v>
      </c>
      <c r="G29" s="78"/>
      <c r="H29" s="78"/>
      <c r="I29" s="78"/>
      <c r="J29" s="78"/>
      <c r="K29" s="78"/>
      <c r="L29" s="78"/>
      <c r="M29" s="78"/>
      <c r="N29" s="78"/>
      <c r="O29" s="78"/>
    </row>
    <row r="30" s="1" customFormat="1" ht="21" customHeight="1" spans="1:15">
      <c r="A30" s="56" t="s">
        <v>143</v>
      </c>
      <c r="B30" s="56" t="s">
        <v>144</v>
      </c>
      <c r="C30" s="78">
        <v>24258732.3</v>
      </c>
      <c r="D30" s="78">
        <v>24258732.3</v>
      </c>
      <c r="E30" s="78">
        <v>9667372</v>
      </c>
      <c r="F30" s="78">
        <v>14591360.3</v>
      </c>
      <c r="G30" s="78"/>
      <c r="H30" s="78"/>
      <c r="I30" s="78"/>
      <c r="J30" s="78"/>
      <c r="K30" s="78"/>
      <c r="L30" s="78"/>
      <c r="M30" s="78"/>
      <c r="N30" s="78"/>
      <c r="O30" s="78"/>
    </row>
    <row r="31" s="1" customFormat="1" ht="21" customHeight="1" spans="1:15">
      <c r="A31" s="175" t="s">
        <v>145</v>
      </c>
      <c r="B31" s="175" t="s">
        <v>146</v>
      </c>
      <c r="C31" s="78">
        <v>24234365.4</v>
      </c>
      <c r="D31" s="78">
        <v>24234365.4</v>
      </c>
      <c r="E31" s="78">
        <v>9667372</v>
      </c>
      <c r="F31" s="78">
        <v>14566993.4</v>
      </c>
      <c r="G31" s="78"/>
      <c r="H31" s="78"/>
      <c r="I31" s="78"/>
      <c r="J31" s="78"/>
      <c r="K31" s="78"/>
      <c r="L31" s="78"/>
      <c r="M31" s="78"/>
      <c r="N31" s="78"/>
      <c r="O31" s="78"/>
    </row>
    <row r="32" s="1" customFormat="1" ht="21" customHeight="1" spans="1:15">
      <c r="A32" s="176" t="s">
        <v>147</v>
      </c>
      <c r="B32" s="176" t="s">
        <v>102</v>
      </c>
      <c r="C32" s="78">
        <v>9667372</v>
      </c>
      <c r="D32" s="78">
        <v>9667372</v>
      </c>
      <c r="E32" s="78">
        <v>9667372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</row>
    <row r="33" s="1" customFormat="1" ht="21" customHeight="1" spans="1:15">
      <c r="A33" s="176" t="s">
        <v>148</v>
      </c>
      <c r="B33" s="176" t="s">
        <v>149</v>
      </c>
      <c r="C33" s="78">
        <v>2000000</v>
      </c>
      <c r="D33" s="78">
        <v>2000000</v>
      </c>
      <c r="E33" s="78"/>
      <c r="F33" s="78">
        <v>2000000</v>
      </c>
      <c r="G33" s="78"/>
      <c r="H33" s="78"/>
      <c r="I33" s="78"/>
      <c r="J33" s="78"/>
      <c r="K33" s="78"/>
      <c r="L33" s="78"/>
      <c r="M33" s="78"/>
      <c r="N33" s="78"/>
      <c r="O33" s="78"/>
    </row>
    <row r="34" s="1" customFormat="1" ht="21" customHeight="1" spans="1:15">
      <c r="A34" s="176" t="s">
        <v>150</v>
      </c>
      <c r="B34" s="176" t="s">
        <v>151</v>
      </c>
      <c r="C34" s="78">
        <v>1497100</v>
      </c>
      <c r="D34" s="78">
        <v>1497100</v>
      </c>
      <c r="E34" s="78"/>
      <c r="F34" s="78">
        <v>1497100</v>
      </c>
      <c r="G34" s="78"/>
      <c r="H34" s="78"/>
      <c r="I34" s="78"/>
      <c r="J34" s="78"/>
      <c r="K34" s="78"/>
      <c r="L34" s="78"/>
      <c r="M34" s="78"/>
      <c r="N34" s="78"/>
      <c r="O34" s="78"/>
    </row>
    <row r="35" s="1" customFormat="1" ht="21" customHeight="1" spans="1:15">
      <c r="A35" s="176" t="s">
        <v>152</v>
      </c>
      <c r="B35" s="176" t="s">
        <v>153</v>
      </c>
      <c r="C35" s="78">
        <v>200000</v>
      </c>
      <c r="D35" s="78">
        <v>200000</v>
      </c>
      <c r="E35" s="78"/>
      <c r="F35" s="78">
        <v>200000</v>
      </c>
      <c r="G35" s="78"/>
      <c r="H35" s="78"/>
      <c r="I35" s="78"/>
      <c r="J35" s="78"/>
      <c r="K35" s="78"/>
      <c r="L35" s="78"/>
      <c r="M35" s="78"/>
      <c r="N35" s="78"/>
      <c r="O35" s="78"/>
    </row>
    <row r="36" s="1" customFormat="1" ht="21" customHeight="1" spans="1:15">
      <c r="A36" s="176" t="s">
        <v>154</v>
      </c>
      <c r="B36" s="176" t="s">
        <v>155</v>
      </c>
      <c r="C36" s="78">
        <v>1759700</v>
      </c>
      <c r="D36" s="78">
        <v>1759700</v>
      </c>
      <c r="E36" s="78"/>
      <c r="F36" s="78">
        <v>1759700</v>
      </c>
      <c r="G36" s="78"/>
      <c r="H36" s="78"/>
      <c r="I36" s="78"/>
      <c r="J36" s="78"/>
      <c r="K36" s="78"/>
      <c r="L36" s="78"/>
      <c r="M36" s="78"/>
      <c r="N36" s="78"/>
      <c r="O36" s="78"/>
    </row>
    <row r="37" s="1" customFormat="1" ht="21" customHeight="1" spans="1:15">
      <c r="A37" s="176" t="s">
        <v>156</v>
      </c>
      <c r="B37" s="176" t="s">
        <v>157</v>
      </c>
      <c r="C37" s="78">
        <v>6667600</v>
      </c>
      <c r="D37" s="78">
        <v>6667600</v>
      </c>
      <c r="E37" s="78"/>
      <c r="F37" s="78">
        <v>6667600</v>
      </c>
      <c r="G37" s="78"/>
      <c r="H37" s="78"/>
      <c r="I37" s="78"/>
      <c r="J37" s="78"/>
      <c r="K37" s="78"/>
      <c r="L37" s="78"/>
      <c r="M37" s="78"/>
      <c r="N37" s="78"/>
      <c r="O37" s="78"/>
    </row>
    <row r="38" s="1" customFormat="1" ht="21" customHeight="1" spans="1:15">
      <c r="A38" s="176" t="s">
        <v>158</v>
      </c>
      <c r="B38" s="176" t="s">
        <v>159</v>
      </c>
      <c r="C38" s="78">
        <v>2442593.4</v>
      </c>
      <c r="D38" s="78">
        <v>2442593.4</v>
      </c>
      <c r="E38" s="78"/>
      <c r="F38" s="78">
        <v>2442593.4</v>
      </c>
      <c r="G38" s="78"/>
      <c r="H38" s="78"/>
      <c r="I38" s="78"/>
      <c r="J38" s="78"/>
      <c r="K38" s="78"/>
      <c r="L38" s="78"/>
      <c r="M38" s="78"/>
      <c r="N38" s="78"/>
      <c r="O38" s="78"/>
    </row>
    <row r="39" s="1" customFormat="1" ht="21" customHeight="1" spans="1:15">
      <c r="A39" s="175" t="s">
        <v>160</v>
      </c>
      <c r="B39" s="175" t="s">
        <v>161</v>
      </c>
      <c r="C39" s="78">
        <v>24366.9</v>
      </c>
      <c r="D39" s="78">
        <v>24366.9</v>
      </c>
      <c r="E39" s="78"/>
      <c r="F39" s="78">
        <v>24366.9</v>
      </c>
      <c r="G39" s="78"/>
      <c r="H39" s="78"/>
      <c r="I39" s="78"/>
      <c r="J39" s="78"/>
      <c r="K39" s="78"/>
      <c r="L39" s="78"/>
      <c r="M39" s="78"/>
      <c r="N39" s="78"/>
      <c r="O39" s="78"/>
    </row>
    <row r="40" s="1" customFormat="1" ht="21" customHeight="1" spans="1:15">
      <c r="A40" s="176" t="s">
        <v>162</v>
      </c>
      <c r="B40" s="176" t="s">
        <v>163</v>
      </c>
      <c r="C40" s="78">
        <v>24366.9</v>
      </c>
      <c r="D40" s="78">
        <v>24366.9</v>
      </c>
      <c r="E40" s="78"/>
      <c r="F40" s="78">
        <v>24366.9</v>
      </c>
      <c r="G40" s="78"/>
      <c r="H40" s="78"/>
      <c r="I40" s="78"/>
      <c r="J40" s="78"/>
      <c r="K40" s="78"/>
      <c r="L40" s="78"/>
      <c r="M40" s="78"/>
      <c r="N40" s="78"/>
      <c r="O40" s="78"/>
    </row>
    <row r="41" s="1" customFormat="1" ht="21" customHeight="1" spans="1:15">
      <c r="A41" s="56" t="s">
        <v>164</v>
      </c>
      <c r="B41" s="56" t="s">
        <v>165</v>
      </c>
      <c r="C41" s="78">
        <v>651778.56</v>
      </c>
      <c r="D41" s="78">
        <v>651778.56</v>
      </c>
      <c r="E41" s="78">
        <v>651778.56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</row>
    <row r="42" s="1" customFormat="1" ht="21" customHeight="1" spans="1:15">
      <c r="A42" s="175" t="s">
        <v>166</v>
      </c>
      <c r="B42" s="175" t="s">
        <v>167</v>
      </c>
      <c r="C42" s="78">
        <v>651778.56</v>
      </c>
      <c r="D42" s="78">
        <v>651778.56</v>
      </c>
      <c r="E42" s="78">
        <v>651778.56</v>
      </c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="1" customFormat="1" ht="21" customHeight="1" spans="1:15">
      <c r="A43" s="176" t="s">
        <v>168</v>
      </c>
      <c r="B43" s="176" t="s">
        <v>169</v>
      </c>
      <c r="C43" s="78">
        <v>651778.56</v>
      </c>
      <c r="D43" s="78">
        <v>651778.56</v>
      </c>
      <c r="E43" s="78">
        <v>651778.56</v>
      </c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="1" customFormat="1" ht="21" customHeight="1" spans="1:15">
      <c r="A44" s="177" t="s">
        <v>55</v>
      </c>
      <c r="B44" s="35"/>
      <c r="C44" s="78">
        <v>50305374.24</v>
      </c>
      <c r="D44" s="78">
        <v>50305374.24</v>
      </c>
      <c r="E44" s="78">
        <v>12245527.8</v>
      </c>
      <c r="F44" s="78">
        <v>38059846.44</v>
      </c>
      <c r="G44" s="78"/>
      <c r="H44" s="78"/>
      <c r="I44" s="78"/>
      <c r="J44" s="78"/>
      <c r="K44" s="78"/>
      <c r="L44" s="78"/>
      <c r="M44" s="78"/>
      <c r="N44" s="78"/>
      <c r="O44" s="78"/>
    </row>
  </sheetData>
  <mergeCells count="12">
    <mergeCell ref="A1:O1"/>
    <mergeCell ref="A2:O2"/>
    <mergeCell ref="A3:B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C17" sqref="C17"/>
    </sheetView>
  </sheetViews>
  <sheetFormatPr defaultColWidth="8.57407407407407" defaultRowHeight="12.75" customHeight="1" outlineLevelCol="3"/>
  <cols>
    <col min="1" max="4" width="35.5740740740741" style="1" customWidth="1"/>
    <col min="5" max="16384" width="8.57407407407407" style="1"/>
  </cols>
  <sheetData>
    <row r="1" s="1" customFormat="1" ht="15" customHeight="1" spans="1:4">
      <c r="A1" s="42"/>
      <c r="B1" s="46"/>
      <c r="C1" s="46"/>
      <c r="D1" s="46" t="s">
        <v>170</v>
      </c>
    </row>
    <row r="2" s="1" customFormat="1" ht="41.25" customHeight="1" spans="1:1">
      <c r="A2" s="41" t="str">
        <f>"2026"&amp;"年部门财政拨款收支预算总表"</f>
        <v>2026年部门财政拨款收支预算总表</v>
      </c>
    </row>
    <row r="3" s="1" customFormat="1" ht="17.25" customHeight="1" spans="1:4">
      <c r="A3" s="44" t="str">
        <f>"单位名称："&amp;"寻甸回族彝族自治县林业和草原局"</f>
        <v>单位名称：寻甸回族彝族自治县林业和草原局</v>
      </c>
      <c r="B3" s="160"/>
      <c r="D3" s="46" t="s">
        <v>1</v>
      </c>
    </row>
    <row r="4" s="1" customFormat="1" ht="17.25" customHeight="1" spans="1:4">
      <c r="A4" s="161" t="s">
        <v>2</v>
      </c>
      <c r="B4" s="162"/>
      <c r="C4" s="161" t="s">
        <v>3</v>
      </c>
      <c r="D4" s="162"/>
    </row>
    <row r="5" s="1" customFormat="1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s="1" customFormat="1" ht="16.5" customHeight="1" spans="1:4">
      <c r="A6" s="163" t="s">
        <v>171</v>
      </c>
      <c r="B6" s="78">
        <v>16943154.7</v>
      </c>
      <c r="C6" s="163" t="s">
        <v>172</v>
      </c>
      <c r="D6" s="109">
        <v>50305374.24</v>
      </c>
    </row>
    <row r="7" s="1" customFormat="1" ht="16.5" customHeight="1" spans="1:4">
      <c r="A7" s="163" t="s">
        <v>173</v>
      </c>
      <c r="B7" s="78">
        <v>16943154.7</v>
      </c>
      <c r="C7" s="163" t="s">
        <v>174</v>
      </c>
      <c r="D7" s="109">
        <v>3700</v>
      </c>
    </row>
    <row r="8" s="1" customFormat="1" ht="16.5" customHeight="1" spans="1:4">
      <c r="A8" s="163" t="s">
        <v>175</v>
      </c>
      <c r="B8" s="78"/>
      <c r="C8" s="163" t="s">
        <v>176</v>
      </c>
      <c r="D8" s="109"/>
    </row>
    <row r="9" s="1" customFormat="1" ht="16.5" customHeight="1" spans="1:4">
      <c r="A9" s="163" t="s">
        <v>177</v>
      </c>
      <c r="B9" s="78"/>
      <c r="C9" s="163" t="s">
        <v>178</v>
      </c>
      <c r="D9" s="109"/>
    </row>
    <row r="10" s="1" customFormat="1" ht="16.5" customHeight="1" spans="1:4">
      <c r="A10" s="163" t="s">
        <v>179</v>
      </c>
      <c r="B10" s="78">
        <v>33362219.54</v>
      </c>
      <c r="C10" s="163" t="s">
        <v>180</v>
      </c>
      <c r="D10" s="109"/>
    </row>
    <row r="11" s="1" customFormat="1" ht="16.5" customHeight="1" spans="1:4">
      <c r="A11" s="163" t="s">
        <v>173</v>
      </c>
      <c r="B11" s="78">
        <v>33362219.54</v>
      </c>
      <c r="C11" s="163" t="s">
        <v>181</v>
      </c>
      <c r="D11" s="109"/>
    </row>
    <row r="12" s="1" customFormat="1" ht="16.5" customHeight="1" spans="1:4">
      <c r="A12" s="144" t="s">
        <v>175</v>
      </c>
      <c r="B12" s="78"/>
      <c r="C12" s="68" t="s">
        <v>182</v>
      </c>
      <c r="D12" s="109"/>
    </row>
    <row r="13" s="1" customFormat="1" ht="16.5" customHeight="1" spans="1:4">
      <c r="A13" s="144" t="s">
        <v>177</v>
      </c>
      <c r="B13" s="78"/>
      <c r="C13" s="68" t="s">
        <v>183</v>
      </c>
      <c r="D13" s="109"/>
    </row>
    <row r="14" s="1" customFormat="1" ht="16.5" customHeight="1" spans="1:4">
      <c r="A14" s="164"/>
      <c r="B14" s="78"/>
      <c r="C14" s="68" t="s">
        <v>184</v>
      </c>
      <c r="D14" s="109">
        <v>1186198.08</v>
      </c>
    </row>
    <row r="15" s="1" customFormat="1" ht="16.5" customHeight="1" spans="1:4">
      <c r="A15" s="164"/>
      <c r="B15" s="78"/>
      <c r="C15" s="68" t="s">
        <v>185</v>
      </c>
      <c r="D15" s="109">
        <v>765039.16</v>
      </c>
    </row>
    <row r="16" s="1" customFormat="1" ht="16.5" customHeight="1" spans="1:4">
      <c r="A16" s="164"/>
      <c r="B16" s="78"/>
      <c r="C16" s="68" t="s">
        <v>186</v>
      </c>
      <c r="D16" s="109">
        <v>23439926.14</v>
      </c>
    </row>
    <row r="17" s="1" customFormat="1" ht="16.5" customHeight="1" spans="1:4">
      <c r="A17" s="164"/>
      <c r="B17" s="78"/>
      <c r="C17" s="68" t="s">
        <v>187</v>
      </c>
      <c r="D17" s="109"/>
    </row>
    <row r="18" s="1" customFormat="1" ht="16.5" customHeight="1" spans="1:4">
      <c r="A18" s="164"/>
      <c r="B18" s="78"/>
      <c r="C18" s="68" t="s">
        <v>188</v>
      </c>
      <c r="D18" s="109">
        <v>24258732.3</v>
      </c>
    </row>
    <row r="19" s="1" customFormat="1" ht="16.5" customHeight="1" spans="1:4">
      <c r="A19" s="164"/>
      <c r="B19" s="78"/>
      <c r="C19" s="68" t="s">
        <v>189</v>
      </c>
      <c r="D19" s="109"/>
    </row>
    <row r="20" s="1" customFormat="1" ht="16.5" customHeight="1" spans="1:4">
      <c r="A20" s="164"/>
      <c r="B20" s="78"/>
      <c r="C20" s="68" t="s">
        <v>190</v>
      </c>
      <c r="D20" s="109"/>
    </row>
    <row r="21" s="1" customFormat="1" ht="16.5" customHeight="1" spans="1:4">
      <c r="A21" s="164"/>
      <c r="B21" s="78"/>
      <c r="C21" s="68" t="s">
        <v>191</v>
      </c>
      <c r="D21" s="109"/>
    </row>
    <row r="22" s="1" customFormat="1" ht="16.5" customHeight="1" spans="1:4">
      <c r="A22" s="164"/>
      <c r="B22" s="78"/>
      <c r="C22" s="68" t="s">
        <v>192</v>
      </c>
      <c r="D22" s="109"/>
    </row>
    <row r="23" s="1" customFormat="1" ht="16.5" customHeight="1" spans="1:4">
      <c r="A23" s="164"/>
      <c r="B23" s="78"/>
      <c r="C23" s="68" t="s">
        <v>193</v>
      </c>
      <c r="D23" s="109"/>
    </row>
    <row r="24" s="1" customFormat="1" ht="16.5" customHeight="1" spans="1:4">
      <c r="A24" s="164"/>
      <c r="B24" s="78"/>
      <c r="C24" s="68" t="s">
        <v>194</v>
      </c>
      <c r="D24" s="109"/>
    </row>
    <row r="25" s="1" customFormat="1" ht="16.5" customHeight="1" spans="1:4">
      <c r="A25" s="164"/>
      <c r="B25" s="78"/>
      <c r="C25" s="68" t="s">
        <v>195</v>
      </c>
      <c r="D25" s="109">
        <v>651778.56</v>
      </c>
    </row>
    <row r="26" s="1" customFormat="1" ht="16.5" customHeight="1" spans="1:4">
      <c r="A26" s="164"/>
      <c r="B26" s="78"/>
      <c r="C26" s="68" t="s">
        <v>196</v>
      </c>
      <c r="D26" s="109"/>
    </row>
    <row r="27" s="1" customFormat="1" ht="16.5" customHeight="1" spans="1:4">
      <c r="A27" s="164"/>
      <c r="B27" s="78"/>
      <c r="C27" s="68" t="s">
        <v>197</v>
      </c>
      <c r="D27" s="109"/>
    </row>
    <row r="28" s="1" customFormat="1" ht="16.5" customHeight="1" spans="1:4">
      <c r="A28" s="164"/>
      <c r="B28" s="78"/>
      <c r="C28" s="68" t="s">
        <v>198</v>
      </c>
      <c r="D28" s="109"/>
    </row>
    <row r="29" s="1" customFormat="1" ht="16.5" customHeight="1" spans="1:4">
      <c r="A29" s="164"/>
      <c r="B29" s="78"/>
      <c r="C29" s="68" t="s">
        <v>199</v>
      </c>
      <c r="D29" s="109"/>
    </row>
    <row r="30" s="1" customFormat="1" ht="16.5" customHeight="1" spans="1:4">
      <c r="A30" s="164"/>
      <c r="B30" s="78"/>
      <c r="C30" s="68" t="s">
        <v>200</v>
      </c>
      <c r="D30" s="109"/>
    </row>
    <row r="31" s="1" customFormat="1" ht="16.5" customHeight="1" spans="1:4">
      <c r="A31" s="164"/>
      <c r="B31" s="78"/>
      <c r="C31" s="144" t="s">
        <v>201</v>
      </c>
      <c r="D31" s="109"/>
    </row>
    <row r="32" s="1" customFormat="1" ht="16.5" customHeight="1" spans="1:4">
      <c r="A32" s="164"/>
      <c r="B32" s="78"/>
      <c r="C32" s="144" t="s">
        <v>202</v>
      </c>
      <c r="D32" s="109"/>
    </row>
    <row r="33" s="1" customFormat="1" ht="16.5" customHeight="1" spans="1:4">
      <c r="A33" s="164"/>
      <c r="B33" s="78"/>
      <c r="C33" s="30" t="s">
        <v>203</v>
      </c>
      <c r="D33" s="109"/>
    </row>
    <row r="34" s="1" customFormat="1" ht="15" customHeight="1" spans="1:4">
      <c r="A34" s="165" t="s">
        <v>50</v>
      </c>
      <c r="B34" s="166">
        <v>50305374.24</v>
      </c>
      <c r="C34" s="165" t="s">
        <v>51</v>
      </c>
      <c r="D34" s="166">
        <v>50305374.24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workbookViewId="0">
      <pane ySplit="1" topLeftCell="A2" activePane="bottomLeft" state="frozen"/>
      <selection/>
      <selection pane="bottomLeft" activeCell="D15" sqref="D15"/>
    </sheetView>
  </sheetViews>
  <sheetFormatPr defaultColWidth="9.13888888888889" defaultRowHeight="14.25" customHeight="1" outlineLevelCol="6"/>
  <cols>
    <col min="1" max="1" width="20.1388888888889" style="1" customWidth="1"/>
    <col min="2" max="2" width="44" style="1" customWidth="1"/>
    <col min="3" max="7" width="24.1388888888889" style="1" customWidth="1"/>
    <col min="8" max="16384" width="9.13888888888889" style="1"/>
  </cols>
  <sheetData>
    <row r="1" s="1" customFormat="1" customHeight="1" spans="4:7">
      <c r="D1" s="134"/>
      <c r="F1" s="70"/>
      <c r="G1" s="139" t="s">
        <v>204</v>
      </c>
    </row>
    <row r="2" s="1" customFormat="1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s="1" customFormat="1" ht="18" customHeight="1" spans="1:7">
      <c r="A3" s="5" t="str">
        <f>"单位名称："&amp;"寻甸回族彝族自治县林业和草原局"</f>
        <v>单位名称：寻甸回族彝族自治县林业和草原局</v>
      </c>
      <c r="F3" s="120"/>
      <c r="G3" s="139" t="s">
        <v>1</v>
      </c>
    </row>
    <row r="4" s="1" customFormat="1" ht="20.25" customHeight="1" spans="1:7">
      <c r="A4" s="155" t="s">
        <v>205</v>
      </c>
      <c r="B4" s="156"/>
      <c r="C4" s="124" t="s">
        <v>55</v>
      </c>
      <c r="D4" s="147" t="s">
        <v>75</v>
      </c>
      <c r="E4" s="12"/>
      <c r="F4" s="13"/>
      <c r="G4" s="136" t="s">
        <v>76</v>
      </c>
    </row>
    <row r="5" s="1" customFormat="1" ht="20.25" customHeight="1" spans="1:7">
      <c r="A5" s="157" t="s">
        <v>72</v>
      </c>
      <c r="B5" s="157" t="s">
        <v>73</v>
      </c>
      <c r="C5" s="19"/>
      <c r="D5" s="129" t="s">
        <v>57</v>
      </c>
      <c r="E5" s="129" t="s">
        <v>206</v>
      </c>
      <c r="F5" s="129" t="s">
        <v>207</v>
      </c>
      <c r="G5" s="138"/>
    </row>
    <row r="6" s="1" customFormat="1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s="1" customFormat="1" ht="18" customHeight="1" spans="1:7">
      <c r="A7" s="30" t="s">
        <v>97</v>
      </c>
      <c r="B7" s="30" t="s">
        <v>98</v>
      </c>
      <c r="C7" s="78">
        <v>3700</v>
      </c>
      <c r="D7" s="78">
        <v>3700</v>
      </c>
      <c r="E7" s="78"/>
      <c r="F7" s="78">
        <v>3700</v>
      </c>
      <c r="G7" s="78"/>
    </row>
    <row r="8" s="1" customFormat="1" ht="18" customHeight="1" spans="1:7">
      <c r="A8" s="133" t="s">
        <v>99</v>
      </c>
      <c r="B8" s="133" t="s">
        <v>100</v>
      </c>
      <c r="C8" s="78">
        <v>3700</v>
      </c>
      <c r="D8" s="78">
        <v>3700</v>
      </c>
      <c r="E8" s="78"/>
      <c r="F8" s="78">
        <v>3700</v>
      </c>
      <c r="G8" s="78"/>
    </row>
    <row r="9" s="1" customFormat="1" ht="18" customHeight="1" spans="1:7">
      <c r="A9" s="158" t="s">
        <v>101</v>
      </c>
      <c r="B9" s="158" t="s">
        <v>102</v>
      </c>
      <c r="C9" s="78">
        <v>3700</v>
      </c>
      <c r="D9" s="78">
        <v>3700</v>
      </c>
      <c r="E9" s="78"/>
      <c r="F9" s="78">
        <v>3700</v>
      </c>
      <c r="G9" s="78"/>
    </row>
    <row r="10" s="1" customFormat="1" ht="18" customHeight="1" spans="1:7">
      <c r="A10" s="30" t="s">
        <v>103</v>
      </c>
      <c r="B10" s="30" t="s">
        <v>104</v>
      </c>
      <c r="C10" s="78">
        <v>1186198.08</v>
      </c>
      <c r="D10" s="78">
        <v>1157638.08</v>
      </c>
      <c r="E10" s="78">
        <v>1139038.08</v>
      </c>
      <c r="F10" s="78">
        <v>18600</v>
      </c>
      <c r="G10" s="78">
        <v>28560</v>
      </c>
    </row>
    <row r="11" s="1" customFormat="1" ht="18" customHeight="1" spans="1:7">
      <c r="A11" s="133" t="s">
        <v>105</v>
      </c>
      <c r="B11" s="133" t="s">
        <v>106</v>
      </c>
      <c r="C11" s="78">
        <v>1157638.08</v>
      </c>
      <c r="D11" s="78">
        <v>1157638.08</v>
      </c>
      <c r="E11" s="78">
        <v>1139038.08</v>
      </c>
      <c r="F11" s="78">
        <v>18600</v>
      </c>
      <c r="G11" s="78"/>
    </row>
    <row r="12" s="1" customFormat="1" ht="18" customHeight="1" spans="1:7">
      <c r="A12" s="158" t="s">
        <v>107</v>
      </c>
      <c r="B12" s="158" t="s">
        <v>108</v>
      </c>
      <c r="C12" s="78">
        <v>869038.08</v>
      </c>
      <c r="D12" s="78">
        <v>869038.08</v>
      </c>
      <c r="E12" s="78">
        <v>869038.08</v>
      </c>
      <c r="F12" s="78"/>
      <c r="G12" s="78"/>
    </row>
    <row r="13" s="1" customFormat="1" ht="18" customHeight="1" spans="1:7">
      <c r="A13" s="158" t="s">
        <v>109</v>
      </c>
      <c r="B13" s="158" t="s">
        <v>110</v>
      </c>
      <c r="C13" s="78">
        <v>270000</v>
      </c>
      <c r="D13" s="78">
        <v>270000</v>
      </c>
      <c r="E13" s="78">
        <v>270000</v>
      </c>
      <c r="F13" s="78"/>
      <c r="G13" s="78"/>
    </row>
    <row r="14" s="1" customFormat="1" ht="18" customHeight="1" spans="1:7">
      <c r="A14" s="158" t="s">
        <v>111</v>
      </c>
      <c r="B14" s="158" t="s">
        <v>112</v>
      </c>
      <c r="C14" s="78">
        <v>18600</v>
      </c>
      <c r="D14" s="78">
        <v>18600</v>
      </c>
      <c r="E14" s="78"/>
      <c r="F14" s="78">
        <v>18600</v>
      </c>
      <c r="G14" s="78"/>
    </row>
    <row r="15" s="1" customFormat="1" ht="18" customHeight="1" spans="1:7">
      <c r="A15" s="133" t="s">
        <v>113</v>
      </c>
      <c r="B15" s="133" t="s">
        <v>114</v>
      </c>
      <c r="C15" s="78">
        <v>28560</v>
      </c>
      <c r="D15" s="78"/>
      <c r="E15" s="78"/>
      <c r="F15" s="78"/>
      <c r="G15" s="78">
        <v>28560</v>
      </c>
    </row>
    <row r="16" s="1" customFormat="1" ht="18" customHeight="1" spans="1:7">
      <c r="A16" s="158" t="s">
        <v>115</v>
      </c>
      <c r="B16" s="158" t="s">
        <v>116</v>
      </c>
      <c r="C16" s="78">
        <v>28560</v>
      </c>
      <c r="D16" s="78"/>
      <c r="E16" s="78"/>
      <c r="F16" s="78"/>
      <c r="G16" s="78">
        <v>28560</v>
      </c>
    </row>
    <row r="17" s="1" customFormat="1" ht="18" customHeight="1" spans="1:7">
      <c r="A17" s="30" t="s">
        <v>117</v>
      </c>
      <c r="B17" s="30" t="s">
        <v>118</v>
      </c>
      <c r="C17" s="78">
        <v>765039.16</v>
      </c>
      <c r="D17" s="78">
        <v>765039.16</v>
      </c>
      <c r="E17" s="78">
        <v>765039.16</v>
      </c>
      <c r="F17" s="78"/>
      <c r="G17" s="78"/>
    </row>
    <row r="18" s="1" customFormat="1" ht="18" customHeight="1" spans="1:7">
      <c r="A18" s="133" t="s">
        <v>119</v>
      </c>
      <c r="B18" s="133" t="s">
        <v>120</v>
      </c>
      <c r="C18" s="78">
        <v>765039.16</v>
      </c>
      <c r="D18" s="78">
        <v>765039.16</v>
      </c>
      <c r="E18" s="78">
        <v>765039.16</v>
      </c>
      <c r="F18" s="78"/>
      <c r="G18" s="78"/>
    </row>
    <row r="19" s="1" customFormat="1" ht="18" customHeight="1" spans="1:7">
      <c r="A19" s="158" t="s">
        <v>121</v>
      </c>
      <c r="B19" s="158" t="s">
        <v>122</v>
      </c>
      <c r="C19" s="78">
        <v>169311.98</v>
      </c>
      <c r="D19" s="78">
        <v>169311.98</v>
      </c>
      <c r="E19" s="78">
        <v>169311.98</v>
      </c>
      <c r="F19" s="78"/>
      <c r="G19" s="78"/>
    </row>
    <row r="20" s="1" customFormat="1" ht="18" customHeight="1" spans="1:7">
      <c r="A20" s="158" t="s">
        <v>123</v>
      </c>
      <c r="B20" s="158" t="s">
        <v>124</v>
      </c>
      <c r="C20" s="78">
        <v>319744.85</v>
      </c>
      <c r="D20" s="78">
        <v>319744.85</v>
      </c>
      <c r="E20" s="78">
        <v>319744.85</v>
      </c>
      <c r="F20" s="78"/>
      <c r="G20" s="78"/>
    </row>
    <row r="21" s="1" customFormat="1" ht="18" customHeight="1" spans="1:7">
      <c r="A21" s="158" t="s">
        <v>125</v>
      </c>
      <c r="B21" s="158" t="s">
        <v>126</v>
      </c>
      <c r="C21" s="78">
        <v>246998.4</v>
      </c>
      <c r="D21" s="78">
        <v>246998.4</v>
      </c>
      <c r="E21" s="78">
        <v>246998.4</v>
      </c>
      <c r="F21" s="78"/>
      <c r="G21" s="78"/>
    </row>
    <row r="22" s="1" customFormat="1" ht="18" customHeight="1" spans="1:7">
      <c r="A22" s="158" t="s">
        <v>127</v>
      </c>
      <c r="B22" s="158" t="s">
        <v>128</v>
      </c>
      <c r="C22" s="78">
        <v>28983.93</v>
      </c>
      <c r="D22" s="78">
        <v>28983.93</v>
      </c>
      <c r="E22" s="78">
        <v>28983.93</v>
      </c>
      <c r="F22" s="78"/>
      <c r="G22" s="78"/>
    </row>
    <row r="23" s="1" customFormat="1" ht="18" customHeight="1" spans="1:7">
      <c r="A23" s="30" t="s">
        <v>129</v>
      </c>
      <c r="B23" s="30" t="s">
        <v>130</v>
      </c>
      <c r="C23" s="78">
        <v>23439926.14</v>
      </c>
      <c r="D23" s="78"/>
      <c r="E23" s="78"/>
      <c r="F23" s="78"/>
      <c r="G23" s="78">
        <v>23439926.14</v>
      </c>
    </row>
    <row r="24" s="1" customFormat="1" ht="18" customHeight="1" spans="1:7">
      <c r="A24" s="133" t="s">
        <v>131</v>
      </c>
      <c r="B24" s="133" t="s">
        <v>132</v>
      </c>
      <c r="C24" s="78">
        <v>14897058</v>
      </c>
      <c r="D24" s="78"/>
      <c r="E24" s="78"/>
      <c r="F24" s="78"/>
      <c r="G24" s="78">
        <v>14897058</v>
      </c>
    </row>
    <row r="25" s="1" customFormat="1" ht="18" customHeight="1" spans="1:7">
      <c r="A25" s="158" t="s">
        <v>133</v>
      </c>
      <c r="B25" s="158" t="s">
        <v>134</v>
      </c>
      <c r="C25" s="78">
        <v>3442470</v>
      </c>
      <c r="D25" s="78"/>
      <c r="E25" s="78"/>
      <c r="F25" s="78"/>
      <c r="G25" s="78">
        <v>3442470</v>
      </c>
    </row>
    <row r="26" s="1" customFormat="1" ht="18" customHeight="1" spans="1:7">
      <c r="A26" s="158" t="s">
        <v>135</v>
      </c>
      <c r="B26" s="158" t="s">
        <v>136</v>
      </c>
      <c r="C26" s="78">
        <v>11454588</v>
      </c>
      <c r="D26" s="78"/>
      <c r="E26" s="78"/>
      <c r="F26" s="78"/>
      <c r="G26" s="78">
        <v>11454588</v>
      </c>
    </row>
    <row r="27" s="1" customFormat="1" ht="18" customHeight="1" spans="1:7">
      <c r="A27" s="133" t="s">
        <v>137</v>
      </c>
      <c r="B27" s="133" t="s">
        <v>138</v>
      </c>
      <c r="C27" s="78">
        <v>8542868.14</v>
      </c>
      <c r="D27" s="78"/>
      <c r="E27" s="78"/>
      <c r="F27" s="78"/>
      <c r="G27" s="78">
        <v>8542868.14</v>
      </c>
    </row>
    <row r="28" s="1" customFormat="1" ht="18" customHeight="1" spans="1:7">
      <c r="A28" s="158" t="s">
        <v>139</v>
      </c>
      <c r="B28" s="158" t="s">
        <v>140</v>
      </c>
      <c r="C28" s="78">
        <v>3349451.86</v>
      </c>
      <c r="D28" s="78"/>
      <c r="E28" s="78"/>
      <c r="F28" s="78"/>
      <c r="G28" s="78">
        <v>3349451.86</v>
      </c>
    </row>
    <row r="29" s="1" customFormat="1" ht="18" customHeight="1" spans="1:7">
      <c r="A29" s="158" t="s">
        <v>141</v>
      </c>
      <c r="B29" s="158" t="s">
        <v>142</v>
      </c>
      <c r="C29" s="78">
        <v>5193416.28</v>
      </c>
      <c r="D29" s="78"/>
      <c r="E29" s="78"/>
      <c r="F29" s="78"/>
      <c r="G29" s="78">
        <v>5193416.28</v>
      </c>
    </row>
    <row r="30" s="1" customFormat="1" ht="18" customHeight="1" spans="1:7">
      <c r="A30" s="30" t="s">
        <v>143</v>
      </c>
      <c r="B30" s="30" t="s">
        <v>144</v>
      </c>
      <c r="C30" s="78">
        <v>24258732.3</v>
      </c>
      <c r="D30" s="78">
        <v>9667372</v>
      </c>
      <c r="E30" s="78">
        <v>9251692</v>
      </c>
      <c r="F30" s="78">
        <v>415680</v>
      </c>
      <c r="G30" s="78">
        <v>14591360.3</v>
      </c>
    </row>
    <row r="31" s="1" customFormat="1" ht="18" customHeight="1" spans="1:7">
      <c r="A31" s="133" t="s">
        <v>145</v>
      </c>
      <c r="B31" s="133" t="s">
        <v>146</v>
      </c>
      <c r="C31" s="78">
        <v>24234365.4</v>
      </c>
      <c r="D31" s="78">
        <v>9667372</v>
      </c>
      <c r="E31" s="78">
        <v>9251692</v>
      </c>
      <c r="F31" s="78">
        <v>415680</v>
      </c>
      <c r="G31" s="78">
        <v>14566993.4</v>
      </c>
    </row>
    <row r="32" s="1" customFormat="1" ht="18" customHeight="1" spans="1:7">
      <c r="A32" s="158" t="s">
        <v>147</v>
      </c>
      <c r="B32" s="158" t="s">
        <v>102</v>
      </c>
      <c r="C32" s="78">
        <v>9667372</v>
      </c>
      <c r="D32" s="78">
        <v>9667372</v>
      </c>
      <c r="E32" s="78">
        <v>9251692</v>
      </c>
      <c r="F32" s="78">
        <v>415680</v>
      </c>
      <c r="G32" s="78"/>
    </row>
    <row r="33" s="1" customFormat="1" ht="18" customHeight="1" spans="1:7">
      <c r="A33" s="158" t="s">
        <v>148</v>
      </c>
      <c r="B33" s="158" t="s">
        <v>149</v>
      </c>
      <c r="C33" s="78">
        <v>2000000</v>
      </c>
      <c r="D33" s="78"/>
      <c r="E33" s="78"/>
      <c r="F33" s="78"/>
      <c r="G33" s="78">
        <v>2000000</v>
      </c>
    </row>
    <row r="34" s="1" customFormat="1" ht="18" customHeight="1" spans="1:7">
      <c r="A34" s="158" t="s">
        <v>150</v>
      </c>
      <c r="B34" s="158" t="s">
        <v>151</v>
      </c>
      <c r="C34" s="78">
        <v>1497100</v>
      </c>
      <c r="D34" s="78"/>
      <c r="E34" s="78"/>
      <c r="F34" s="78"/>
      <c r="G34" s="78">
        <v>1497100</v>
      </c>
    </row>
    <row r="35" s="1" customFormat="1" ht="18" customHeight="1" spans="1:7">
      <c r="A35" s="158" t="s">
        <v>152</v>
      </c>
      <c r="B35" s="158" t="s">
        <v>153</v>
      </c>
      <c r="C35" s="78">
        <v>200000</v>
      </c>
      <c r="D35" s="78"/>
      <c r="E35" s="78"/>
      <c r="F35" s="78"/>
      <c r="G35" s="78">
        <v>200000</v>
      </c>
    </row>
    <row r="36" s="1" customFormat="1" ht="18" customHeight="1" spans="1:7">
      <c r="A36" s="158" t="s">
        <v>154</v>
      </c>
      <c r="B36" s="158" t="s">
        <v>155</v>
      </c>
      <c r="C36" s="78">
        <v>1759700</v>
      </c>
      <c r="D36" s="78"/>
      <c r="E36" s="78"/>
      <c r="F36" s="78"/>
      <c r="G36" s="78">
        <v>1759700</v>
      </c>
    </row>
    <row r="37" s="1" customFormat="1" ht="18" customHeight="1" spans="1:7">
      <c r="A37" s="158" t="s">
        <v>156</v>
      </c>
      <c r="B37" s="158" t="s">
        <v>157</v>
      </c>
      <c r="C37" s="78">
        <v>6667600</v>
      </c>
      <c r="D37" s="78"/>
      <c r="E37" s="78"/>
      <c r="F37" s="78"/>
      <c r="G37" s="78">
        <v>6667600</v>
      </c>
    </row>
    <row r="38" s="1" customFormat="1" ht="18" customHeight="1" spans="1:7">
      <c r="A38" s="158" t="s">
        <v>158</v>
      </c>
      <c r="B38" s="158" t="s">
        <v>159</v>
      </c>
      <c r="C38" s="78">
        <v>2442593.4</v>
      </c>
      <c r="D38" s="78"/>
      <c r="E38" s="78"/>
      <c r="F38" s="78"/>
      <c r="G38" s="78">
        <v>2442593.4</v>
      </c>
    </row>
    <row r="39" s="1" customFormat="1" ht="18" customHeight="1" spans="1:7">
      <c r="A39" s="133" t="s">
        <v>160</v>
      </c>
      <c r="B39" s="133" t="s">
        <v>161</v>
      </c>
      <c r="C39" s="78">
        <v>24366.9</v>
      </c>
      <c r="D39" s="78"/>
      <c r="E39" s="78"/>
      <c r="F39" s="78"/>
      <c r="G39" s="78">
        <v>24366.9</v>
      </c>
    </row>
    <row r="40" s="1" customFormat="1" ht="18" customHeight="1" spans="1:7">
      <c r="A40" s="158" t="s">
        <v>162</v>
      </c>
      <c r="B40" s="158" t="s">
        <v>163</v>
      </c>
      <c r="C40" s="78">
        <v>24366.9</v>
      </c>
      <c r="D40" s="78"/>
      <c r="E40" s="78"/>
      <c r="F40" s="78"/>
      <c r="G40" s="78">
        <v>24366.9</v>
      </c>
    </row>
    <row r="41" s="1" customFormat="1" ht="18" customHeight="1" spans="1:7">
      <c r="A41" s="30" t="s">
        <v>164</v>
      </c>
      <c r="B41" s="30" t="s">
        <v>165</v>
      </c>
      <c r="C41" s="78">
        <v>651778.56</v>
      </c>
      <c r="D41" s="78">
        <v>651778.56</v>
      </c>
      <c r="E41" s="78">
        <v>651778.56</v>
      </c>
      <c r="F41" s="78"/>
      <c r="G41" s="78"/>
    </row>
    <row r="42" s="1" customFormat="1" ht="18" customHeight="1" spans="1:7">
      <c r="A42" s="133" t="s">
        <v>166</v>
      </c>
      <c r="B42" s="133" t="s">
        <v>167</v>
      </c>
      <c r="C42" s="78">
        <v>651778.56</v>
      </c>
      <c r="D42" s="78">
        <v>651778.56</v>
      </c>
      <c r="E42" s="78">
        <v>651778.56</v>
      </c>
      <c r="F42" s="78"/>
      <c r="G42" s="78"/>
    </row>
    <row r="43" s="1" customFormat="1" ht="18" customHeight="1" spans="1:7">
      <c r="A43" s="158" t="s">
        <v>168</v>
      </c>
      <c r="B43" s="158" t="s">
        <v>169</v>
      </c>
      <c r="C43" s="78">
        <v>651778.56</v>
      </c>
      <c r="D43" s="78">
        <v>651778.56</v>
      </c>
      <c r="E43" s="78">
        <v>651778.56</v>
      </c>
      <c r="F43" s="78"/>
      <c r="G43" s="78"/>
    </row>
    <row r="44" s="1" customFormat="1" ht="18" customHeight="1" spans="1:7">
      <c r="A44" s="77" t="s">
        <v>208</v>
      </c>
      <c r="B44" s="159"/>
      <c r="C44" s="78">
        <v>50305374.24</v>
      </c>
      <c r="D44" s="78">
        <v>12245527.8</v>
      </c>
      <c r="E44" s="78">
        <v>11807547.8</v>
      </c>
      <c r="F44" s="78">
        <v>437980</v>
      </c>
      <c r="G44" s="78">
        <v>38059846.44</v>
      </c>
    </row>
  </sheetData>
  <mergeCells count="6">
    <mergeCell ref="A2:G2"/>
    <mergeCell ref="A4:B4"/>
    <mergeCell ref="D4:F4"/>
    <mergeCell ref="A44:B4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43"/>
      <c r="B1" s="43"/>
      <c r="C1" s="43"/>
      <c r="D1" s="43"/>
      <c r="E1" s="42"/>
      <c r="F1" s="151" t="s">
        <v>209</v>
      </c>
    </row>
    <row r="2" s="1" customFormat="1" ht="41.25" customHeight="1" spans="1:6">
      <c r="A2" s="152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10" t="str">
        <f>"单位名称："&amp;"寻甸回族彝族自治县林业和草原局"</f>
        <v>单位名称：寻甸回族彝族自治县林业和草原局</v>
      </c>
      <c r="B3" s="153"/>
      <c r="D3" s="43"/>
      <c r="E3" s="42"/>
      <c r="F3" s="63" t="s">
        <v>1</v>
      </c>
    </row>
    <row r="4" s="1" customFormat="1" ht="27" customHeight="1" spans="1:6">
      <c r="A4" s="47" t="s">
        <v>210</v>
      </c>
      <c r="B4" s="47" t="s">
        <v>211</v>
      </c>
      <c r="C4" s="49" t="s">
        <v>212</v>
      </c>
      <c r="D4" s="47"/>
      <c r="E4" s="48"/>
      <c r="F4" s="47" t="s">
        <v>213</v>
      </c>
    </row>
    <row r="5" s="1" customFormat="1" ht="28.5" customHeight="1" spans="1:6">
      <c r="A5" s="154"/>
      <c r="B5" s="51"/>
      <c r="C5" s="48" t="s">
        <v>57</v>
      </c>
      <c r="D5" s="48" t="s">
        <v>214</v>
      </c>
      <c r="E5" s="48" t="s">
        <v>215</v>
      </c>
      <c r="F5" s="50"/>
    </row>
    <row r="6" s="1" customFormat="1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s="1" customFormat="1" ht="17.25" customHeight="1" spans="1:6">
      <c r="A7" s="78">
        <v>98000</v>
      </c>
      <c r="B7" s="78"/>
      <c r="C7" s="78">
        <v>90000</v>
      </c>
      <c r="D7" s="78"/>
      <c r="E7" s="78">
        <v>90000</v>
      </c>
      <c r="F7" s="78">
        <v>8000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0"/>
  <sheetViews>
    <sheetView showZeros="0" topLeftCell="D1" workbookViewId="0">
      <pane ySplit="1" topLeftCell="A2" activePane="bottomLeft" state="frozen"/>
      <selection/>
      <selection pane="bottomLeft" activeCell="H1" sqref="H$1:H$1048576"/>
    </sheetView>
  </sheetViews>
  <sheetFormatPr defaultColWidth="9.13888888888889" defaultRowHeight="14.25" customHeight="1"/>
  <cols>
    <col min="1" max="2" width="32.8518518518519" style="1" customWidth="1"/>
    <col min="3" max="3" width="20.712962962963" style="1" customWidth="1"/>
    <col min="4" max="4" width="31.2777777777778" style="1" customWidth="1"/>
    <col min="5" max="5" width="10.1388888888889" style="1" customWidth="1"/>
    <col min="6" max="6" width="29.4444444444444" style="1" customWidth="1"/>
    <col min="7" max="7" width="10.2777777777778" style="1" customWidth="1"/>
    <col min="8" max="8" width="26.7777777777778" style="1" customWidth="1"/>
    <col min="9" max="24" width="18.712962962963" style="1" customWidth="1"/>
    <col min="25" max="16384" width="9.13888888888889" style="1"/>
  </cols>
  <sheetData>
    <row r="1" s="1" customFormat="1" ht="13.5" customHeight="1" spans="2:24">
      <c r="B1" s="134"/>
      <c r="C1" s="140"/>
      <c r="E1" s="141"/>
      <c r="F1" s="141"/>
      <c r="G1" s="141"/>
      <c r="H1" s="141"/>
      <c r="I1" s="82"/>
      <c r="J1" s="82"/>
      <c r="K1" s="82"/>
      <c r="L1" s="82"/>
      <c r="M1" s="82"/>
      <c r="N1" s="82"/>
      <c r="R1" s="82"/>
      <c r="V1" s="140"/>
      <c r="X1" s="3" t="s">
        <v>216</v>
      </c>
    </row>
    <row r="2" s="1" customFormat="1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s="1" customFormat="1" ht="18.75" customHeight="1" spans="1:24">
      <c r="A3" s="5" t="str">
        <f>"单位名称："&amp;"寻甸回族彝族自治县林业和草原局"</f>
        <v>单位名称：寻甸回族彝族自治县林业和草原局</v>
      </c>
      <c r="B3" s="6"/>
      <c r="C3" s="142"/>
      <c r="D3" s="142"/>
      <c r="E3" s="142"/>
      <c r="F3" s="142"/>
      <c r="G3" s="142"/>
      <c r="H3" s="142"/>
      <c r="I3" s="84"/>
      <c r="J3" s="84"/>
      <c r="K3" s="84"/>
      <c r="L3" s="84"/>
      <c r="M3" s="84"/>
      <c r="N3" s="84"/>
      <c r="O3" s="7"/>
      <c r="P3" s="7"/>
      <c r="Q3" s="7"/>
      <c r="R3" s="84"/>
      <c r="V3" s="140"/>
      <c r="X3" s="3" t="s">
        <v>1</v>
      </c>
    </row>
    <row r="4" s="1" customFormat="1" ht="18" customHeight="1" spans="1:24">
      <c r="A4" s="9" t="s">
        <v>217</v>
      </c>
      <c r="B4" s="9" t="s">
        <v>218</v>
      </c>
      <c r="C4" s="9" t="s">
        <v>219</v>
      </c>
      <c r="D4" s="9" t="s">
        <v>220</v>
      </c>
      <c r="E4" s="9" t="s">
        <v>221</v>
      </c>
      <c r="F4" s="9" t="s">
        <v>222</v>
      </c>
      <c r="G4" s="9" t="s">
        <v>223</v>
      </c>
      <c r="H4" s="9" t="s">
        <v>224</v>
      </c>
      <c r="I4" s="147" t="s">
        <v>225</v>
      </c>
      <c r="J4" s="79"/>
      <c r="K4" s="79"/>
      <c r="L4" s="79"/>
      <c r="M4" s="79"/>
      <c r="N4" s="79"/>
      <c r="O4" s="12"/>
      <c r="P4" s="12"/>
      <c r="Q4" s="12"/>
      <c r="R4" s="100"/>
      <c r="S4" s="79"/>
      <c r="T4" s="79"/>
      <c r="U4" s="79"/>
      <c r="V4" s="79"/>
      <c r="W4" s="79"/>
      <c r="X4" s="80"/>
    </row>
    <row r="5" s="1" customFormat="1" ht="18" customHeight="1" spans="1:24">
      <c r="A5" s="14"/>
      <c r="B5" s="29"/>
      <c r="C5" s="126"/>
      <c r="D5" s="14"/>
      <c r="E5" s="14"/>
      <c r="F5" s="14"/>
      <c r="G5" s="14"/>
      <c r="H5" s="14"/>
      <c r="I5" s="124" t="s">
        <v>226</v>
      </c>
      <c r="J5" s="147" t="s">
        <v>58</v>
      </c>
      <c r="K5" s="79"/>
      <c r="L5" s="79"/>
      <c r="M5" s="79"/>
      <c r="N5" s="80"/>
      <c r="O5" s="11" t="s">
        <v>227</v>
      </c>
      <c r="P5" s="12"/>
      <c r="Q5" s="13"/>
      <c r="R5" s="9" t="s">
        <v>61</v>
      </c>
      <c r="S5" s="147" t="s">
        <v>62</v>
      </c>
      <c r="T5" s="100"/>
      <c r="U5" s="79"/>
      <c r="V5" s="100"/>
      <c r="W5" s="100"/>
      <c r="X5" s="150"/>
    </row>
    <row r="6" s="1" customFormat="1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48" t="s">
        <v>228</v>
      </c>
      <c r="K6" s="9" t="s">
        <v>229</v>
      </c>
      <c r="L6" s="9" t="s">
        <v>230</v>
      </c>
      <c r="M6" s="9" t="s">
        <v>231</v>
      </c>
      <c r="N6" s="9" t="s">
        <v>232</v>
      </c>
      <c r="O6" s="9" t="s">
        <v>58</v>
      </c>
      <c r="P6" s="9" t="s">
        <v>59</v>
      </c>
      <c r="Q6" s="9" t="s">
        <v>60</v>
      </c>
      <c r="R6" s="29"/>
      <c r="S6" s="9" t="s">
        <v>57</v>
      </c>
      <c r="T6" s="9" t="s">
        <v>64</v>
      </c>
      <c r="U6" s="9" t="s">
        <v>233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43"/>
      <c r="B7" s="19"/>
      <c r="C7" s="143"/>
      <c r="D7" s="143"/>
      <c r="E7" s="143"/>
      <c r="F7" s="143"/>
      <c r="G7" s="143"/>
      <c r="H7" s="143"/>
      <c r="I7" s="143"/>
      <c r="J7" s="14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="1" customFormat="1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s="1" customFormat="1" ht="20.25" customHeight="1" spans="1:24">
      <c r="A9" s="144" t="s">
        <v>70</v>
      </c>
      <c r="B9" s="144" t="s">
        <v>70</v>
      </c>
      <c r="C9" s="144" t="s">
        <v>234</v>
      </c>
      <c r="D9" s="144" t="s">
        <v>235</v>
      </c>
      <c r="E9" s="144" t="s">
        <v>147</v>
      </c>
      <c r="F9" s="144" t="s">
        <v>102</v>
      </c>
      <c r="G9" s="144" t="s">
        <v>236</v>
      </c>
      <c r="H9" s="144" t="s">
        <v>237</v>
      </c>
      <c r="I9" s="78">
        <v>793368</v>
      </c>
      <c r="J9" s="78">
        <v>793368</v>
      </c>
      <c r="K9" s="78"/>
      <c r="L9" s="78"/>
      <c r="M9" s="109">
        <v>793368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s="1" customFormat="1" ht="20.25" customHeight="1" spans="1:24">
      <c r="A10" s="144" t="s">
        <v>70</v>
      </c>
      <c r="B10" s="144" t="s">
        <v>70</v>
      </c>
      <c r="C10" s="144" t="s">
        <v>234</v>
      </c>
      <c r="D10" s="144" t="s">
        <v>235</v>
      </c>
      <c r="E10" s="144" t="s">
        <v>147</v>
      </c>
      <c r="F10" s="144" t="s">
        <v>102</v>
      </c>
      <c r="G10" s="144" t="s">
        <v>238</v>
      </c>
      <c r="H10" s="144" t="s">
        <v>239</v>
      </c>
      <c r="I10" s="78">
        <v>1028340</v>
      </c>
      <c r="J10" s="78">
        <v>1028340</v>
      </c>
      <c r="K10" s="24"/>
      <c r="L10" s="24"/>
      <c r="M10" s="109">
        <v>1028340</v>
      </c>
      <c r="N10" s="24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s="1" customFormat="1" ht="20.25" customHeight="1" spans="1:24">
      <c r="A11" s="144" t="s">
        <v>70</v>
      </c>
      <c r="B11" s="144" t="s">
        <v>70</v>
      </c>
      <c r="C11" s="144" t="s">
        <v>234</v>
      </c>
      <c r="D11" s="144" t="s">
        <v>235</v>
      </c>
      <c r="E11" s="144" t="s">
        <v>147</v>
      </c>
      <c r="F11" s="144" t="s">
        <v>102</v>
      </c>
      <c r="G11" s="144" t="s">
        <v>240</v>
      </c>
      <c r="H11" s="144" t="s">
        <v>241</v>
      </c>
      <c r="I11" s="78">
        <v>69114</v>
      </c>
      <c r="J11" s="78">
        <v>69114</v>
      </c>
      <c r="K11" s="24"/>
      <c r="L11" s="24"/>
      <c r="M11" s="109">
        <v>69114</v>
      </c>
      <c r="N11" s="24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s="1" customFormat="1" ht="20.25" customHeight="1" spans="1:24">
      <c r="A12" s="144" t="s">
        <v>70</v>
      </c>
      <c r="B12" s="144" t="s">
        <v>70</v>
      </c>
      <c r="C12" s="144" t="s">
        <v>242</v>
      </c>
      <c r="D12" s="144" t="s">
        <v>243</v>
      </c>
      <c r="E12" s="144" t="s">
        <v>147</v>
      </c>
      <c r="F12" s="144" t="s">
        <v>102</v>
      </c>
      <c r="G12" s="144" t="s">
        <v>236</v>
      </c>
      <c r="H12" s="144" t="s">
        <v>237</v>
      </c>
      <c r="I12" s="78">
        <v>1521864</v>
      </c>
      <c r="J12" s="78">
        <v>1521864</v>
      </c>
      <c r="K12" s="24"/>
      <c r="L12" s="24"/>
      <c r="M12" s="109">
        <v>1521864</v>
      </c>
      <c r="N12" s="24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="1" customFormat="1" ht="20.25" customHeight="1" spans="1:24">
      <c r="A13" s="144" t="s">
        <v>70</v>
      </c>
      <c r="B13" s="144" t="s">
        <v>70</v>
      </c>
      <c r="C13" s="144" t="s">
        <v>242</v>
      </c>
      <c r="D13" s="144" t="s">
        <v>243</v>
      </c>
      <c r="E13" s="144" t="s">
        <v>147</v>
      </c>
      <c r="F13" s="144" t="s">
        <v>102</v>
      </c>
      <c r="G13" s="144" t="s">
        <v>238</v>
      </c>
      <c r="H13" s="144" t="s">
        <v>239</v>
      </c>
      <c r="I13" s="78">
        <v>153108</v>
      </c>
      <c r="J13" s="78">
        <v>153108</v>
      </c>
      <c r="K13" s="24"/>
      <c r="L13" s="24"/>
      <c r="M13" s="109">
        <v>153108</v>
      </c>
      <c r="N13" s="24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="1" customFormat="1" ht="20.25" customHeight="1" spans="1:24">
      <c r="A14" s="144" t="s">
        <v>70</v>
      </c>
      <c r="B14" s="144" t="s">
        <v>70</v>
      </c>
      <c r="C14" s="144" t="s">
        <v>242</v>
      </c>
      <c r="D14" s="144" t="s">
        <v>243</v>
      </c>
      <c r="E14" s="144" t="s">
        <v>147</v>
      </c>
      <c r="F14" s="144" t="s">
        <v>102</v>
      </c>
      <c r="G14" s="144" t="s">
        <v>244</v>
      </c>
      <c r="H14" s="144" t="s">
        <v>245</v>
      </c>
      <c r="I14" s="78">
        <v>888252</v>
      </c>
      <c r="J14" s="78">
        <v>888252</v>
      </c>
      <c r="K14" s="24"/>
      <c r="L14" s="24"/>
      <c r="M14" s="109">
        <v>888252</v>
      </c>
      <c r="N14" s="24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="1" customFormat="1" ht="20.25" customHeight="1" spans="1:24">
      <c r="A15" s="144" t="s">
        <v>70</v>
      </c>
      <c r="B15" s="144" t="s">
        <v>70</v>
      </c>
      <c r="C15" s="144" t="s">
        <v>242</v>
      </c>
      <c r="D15" s="144" t="s">
        <v>243</v>
      </c>
      <c r="E15" s="144" t="s">
        <v>147</v>
      </c>
      <c r="F15" s="144" t="s">
        <v>102</v>
      </c>
      <c r="G15" s="144" t="s">
        <v>244</v>
      </c>
      <c r="H15" s="144" t="s">
        <v>245</v>
      </c>
      <c r="I15" s="78">
        <v>539700</v>
      </c>
      <c r="J15" s="78">
        <v>539700</v>
      </c>
      <c r="K15" s="24"/>
      <c r="L15" s="24"/>
      <c r="M15" s="109">
        <v>539700</v>
      </c>
      <c r="N15" s="24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="1" customFormat="1" ht="20.25" customHeight="1" spans="1:24">
      <c r="A16" s="144" t="s">
        <v>70</v>
      </c>
      <c r="B16" s="144" t="s">
        <v>70</v>
      </c>
      <c r="C16" s="144" t="s">
        <v>242</v>
      </c>
      <c r="D16" s="144" t="s">
        <v>243</v>
      </c>
      <c r="E16" s="144" t="s">
        <v>147</v>
      </c>
      <c r="F16" s="144" t="s">
        <v>102</v>
      </c>
      <c r="G16" s="144" t="s">
        <v>244</v>
      </c>
      <c r="H16" s="144" t="s">
        <v>245</v>
      </c>
      <c r="I16" s="78">
        <v>132622</v>
      </c>
      <c r="J16" s="78">
        <v>132622</v>
      </c>
      <c r="K16" s="24"/>
      <c r="L16" s="24"/>
      <c r="M16" s="109">
        <v>132622</v>
      </c>
      <c r="N16" s="24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="1" customFormat="1" ht="20.25" customHeight="1" spans="1:24">
      <c r="A17" s="144" t="s">
        <v>70</v>
      </c>
      <c r="B17" s="144" t="s">
        <v>70</v>
      </c>
      <c r="C17" s="144" t="s">
        <v>246</v>
      </c>
      <c r="D17" s="144" t="s">
        <v>247</v>
      </c>
      <c r="E17" s="144" t="s">
        <v>107</v>
      </c>
      <c r="F17" s="144" t="s">
        <v>108</v>
      </c>
      <c r="G17" s="144" t="s">
        <v>248</v>
      </c>
      <c r="H17" s="144" t="s">
        <v>249</v>
      </c>
      <c r="I17" s="78">
        <v>555735.36</v>
      </c>
      <c r="J17" s="78">
        <v>555735.36</v>
      </c>
      <c r="K17" s="24"/>
      <c r="L17" s="24"/>
      <c r="M17" s="109">
        <v>555735.36</v>
      </c>
      <c r="N17" s="24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="1" customFormat="1" ht="20.25" customHeight="1" spans="1:24">
      <c r="A18" s="144" t="s">
        <v>70</v>
      </c>
      <c r="B18" s="144" t="s">
        <v>70</v>
      </c>
      <c r="C18" s="144" t="s">
        <v>246</v>
      </c>
      <c r="D18" s="144" t="s">
        <v>247</v>
      </c>
      <c r="E18" s="144" t="s">
        <v>107</v>
      </c>
      <c r="F18" s="144" t="s">
        <v>108</v>
      </c>
      <c r="G18" s="144" t="s">
        <v>248</v>
      </c>
      <c r="H18" s="144" t="s">
        <v>249</v>
      </c>
      <c r="I18" s="78">
        <v>313302.72</v>
      </c>
      <c r="J18" s="78">
        <v>313302.72</v>
      </c>
      <c r="K18" s="24"/>
      <c r="L18" s="24"/>
      <c r="M18" s="109">
        <v>313302.72</v>
      </c>
      <c r="N18" s="24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s="1" customFormat="1" ht="20.25" customHeight="1" spans="1:24">
      <c r="A19" s="144" t="s">
        <v>70</v>
      </c>
      <c r="B19" s="144" t="s">
        <v>70</v>
      </c>
      <c r="C19" s="144" t="s">
        <v>246</v>
      </c>
      <c r="D19" s="144" t="s">
        <v>247</v>
      </c>
      <c r="E19" s="144" t="s">
        <v>109</v>
      </c>
      <c r="F19" s="144" t="s">
        <v>110</v>
      </c>
      <c r="G19" s="144" t="s">
        <v>250</v>
      </c>
      <c r="H19" s="144" t="s">
        <v>251</v>
      </c>
      <c r="I19" s="78">
        <v>270000</v>
      </c>
      <c r="J19" s="78">
        <v>270000</v>
      </c>
      <c r="K19" s="24"/>
      <c r="L19" s="24"/>
      <c r="M19" s="109">
        <v>270000</v>
      </c>
      <c r="N19" s="24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="1" customFormat="1" ht="20.25" customHeight="1" spans="1:24">
      <c r="A20" s="144" t="s">
        <v>70</v>
      </c>
      <c r="B20" s="144" t="s">
        <v>70</v>
      </c>
      <c r="C20" s="144" t="s">
        <v>246</v>
      </c>
      <c r="D20" s="144" t="s">
        <v>247</v>
      </c>
      <c r="E20" s="144" t="s">
        <v>121</v>
      </c>
      <c r="F20" s="144" t="s">
        <v>122</v>
      </c>
      <c r="G20" s="144" t="s">
        <v>252</v>
      </c>
      <c r="H20" s="144" t="s">
        <v>253</v>
      </c>
      <c r="I20" s="78">
        <v>169311.98</v>
      </c>
      <c r="J20" s="78">
        <v>169311.98</v>
      </c>
      <c r="K20" s="24"/>
      <c r="L20" s="24"/>
      <c r="M20" s="109">
        <v>169311.98</v>
      </c>
      <c r="N20" s="24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s="1" customFormat="1" ht="20.25" customHeight="1" spans="1:24">
      <c r="A21" s="144" t="s">
        <v>70</v>
      </c>
      <c r="B21" s="144" t="s">
        <v>70</v>
      </c>
      <c r="C21" s="144" t="s">
        <v>246</v>
      </c>
      <c r="D21" s="144" t="s">
        <v>247</v>
      </c>
      <c r="E21" s="144" t="s">
        <v>123</v>
      </c>
      <c r="F21" s="144" t="s">
        <v>124</v>
      </c>
      <c r="G21" s="144" t="s">
        <v>252</v>
      </c>
      <c r="H21" s="144" t="s">
        <v>253</v>
      </c>
      <c r="I21" s="78">
        <v>319744.85</v>
      </c>
      <c r="J21" s="78">
        <v>319744.85</v>
      </c>
      <c r="K21" s="24"/>
      <c r="L21" s="24"/>
      <c r="M21" s="109">
        <v>319744.85</v>
      </c>
      <c r="N21" s="24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="1" customFormat="1" ht="20.25" customHeight="1" spans="1:24">
      <c r="A22" s="144" t="s">
        <v>70</v>
      </c>
      <c r="B22" s="144" t="s">
        <v>70</v>
      </c>
      <c r="C22" s="144" t="s">
        <v>246</v>
      </c>
      <c r="D22" s="144" t="s">
        <v>247</v>
      </c>
      <c r="E22" s="144" t="s">
        <v>125</v>
      </c>
      <c r="F22" s="144" t="s">
        <v>126</v>
      </c>
      <c r="G22" s="144" t="s">
        <v>254</v>
      </c>
      <c r="H22" s="144" t="s">
        <v>255</v>
      </c>
      <c r="I22" s="78">
        <v>85511.1</v>
      </c>
      <c r="J22" s="78">
        <v>85511.1</v>
      </c>
      <c r="K22" s="24"/>
      <c r="L22" s="24"/>
      <c r="M22" s="109">
        <v>85511.1</v>
      </c>
      <c r="N22" s="24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s="1" customFormat="1" ht="20.25" customHeight="1" spans="1:24">
      <c r="A23" s="144" t="s">
        <v>70</v>
      </c>
      <c r="B23" s="144" t="s">
        <v>70</v>
      </c>
      <c r="C23" s="144" t="s">
        <v>246</v>
      </c>
      <c r="D23" s="144" t="s">
        <v>247</v>
      </c>
      <c r="E23" s="144" t="s">
        <v>125</v>
      </c>
      <c r="F23" s="144" t="s">
        <v>126</v>
      </c>
      <c r="G23" s="144" t="s">
        <v>254</v>
      </c>
      <c r="H23" s="144" t="s">
        <v>255</v>
      </c>
      <c r="I23" s="78">
        <v>161487.3</v>
      </c>
      <c r="J23" s="78">
        <v>161487.3</v>
      </c>
      <c r="K23" s="24"/>
      <c r="L23" s="24"/>
      <c r="M23" s="109">
        <v>161487.3</v>
      </c>
      <c r="N23" s="24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s="1" customFormat="1" ht="20.25" customHeight="1" spans="1:24">
      <c r="A24" s="144" t="s">
        <v>70</v>
      </c>
      <c r="B24" s="144" t="s">
        <v>70</v>
      </c>
      <c r="C24" s="144" t="s">
        <v>246</v>
      </c>
      <c r="D24" s="144" t="s">
        <v>247</v>
      </c>
      <c r="E24" s="144" t="s">
        <v>127</v>
      </c>
      <c r="F24" s="144" t="s">
        <v>128</v>
      </c>
      <c r="G24" s="144" t="s">
        <v>256</v>
      </c>
      <c r="H24" s="144" t="s">
        <v>257</v>
      </c>
      <c r="I24" s="78">
        <v>6946.69</v>
      </c>
      <c r="J24" s="78">
        <v>6946.69</v>
      </c>
      <c r="K24" s="24"/>
      <c r="L24" s="24"/>
      <c r="M24" s="109">
        <v>6946.69</v>
      </c>
      <c r="N24" s="24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s="1" customFormat="1" ht="20.25" customHeight="1" spans="1:24">
      <c r="A25" s="144" t="s">
        <v>70</v>
      </c>
      <c r="B25" s="144" t="s">
        <v>70</v>
      </c>
      <c r="C25" s="144" t="s">
        <v>246</v>
      </c>
      <c r="D25" s="144" t="s">
        <v>247</v>
      </c>
      <c r="E25" s="144" t="s">
        <v>127</v>
      </c>
      <c r="F25" s="144" t="s">
        <v>128</v>
      </c>
      <c r="G25" s="144" t="s">
        <v>256</v>
      </c>
      <c r="H25" s="144" t="s">
        <v>257</v>
      </c>
      <c r="I25" s="78">
        <v>6177.6</v>
      </c>
      <c r="J25" s="78">
        <v>6177.6</v>
      </c>
      <c r="K25" s="24"/>
      <c r="L25" s="24"/>
      <c r="M25" s="109">
        <v>6177.6</v>
      </c>
      <c r="N25" s="24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s="1" customFormat="1" ht="20.25" customHeight="1" spans="1:24">
      <c r="A26" s="144" t="s">
        <v>70</v>
      </c>
      <c r="B26" s="144" t="s">
        <v>70</v>
      </c>
      <c r="C26" s="144" t="s">
        <v>246</v>
      </c>
      <c r="D26" s="144" t="s">
        <v>247</v>
      </c>
      <c r="E26" s="144" t="s">
        <v>127</v>
      </c>
      <c r="F26" s="144" t="s">
        <v>128</v>
      </c>
      <c r="G26" s="144" t="s">
        <v>256</v>
      </c>
      <c r="H26" s="144" t="s">
        <v>257</v>
      </c>
      <c r="I26" s="78">
        <v>11943.36</v>
      </c>
      <c r="J26" s="78">
        <v>11943.36</v>
      </c>
      <c r="K26" s="24"/>
      <c r="L26" s="24"/>
      <c r="M26" s="109">
        <v>11943.36</v>
      </c>
      <c r="N26" s="24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s="1" customFormat="1" ht="20.25" customHeight="1" spans="1:24">
      <c r="A27" s="144" t="s">
        <v>70</v>
      </c>
      <c r="B27" s="144" t="s">
        <v>70</v>
      </c>
      <c r="C27" s="144" t="s">
        <v>246</v>
      </c>
      <c r="D27" s="144" t="s">
        <v>247</v>
      </c>
      <c r="E27" s="144" t="s">
        <v>127</v>
      </c>
      <c r="F27" s="144" t="s">
        <v>128</v>
      </c>
      <c r="G27" s="144" t="s">
        <v>256</v>
      </c>
      <c r="H27" s="144" t="s">
        <v>257</v>
      </c>
      <c r="I27" s="78">
        <v>3916.28</v>
      </c>
      <c r="J27" s="78">
        <v>3916.28</v>
      </c>
      <c r="K27" s="24"/>
      <c r="L27" s="24"/>
      <c r="M27" s="109">
        <v>3916.28</v>
      </c>
      <c r="N27" s="24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s="1" customFormat="1" ht="20.25" customHeight="1" spans="1:24">
      <c r="A28" s="144" t="s">
        <v>70</v>
      </c>
      <c r="B28" s="144" t="s">
        <v>70</v>
      </c>
      <c r="C28" s="144" t="s">
        <v>246</v>
      </c>
      <c r="D28" s="144" t="s">
        <v>247</v>
      </c>
      <c r="E28" s="144" t="s">
        <v>147</v>
      </c>
      <c r="F28" s="144" t="s">
        <v>102</v>
      </c>
      <c r="G28" s="144" t="s">
        <v>256</v>
      </c>
      <c r="H28" s="144" t="s">
        <v>257</v>
      </c>
      <c r="I28" s="78">
        <v>11136</v>
      </c>
      <c r="J28" s="78">
        <v>11136</v>
      </c>
      <c r="K28" s="24"/>
      <c r="L28" s="24"/>
      <c r="M28" s="109">
        <v>11136</v>
      </c>
      <c r="N28" s="24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s="1" customFormat="1" ht="20.25" customHeight="1" spans="1:24">
      <c r="A29" s="144" t="s">
        <v>70</v>
      </c>
      <c r="B29" s="144" t="s">
        <v>70</v>
      </c>
      <c r="C29" s="144" t="s">
        <v>246</v>
      </c>
      <c r="D29" s="144" t="s">
        <v>247</v>
      </c>
      <c r="E29" s="144" t="s">
        <v>147</v>
      </c>
      <c r="F29" s="144" t="s">
        <v>102</v>
      </c>
      <c r="G29" s="144" t="s">
        <v>256</v>
      </c>
      <c r="H29" s="144" t="s">
        <v>257</v>
      </c>
      <c r="I29" s="78">
        <v>1920</v>
      </c>
      <c r="J29" s="78">
        <v>1920</v>
      </c>
      <c r="K29" s="24"/>
      <c r="L29" s="24"/>
      <c r="M29" s="109">
        <v>1920</v>
      </c>
      <c r="N29" s="24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s="1" customFormat="1" ht="20.25" customHeight="1" spans="1:24">
      <c r="A30" s="144" t="s">
        <v>70</v>
      </c>
      <c r="B30" s="144" t="s">
        <v>70</v>
      </c>
      <c r="C30" s="144" t="s">
        <v>258</v>
      </c>
      <c r="D30" s="144" t="s">
        <v>169</v>
      </c>
      <c r="E30" s="144" t="s">
        <v>168</v>
      </c>
      <c r="F30" s="144" t="s">
        <v>169</v>
      </c>
      <c r="G30" s="144" t="s">
        <v>259</v>
      </c>
      <c r="H30" s="144" t="s">
        <v>169</v>
      </c>
      <c r="I30" s="78">
        <v>416801.52</v>
      </c>
      <c r="J30" s="78">
        <v>416801.52</v>
      </c>
      <c r="K30" s="24"/>
      <c r="L30" s="24"/>
      <c r="M30" s="109">
        <v>416801.52</v>
      </c>
      <c r="N30" s="24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s="1" customFormat="1" ht="20.25" customHeight="1" spans="1:24">
      <c r="A31" s="144" t="s">
        <v>70</v>
      </c>
      <c r="B31" s="144" t="s">
        <v>70</v>
      </c>
      <c r="C31" s="144" t="s">
        <v>258</v>
      </c>
      <c r="D31" s="144" t="s">
        <v>169</v>
      </c>
      <c r="E31" s="144" t="s">
        <v>168</v>
      </c>
      <c r="F31" s="144" t="s">
        <v>169</v>
      </c>
      <c r="G31" s="144" t="s">
        <v>259</v>
      </c>
      <c r="H31" s="144" t="s">
        <v>169</v>
      </c>
      <c r="I31" s="78">
        <v>234977.04</v>
      </c>
      <c r="J31" s="78">
        <v>234977.04</v>
      </c>
      <c r="K31" s="24"/>
      <c r="L31" s="24"/>
      <c r="M31" s="109">
        <v>234977.04</v>
      </c>
      <c r="N31" s="24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s="1" customFormat="1" ht="20.25" customHeight="1" spans="1:24">
      <c r="A32" s="144" t="s">
        <v>70</v>
      </c>
      <c r="B32" s="144" t="s">
        <v>70</v>
      </c>
      <c r="C32" s="144" t="s">
        <v>260</v>
      </c>
      <c r="D32" s="144" t="s">
        <v>261</v>
      </c>
      <c r="E32" s="144" t="s">
        <v>147</v>
      </c>
      <c r="F32" s="144" t="s">
        <v>102</v>
      </c>
      <c r="G32" s="144" t="s">
        <v>262</v>
      </c>
      <c r="H32" s="144" t="s">
        <v>263</v>
      </c>
      <c r="I32" s="78">
        <v>90000</v>
      </c>
      <c r="J32" s="78">
        <v>90000</v>
      </c>
      <c r="K32" s="24"/>
      <c r="L32" s="24"/>
      <c r="M32" s="109">
        <v>90000</v>
      </c>
      <c r="N32" s="24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s="1" customFormat="1" ht="20.25" customHeight="1" spans="1:24">
      <c r="A33" s="144" t="s">
        <v>70</v>
      </c>
      <c r="B33" s="144" t="s">
        <v>70</v>
      </c>
      <c r="C33" s="144" t="s">
        <v>264</v>
      </c>
      <c r="D33" s="144" t="s">
        <v>265</v>
      </c>
      <c r="E33" s="144" t="s">
        <v>147</v>
      </c>
      <c r="F33" s="144" t="s">
        <v>102</v>
      </c>
      <c r="G33" s="144" t="s">
        <v>266</v>
      </c>
      <c r="H33" s="144" t="s">
        <v>267</v>
      </c>
      <c r="I33" s="78">
        <v>134400</v>
      </c>
      <c r="J33" s="78">
        <v>134400</v>
      </c>
      <c r="K33" s="24"/>
      <c r="L33" s="24"/>
      <c r="M33" s="109">
        <v>134400</v>
      </c>
      <c r="N33" s="24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="1" customFormat="1" ht="20.25" customHeight="1" spans="1:24">
      <c r="A34" s="144" t="s">
        <v>70</v>
      </c>
      <c r="B34" s="144" t="s">
        <v>70</v>
      </c>
      <c r="C34" s="144" t="s">
        <v>268</v>
      </c>
      <c r="D34" s="144" t="s">
        <v>269</v>
      </c>
      <c r="E34" s="144" t="s">
        <v>147</v>
      </c>
      <c r="F34" s="144" t="s">
        <v>102</v>
      </c>
      <c r="G34" s="144" t="s">
        <v>270</v>
      </c>
      <c r="H34" s="144" t="s">
        <v>269</v>
      </c>
      <c r="I34" s="78">
        <v>34800</v>
      </c>
      <c r="J34" s="78">
        <v>34800</v>
      </c>
      <c r="K34" s="24"/>
      <c r="L34" s="24"/>
      <c r="M34" s="109">
        <v>34800</v>
      </c>
      <c r="N34" s="24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="1" customFormat="1" ht="20.25" customHeight="1" spans="1:24">
      <c r="A35" s="144" t="s">
        <v>70</v>
      </c>
      <c r="B35" s="144" t="s">
        <v>70</v>
      </c>
      <c r="C35" s="144" t="s">
        <v>268</v>
      </c>
      <c r="D35" s="144" t="s">
        <v>269</v>
      </c>
      <c r="E35" s="144" t="s">
        <v>147</v>
      </c>
      <c r="F35" s="144" t="s">
        <v>102</v>
      </c>
      <c r="G35" s="144" t="s">
        <v>270</v>
      </c>
      <c r="H35" s="144" t="s">
        <v>269</v>
      </c>
      <c r="I35" s="78">
        <v>67280</v>
      </c>
      <c r="J35" s="78">
        <v>67280</v>
      </c>
      <c r="K35" s="24"/>
      <c r="L35" s="24"/>
      <c r="M35" s="109">
        <v>67280</v>
      </c>
      <c r="N35" s="24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s="1" customFormat="1" ht="20.25" customHeight="1" spans="1:24">
      <c r="A36" s="144" t="s">
        <v>70</v>
      </c>
      <c r="B36" s="144" t="s">
        <v>70</v>
      </c>
      <c r="C36" s="144" t="s">
        <v>271</v>
      </c>
      <c r="D36" s="144" t="s">
        <v>272</v>
      </c>
      <c r="E36" s="144" t="s">
        <v>147</v>
      </c>
      <c r="F36" s="144" t="s">
        <v>102</v>
      </c>
      <c r="G36" s="144" t="s">
        <v>273</v>
      </c>
      <c r="H36" s="144" t="s">
        <v>274</v>
      </c>
      <c r="I36" s="78">
        <v>54000</v>
      </c>
      <c r="J36" s="78">
        <v>54000</v>
      </c>
      <c r="K36" s="24"/>
      <c r="L36" s="24"/>
      <c r="M36" s="109">
        <v>54000</v>
      </c>
      <c r="N36" s="24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s="1" customFormat="1" ht="20.25" customHeight="1" spans="1:24">
      <c r="A37" s="144" t="s">
        <v>70</v>
      </c>
      <c r="B37" s="144" t="s">
        <v>70</v>
      </c>
      <c r="C37" s="144" t="s">
        <v>271</v>
      </c>
      <c r="D37" s="144" t="s">
        <v>272</v>
      </c>
      <c r="E37" s="144" t="s">
        <v>147</v>
      </c>
      <c r="F37" s="144" t="s">
        <v>102</v>
      </c>
      <c r="G37" s="144" t="s">
        <v>275</v>
      </c>
      <c r="H37" s="144" t="s">
        <v>276</v>
      </c>
      <c r="I37" s="78">
        <v>6000</v>
      </c>
      <c r="J37" s="78">
        <v>6000</v>
      </c>
      <c r="K37" s="24"/>
      <c r="L37" s="24"/>
      <c r="M37" s="109">
        <v>6000</v>
      </c>
      <c r="N37" s="24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s="1" customFormat="1" ht="20.25" customHeight="1" spans="1:24">
      <c r="A38" s="144" t="s">
        <v>70</v>
      </c>
      <c r="B38" s="144" t="s">
        <v>70</v>
      </c>
      <c r="C38" s="144" t="s">
        <v>271</v>
      </c>
      <c r="D38" s="144" t="s">
        <v>272</v>
      </c>
      <c r="E38" s="144" t="s">
        <v>147</v>
      </c>
      <c r="F38" s="144" t="s">
        <v>102</v>
      </c>
      <c r="G38" s="144" t="s">
        <v>277</v>
      </c>
      <c r="H38" s="144" t="s">
        <v>278</v>
      </c>
      <c r="I38" s="78">
        <v>6000</v>
      </c>
      <c r="J38" s="78">
        <v>6000</v>
      </c>
      <c r="K38" s="24"/>
      <c r="L38" s="24"/>
      <c r="M38" s="109">
        <v>6000</v>
      </c>
      <c r="N38" s="24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s="1" customFormat="1" ht="20.25" customHeight="1" spans="1:24">
      <c r="A39" s="144" t="s">
        <v>70</v>
      </c>
      <c r="B39" s="144" t="s">
        <v>70</v>
      </c>
      <c r="C39" s="144" t="s">
        <v>271</v>
      </c>
      <c r="D39" s="144" t="s">
        <v>272</v>
      </c>
      <c r="E39" s="144" t="s">
        <v>147</v>
      </c>
      <c r="F39" s="144" t="s">
        <v>102</v>
      </c>
      <c r="G39" s="144" t="s">
        <v>279</v>
      </c>
      <c r="H39" s="144" t="s">
        <v>280</v>
      </c>
      <c r="I39" s="78">
        <v>10000</v>
      </c>
      <c r="J39" s="78">
        <v>10000</v>
      </c>
      <c r="K39" s="24"/>
      <c r="L39" s="24"/>
      <c r="M39" s="109">
        <v>10000</v>
      </c>
      <c r="N39" s="24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s="1" customFormat="1" ht="20.25" customHeight="1" spans="1:24">
      <c r="A40" s="144" t="s">
        <v>70</v>
      </c>
      <c r="B40" s="144" t="s">
        <v>70</v>
      </c>
      <c r="C40" s="144" t="s">
        <v>271</v>
      </c>
      <c r="D40" s="144" t="s">
        <v>272</v>
      </c>
      <c r="E40" s="144" t="s">
        <v>147</v>
      </c>
      <c r="F40" s="144" t="s">
        <v>102</v>
      </c>
      <c r="G40" s="144" t="s">
        <v>281</v>
      </c>
      <c r="H40" s="144" t="s">
        <v>282</v>
      </c>
      <c r="I40" s="78">
        <v>2000</v>
      </c>
      <c r="J40" s="78">
        <v>2000</v>
      </c>
      <c r="K40" s="24"/>
      <c r="L40" s="24"/>
      <c r="M40" s="109">
        <v>2000</v>
      </c>
      <c r="N40" s="24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s="1" customFormat="1" ht="20.25" customHeight="1" spans="1:24">
      <c r="A41" s="144" t="s">
        <v>70</v>
      </c>
      <c r="B41" s="144" t="s">
        <v>70</v>
      </c>
      <c r="C41" s="144" t="s">
        <v>271</v>
      </c>
      <c r="D41" s="144" t="s">
        <v>272</v>
      </c>
      <c r="E41" s="144" t="s">
        <v>147</v>
      </c>
      <c r="F41" s="144" t="s">
        <v>102</v>
      </c>
      <c r="G41" s="144" t="s">
        <v>283</v>
      </c>
      <c r="H41" s="144" t="s">
        <v>284</v>
      </c>
      <c r="I41" s="78">
        <v>2000</v>
      </c>
      <c r="J41" s="78">
        <v>2000</v>
      </c>
      <c r="K41" s="24"/>
      <c r="L41" s="24"/>
      <c r="M41" s="109">
        <v>2000</v>
      </c>
      <c r="N41" s="24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s="1" customFormat="1" ht="20.25" customHeight="1" spans="1:24">
      <c r="A42" s="144" t="s">
        <v>70</v>
      </c>
      <c r="B42" s="144" t="s">
        <v>70</v>
      </c>
      <c r="C42" s="144" t="s">
        <v>271</v>
      </c>
      <c r="D42" s="144" t="s">
        <v>272</v>
      </c>
      <c r="E42" s="144" t="s">
        <v>111</v>
      </c>
      <c r="F42" s="144" t="s">
        <v>112</v>
      </c>
      <c r="G42" s="144" t="s">
        <v>285</v>
      </c>
      <c r="H42" s="144" t="s">
        <v>286</v>
      </c>
      <c r="I42" s="78">
        <v>18600</v>
      </c>
      <c r="J42" s="78">
        <v>18600</v>
      </c>
      <c r="K42" s="24"/>
      <c r="L42" s="24"/>
      <c r="M42" s="109">
        <v>18600</v>
      </c>
      <c r="N42" s="24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s="1" customFormat="1" ht="20.25" customHeight="1" spans="1:24">
      <c r="A43" s="144" t="s">
        <v>70</v>
      </c>
      <c r="B43" s="144" t="s">
        <v>70</v>
      </c>
      <c r="C43" s="144" t="s">
        <v>271</v>
      </c>
      <c r="D43" s="144" t="s">
        <v>272</v>
      </c>
      <c r="E43" s="144" t="s">
        <v>147</v>
      </c>
      <c r="F43" s="144" t="s">
        <v>102</v>
      </c>
      <c r="G43" s="144" t="s">
        <v>285</v>
      </c>
      <c r="H43" s="144" t="s">
        <v>286</v>
      </c>
      <c r="I43" s="78">
        <v>1200</v>
      </c>
      <c r="J43" s="78">
        <v>1200</v>
      </c>
      <c r="K43" s="24"/>
      <c r="L43" s="24"/>
      <c r="M43" s="109">
        <v>1200</v>
      </c>
      <c r="N43" s="24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s="1" customFormat="1" ht="20.25" customHeight="1" spans="1:24">
      <c r="A44" s="144" t="s">
        <v>70</v>
      </c>
      <c r="B44" s="144" t="s">
        <v>70</v>
      </c>
      <c r="C44" s="144" t="s">
        <v>287</v>
      </c>
      <c r="D44" s="144" t="s">
        <v>288</v>
      </c>
      <c r="E44" s="144" t="s">
        <v>147</v>
      </c>
      <c r="F44" s="144" t="s">
        <v>102</v>
      </c>
      <c r="G44" s="144" t="s">
        <v>244</v>
      </c>
      <c r="H44" s="144" t="s">
        <v>245</v>
      </c>
      <c r="I44" s="78">
        <v>243600</v>
      </c>
      <c r="J44" s="78">
        <v>243600</v>
      </c>
      <c r="K44" s="24"/>
      <c r="L44" s="24"/>
      <c r="M44" s="109">
        <v>243600</v>
      </c>
      <c r="N44" s="24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s="1" customFormat="1" ht="20.25" customHeight="1" spans="1:24">
      <c r="A45" s="144" t="s">
        <v>70</v>
      </c>
      <c r="B45" s="144" t="s">
        <v>70</v>
      </c>
      <c r="C45" s="144" t="s">
        <v>289</v>
      </c>
      <c r="D45" s="144" t="s">
        <v>290</v>
      </c>
      <c r="E45" s="144" t="s">
        <v>147</v>
      </c>
      <c r="F45" s="144" t="s">
        <v>102</v>
      </c>
      <c r="G45" s="144" t="s">
        <v>291</v>
      </c>
      <c r="H45" s="144" t="s">
        <v>292</v>
      </c>
      <c r="I45" s="78">
        <v>3600000</v>
      </c>
      <c r="J45" s="78">
        <v>3600000</v>
      </c>
      <c r="K45" s="24"/>
      <c r="L45" s="24"/>
      <c r="M45" s="109">
        <v>3600000</v>
      </c>
      <c r="N45" s="24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s="1" customFormat="1" ht="20.25" customHeight="1" spans="1:24">
      <c r="A46" s="144" t="s">
        <v>70</v>
      </c>
      <c r="B46" s="144" t="s">
        <v>70</v>
      </c>
      <c r="C46" s="144" t="s">
        <v>293</v>
      </c>
      <c r="D46" s="144" t="s">
        <v>294</v>
      </c>
      <c r="E46" s="144" t="s">
        <v>147</v>
      </c>
      <c r="F46" s="144" t="s">
        <v>102</v>
      </c>
      <c r="G46" s="144" t="s">
        <v>240</v>
      </c>
      <c r="H46" s="144" t="s">
        <v>241</v>
      </c>
      <c r="I46" s="78">
        <v>247920</v>
      </c>
      <c r="J46" s="78">
        <v>247920</v>
      </c>
      <c r="K46" s="24"/>
      <c r="L46" s="24"/>
      <c r="M46" s="109">
        <v>247920</v>
      </c>
      <c r="N46" s="24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s="1" customFormat="1" ht="20.25" customHeight="1" spans="1:24">
      <c r="A47" s="144" t="s">
        <v>70</v>
      </c>
      <c r="B47" s="144" t="s">
        <v>70</v>
      </c>
      <c r="C47" s="144" t="s">
        <v>295</v>
      </c>
      <c r="D47" s="144" t="s">
        <v>213</v>
      </c>
      <c r="E47" s="144" t="s">
        <v>147</v>
      </c>
      <c r="F47" s="144" t="s">
        <v>102</v>
      </c>
      <c r="G47" s="144" t="s">
        <v>296</v>
      </c>
      <c r="H47" s="144" t="s">
        <v>213</v>
      </c>
      <c r="I47" s="78">
        <v>8000</v>
      </c>
      <c r="J47" s="78">
        <v>8000</v>
      </c>
      <c r="K47" s="24"/>
      <c r="L47" s="24"/>
      <c r="M47" s="109">
        <v>8000</v>
      </c>
      <c r="N47" s="24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s="1" customFormat="1" ht="20.25" customHeight="1" spans="1:24">
      <c r="A48" s="144" t="s">
        <v>70</v>
      </c>
      <c r="B48" s="144" t="s">
        <v>70</v>
      </c>
      <c r="C48" s="144" t="s">
        <v>297</v>
      </c>
      <c r="D48" s="144" t="s">
        <v>298</v>
      </c>
      <c r="E48" s="144" t="s">
        <v>147</v>
      </c>
      <c r="F48" s="144" t="s">
        <v>102</v>
      </c>
      <c r="G48" s="144" t="s">
        <v>244</v>
      </c>
      <c r="H48" s="144" t="s">
        <v>245</v>
      </c>
      <c r="I48" s="78">
        <v>20748</v>
      </c>
      <c r="J48" s="78">
        <v>20748</v>
      </c>
      <c r="K48" s="24"/>
      <c r="L48" s="24"/>
      <c r="M48" s="109">
        <v>20748</v>
      </c>
      <c r="N48" s="24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s="1" customFormat="1" ht="20.25" customHeight="1" spans="1:24">
      <c r="A49" s="144" t="s">
        <v>70</v>
      </c>
      <c r="B49" s="144" t="s">
        <v>70</v>
      </c>
      <c r="C49" s="144" t="s">
        <v>299</v>
      </c>
      <c r="D49" s="144" t="s">
        <v>300</v>
      </c>
      <c r="E49" s="144" t="s">
        <v>101</v>
      </c>
      <c r="F49" s="144" t="s">
        <v>102</v>
      </c>
      <c r="G49" s="144" t="s">
        <v>273</v>
      </c>
      <c r="H49" s="144" t="s">
        <v>274</v>
      </c>
      <c r="I49" s="78">
        <v>3700</v>
      </c>
      <c r="J49" s="78">
        <v>3700</v>
      </c>
      <c r="K49" s="24"/>
      <c r="L49" s="24"/>
      <c r="M49" s="109">
        <v>3700</v>
      </c>
      <c r="N49" s="24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s="1" customFormat="1" ht="17.25" customHeight="1" spans="1:24">
      <c r="A50" s="33" t="s">
        <v>208</v>
      </c>
      <c r="B50" s="34"/>
      <c r="C50" s="145"/>
      <c r="D50" s="145"/>
      <c r="E50" s="145"/>
      <c r="F50" s="145"/>
      <c r="G50" s="145"/>
      <c r="H50" s="146"/>
      <c r="I50" s="78">
        <v>12245527.8</v>
      </c>
      <c r="J50" s="78">
        <v>12245527.8</v>
      </c>
      <c r="K50" s="78"/>
      <c r="L50" s="78"/>
      <c r="M50" s="109">
        <v>12245527.8</v>
      </c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</row>
  </sheetData>
  <mergeCells count="31">
    <mergeCell ref="A2:X2"/>
    <mergeCell ref="A3:H3"/>
    <mergeCell ref="I4:X4"/>
    <mergeCell ref="J5:N5"/>
    <mergeCell ref="O5:Q5"/>
    <mergeCell ref="S5:X5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4"/>
  <sheetViews>
    <sheetView showZeros="0" workbookViewId="0">
      <pane ySplit="1" topLeftCell="A2" activePane="bottomLeft" state="frozen"/>
      <selection/>
      <selection pane="bottomLeft" activeCell="A1" sqref="A$1:A$1048576"/>
    </sheetView>
  </sheetViews>
  <sheetFormatPr defaultColWidth="40.6666666666667" defaultRowHeight="14.25" customHeight="1"/>
  <cols>
    <col min="1" max="1" width="20.7777777777778" style="1" customWidth="1"/>
    <col min="2" max="2" width="23.7777777777778" style="1" customWidth="1"/>
    <col min="3" max="3" width="40.6666666666667" style="1" customWidth="1"/>
    <col min="4" max="4" width="34.7777777777778" style="1" customWidth="1"/>
    <col min="5" max="5" width="15.8888888888889" style="1" customWidth="1"/>
    <col min="6" max="6" width="21.2222222222222" style="1" customWidth="1"/>
    <col min="7" max="23" width="14.2222222222222" style="1" customWidth="1"/>
    <col min="24" max="16384" width="40.6666666666667" style="1" customWidth="1"/>
  </cols>
  <sheetData>
    <row r="1" s="1" customFormat="1" ht="13.5" customHeight="1" spans="2:23">
      <c r="B1" s="134"/>
      <c r="E1" s="2"/>
      <c r="F1" s="2"/>
      <c r="G1" s="2"/>
      <c r="H1" s="2"/>
      <c r="U1" s="134"/>
      <c r="W1" s="139" t="s">
        <v>301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"单位名称："&amp;"寻甸回族彝族自治县林业和草原局"</f>
        <v>单位名称：寻甸回族彝族自治县林业和草原局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4"/>
      <c r="W3" s="117" t="s">
        <v>1</v>
      </c>
    </row>
    <row r="4" s="1" customFormat="1" ht="21.75" customHeight="1" spans="1:23">
      <c r="A4" s="9" t="s">
        <v>302</v>
      </c>
      <c r="B4" s="10" t="s">
        <v>219</v>
      </c>
      <c r="C4" s="9" t="s">
        <v>220</v>
      </c>
      <c r="D4" s="9" t="s">
        <v>303</v>
      </c>
      <c r="E4" s="10" t="s">
        <v>221</v>
      </c>
      <c r="F4" s="10" t="s">
        <v>222</v>
      </c>
      <c r="G4" s="10" t="s">
        <v>304</v>
      </c>
      <c r="H4" s="10" t="s">
        <v>305</v>
      </c>
      <c r="I4" s="28" t="s">
        <v>55</v>
      </c>
      <c r="J4" s="11" t="s">
        <v>306</v>
      </c>
      <c r="K4" s="12"/>
      <c r="L4" s="12"/>
      <c r="M4" s="13"/>
      <c r="N4" s="11" t="s">
        <v>227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35" t="s">
        <v>58</v>
      </c>
      <c r="K5" s="136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233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37"/>
      <c r="K6" s="13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307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20">
        <v>21</v>
      </c>
      <c r="V8" s="36">
        <v>22</v>
      </c>
      <c r="W8" s="20">
        <v>23</v>
      </c>
    </row>
    <row r="9" s="1" customFormat="1" ht="21.75" customHeight="1" spans="1:23">
      <c r="A9" s="68" t="s">
        <v>308</v>
      </c>
      <c r="B9" s="68" t="s">
        <v>309</v>
      </c>
      <c r="C9" s="68" t="s">
        <v>310</v>
      </c>
      <c r="D9" s="68" t="s">
        <v>70</v>
      </c>
      <c r="E9" s="68" t="s">
        <v>115</v>
      </c>
      <c r="F9" s="68" t="s">
        <v>116</v>
      </c>
      <c r="G9" s="68" t="s">
        <v>291</v>
      </c>
      <c r="H9" s="68" t="s">
        <v>292</v>
      </c>
      <c r="I9" s="78">
        <v>28560</v>
      </c>
      <c r="J9" s="78">
        <v>28560</v>
      </c>
      <c r="K9" s="109">
        <v>28560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="1" customFormat="1" ht="21.75" customHeight="1" spans="1:23">
      <c r="A10" s="68" t="s">
        <v>311</v>
      </c>
      <c r="B10" s="68" t="s">
        <v>312</v>
      </c>
      <c r="C10" s="68" t="s">
        <v>313</v>
      </c>
      <c r="D10" s="68" t="s">
        <v>70</v>
      </c>
      <c r="E10" s="68" t="s">
        <v>158</v>
      </c>
      <c r="F10" s="68" t="s">
        <v>159</v>
      </c>
      <c r="G10" s="68" t="s">
        <v>314</v>
      </c>
      <c r="H10" s="68" t="s">
        <v>315</v>
      </c>
      <c r="I10" s="78">
        <v>40000</v>
      </c>
      <c r="J10" s="78">
        <v>40000</v>
      </c>
      <c r="K10" s="109">
        <v>40000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="1" customFormat="1" ht="21.75" customHeight="1" spans="1:23">
      <c r="A11" s="68" t="s">
        <v>316</v>
      </c>
      <c r="B11" s="68" t="s">
        <v>317</v>
      </c>
      <c r="C11" s="68" t="s">
        <v>318</v>
      </c>
      <c r="D11" s="68" t="s">
        <v>70</v>
      </c>
      <c r="E11" s="68" t="s">
        <v>139</v>
      </c>
      <c r="F11" s="68" t="s">
        <v>140</v>
      </c>
      <c r="G11" s="68" t="s">
        <v>273</v>
      </c>
      <c r="H11" s="68" t="s">
        <v>274</v>
      </c>
      <c r="I11" s="78">
        <v>75719.86</v>
      </c>
      <c r="J11" s="78"/>
      <c r="K11" s="109"/>
      <c r="L11" s="78"/>
      <c r="M11" s="78"/>
      <c r="N11" s="78">
        <v>75719.86</v>
      </c>
      <c r="O11" s="78"/>
      <c r="P11" s="78"/>
      <c r="Q11" s="78"/>
      <c r="R11" s="78"/>
      <c r="S11" s="78"/>
      <c r="T11" s="78"/>
      <c r="U11" s="78"/>
      <c r="V11" s="78"/>
      <c r="W11" s="78"/>
    </row>
    <row r="12" s="1" customFormat="1" ht="21.75" customHeight="1" spans="1:23">
      <c r="A12" s="68" t="s">
        <v>316</v>
      </c>
      <c r="B12" s="68" t="s">
        <v>319</v>
      </c>
      <c r="C12" s="68" t="s">
        <v>320</v>
      </c>
      <c r="D12" s="68" t="s">
        <v>70</v>
      </c>
      <c r="E12" s="68" t="s">
        <v>135</v>
      </c>
      <c r="F12" s="68" t="s">
        <v>136</v>
      </c>
      <c r="G12" s="68" t="s">
        <v>321</v>
      </c>
      <c r="H12" s="68" t="s">
        <v>322</v>
      </c>
      <c r="I12" s="78">
        <v>13640</v>
      </c>
      <c r="J12" s="78"/>
      <c r="K12" s="109"/>
      <c r="L12" s="78"/>
      <c r="M12" s="78"/>
      <c r="N12" s="78">
        <v>13640</v>
      </c>
      <c r="O12" s="78"/>
      <c r="P12" s="78"/>
      <c r="Q12" s="78"/>
      <c r="R12" s="78"/>
      <c r="S12" s="78"/>
      <c r="T12" s="78"/>
      <c r="U12" s="78"/>
      <c r="V12" s="78"/>
      <c r="W12" s="78"/>
    </row>
    <row r="13" s="1" customFormat="1" ht="21.75" customHeight="1" spans="1:23">
      <c r="A13" s="68" t="s">
        <v>316</v>
      </c>
      <c r="B13" s="68" t="s">
        <v>323</v>
      </c>
      <c r="C13" s="68" t="s">
        <v>324</v>
      </c>
      <c r="D13" s="68" t="s">
        <v>70</v>
      </c>
      <c r="E13" s="68" t="s">
        <v>133</v>
      </c>
      <c r="F13" s="68" t="s">
        <v>134</v>
      </c>
      <c r="G13" s="68" t="s">
        <v>325</v>
      </c>
      <c r="H13" s="68" t="s">
        <v>326</v>
      </c>
      <c r="I13" s="78">
        <v>442470</v>
      </c>
      <c r="J13" s="78"/>
      <c r="K13" s="109"/>
      <c r="L13" s="78"/>
      <c r="M13" s="78"/>
      <c r="N13" s="78">
        <v>442470</v>
      </c>
      <c r="O13" s="78"/>
      <c r="P13" s="78"/>
      <c r="Q13" s="78"/>
      <c r="R13" s="78"/>
      <c r="S13" s="78"/>
      <c r="T13" s="78"/>
      <c r="U13" s="78"/>
      <c r="V13" s="78"/>
      <c r="W13" s="78"/>
    </row>
    <row r="14" s="1" customFormat="1" ht="21.75" customHeight="1" spans="1:23">
      <c r="A14" s="68" t="s">
        <v>316</v>
      </c>
      <c r="B14" s="68" t="s">
        <v>327</v>
      </c>
      <c r="C14" s="68" t="s">
        <v>328</v>
      </c>
      <c r="D14" s="68" t="s">
        <v>70</v>
      </c>
      <c r="E14" s="68" t="s">
        <v>133</v>
      </c>
      <c r="F14" s="68" t="s">
        <v>134</v>
      </c>
      <c r="G14" s="68" t="s">
        <v>321</v>
      </c>
      <c r="H14" s="68" t="s">
        <v>322</v>
      </c>
      <c r="I14" s="78">
        <v>3000000</v>
      </c>
      <c r="J14" s="78"/>
      <c r="K14" s="109"/>
      <c r="L14" s="78"/>
      <c r="M14" s="78"/>
      <c r="N14" s="78">
        <v>3000000</v>
      </c>
      <c r="O14" s="78"/>
      <c r="P14" s="78"/>
      <c r="Q14" s="78"/>
      <c r="R14" s="78"/>
      <c r="S14" s="78"/>
      <c r="T14" s="78"/>
      <c r="U14" s="78"/>
      <c r="V14" s="78"/>
      <c r="W14" s="78"/>
    </row>
    <row r="15" s="1" customFormat="1" ht="21.75" customHeight="1" spans="1:23">
      <c r="A15" s="68" t="s">
        <v>316</v>
      </c>
      <c r="B15" s="68" t="s">
        <v>329</v>
      </c>
      <c r="C15" s="68" t="s">
        <v>330</v>
      </c>
      <c r="D15" s="68" t="s">
        <v>70</v>
      </c>
      <c r="E15" s="68" t="s">
        <v>135</v>
      </c>
      <c r="F15" s="68" t="s">
        <v>136</v>
      </c>
      <c r="G15" s="68" t="s">
        <v>291</v>
      </c>
      <c r="H15" s="68" t="s">
        <v>292</v>
      </c>
      <c r="I15" s="78">
        <v>7384300</v>
      </c>
      <c r="J15" s="78"/>
      <c r="K15" s="109"/>
      <c r="L15" s="78"/>
      <c r="M15" s="78"/>
      <c r="N15" s="78">
        <v>7384300</v>
      </c>
      <c r="O15" s="78"/>
      <c r="P15" s="78"/>
      <c r="Q15" s="78"/>
      <c r="R15" s="78"/>
      <c r="S15" s="78"/>
      <c r="T15" s="78"/>
      <c r="U15" s="78"/>
      <c r="V15" s="78"/>
      <c r="W15" s="78"/>
    </row>
    <row r="16" s="1" customFormat="1" ht="21.75" customHeight="1" spans="1:23">
      <c r="A16" s="68" t="s">
        <v>316</v>
      </c>
      <c r="B16" s="68" t="s">
        <v>331</v>
      </c>
      <c r="C16" s="68" t="s">
        <v>332</v>
      </c>
      <c r="D16" s="68" t="s">
        <v>70</v>
      </c>
      <c r="E16" s="68" t="s">
        <v>139</v>
      </c>
      <c r="F16" s="68" t="s">
        <v>140</v>
      </c>
      <c r="G16" s="68" t="s">
        <v>273</v>
      </c>
      <c r="H16" s="68" t="s">
        <v>274</v>
      </c>
      <c r="I16" s="78">
        <v>37700</v>
      </c>
      <c r="J16" s="78"/>
      <c r="K16" s="109"/>
      <c r="L16" s="78"/>
      <c r="M16" s="78"/>
      <c r="N16" s="78">
        <v>37700</v>
      </c>
      <c r="O16" s="78"/>
      <c r="P16" s="78"/>
      <c r="Q16" s="78"/>
      <c r="R16" s="78"/>
      <c r="S16" s="78"/>
      <c r="T16" s="78"/>
      <c r="U16" s="78"/>
      <c r="V16" s="78"/>
      <c r="W16" s="78"/>
    </row>
    <row r="17" s="1" customFormat="1" ht="21.75" customHeight="1" spans="1:23">
      <c r="A17" s="68" t="s">
        <v>316</v>
      </c>
      <c r="B17" s="68" t="s">
        <v>333</v>
      </c>
      <c r="C17" s="68" t="s">
        <v>334</v>
      </c>
      <c r="D17" s="68" t="s">
        <v>70</v>
      </c>
      <c r="E17" s="68" t="s">
        <v>135</v>
      </c>
      <c r="F17" s="68" t="s">
        <v>136</v>
      </c>
      <c r="G17" s="68" t="s">
        <v>321</v>
      </c>
      <c r="H17" s="68" t="s">
        <v>322</v>
      </c>
      <c r="I17" s="78">
        <v>898948</v>
      </c>
      <c r="J17" s="78"/>
      <c r="K17" s="109"/>
      <c r="L17" s="78"/>
      <c r="M17" s="78"/>
      <c r="N17" s="78">
        <v>898948</v>
      </c>
      <c r="O17" s="78"/>
      <c r="P17" s="78"/>
      <c r="Q17" s="78"/>
      <c r="R17" s="78"/>
      <c r="S17" s="78"/>
      <c r="T17" s="78"/>
      <c r="U17" s="78"/>
      <c r="V17" s="78"/>
      <c r="W17" s="78"/>
    </row>
    <row r="18" s="1" customFormat="1" ht="21.75" customHeight="1" spans="1:23">
      <c r="A18" s="68" t="s">
        <v>316</v>
      </c>
      <c r="B18" s="68" t="s">
        <v>335</v>
      </c>
      <c r="C18" s="68" t="s">
        <v>336</v>
      </c>
      <c r="D18" s="68" t="s">
        <v>70</v>
      </c>
      <c r="E18" s="68" t="s">
        <v>141</v>
      </c>
      <c r="F18" s="68" t="s">
        <v>142</v>
      </c>
      <c r="G18" s="68" t="s">
        <v>291</v>
      </c>
      <c r="H18" s="68" t="s">
        <v>292</v>
      </c>
      <c r="I18" s="78">
        <v>1240616.28</v>
      </c>
      <c r="J18" s="78"/>
      <c r="K18" s="109"/>
      <c r="L18" s="78"/>
      <c r="M18" s="78"/>
      <c r="N18" s="78">
        <v>1240616.28</v>
      </c>
      <c r="O18" s="78"/>
      <c r="P18" s="78"/>
      <c r="Q18" s="78"/>
      <c r="R18" s="78"/>
      <c r="S18" s="78"/>
      <c r="T18" s="78"/>
      <c r="U18" s="78"/>
      <c r="V18" s="78"/>
      <c r="W18" s="78"/>
    </row>
    <row r="19" s="1" customFormat="1" ht="21.75" customHeight="1" spans="1:23">
      <c r="A19" s="68" t="s">
        <v>316</v>
      </c>
      <c r="B19" s="68" t="s">
        <v>337</v>
      </c>
      <c r="C19" s="68" t="s">
        <v>338</v>
      </c>
      <c r="D19" s="68" t="s">
        <v>70</v>
      </c>
      <c r="E19" s="68" t="s">
        <v>141</v>
      </c>
      <c r="F19" s="68" t="s">
        <v>142</v>
      </c>
      <c r="G19" s="68" t="s">
        <v>273</v>
      </c>
      <c r="H19" s="68" t="s">
        <v>274</v>
      </c>
      <c r="I19" s="78">
        <v>292800</v>
      </c>
      <c r="J19" s="78"/>
      <c r="K19" s="109"/>
      <c r="L19" s="78"/>
      <c r="M19" s="78"/>
      <c r="N19" s="78">
        <v>292800</v>
      </c>
      <c r="O19" s="78"/>
      <c r="P19" s="78"/>
      <c r="Q19" s="78"/>
      <c r="R19" s="78"/>
      <c r="S19" s="78"/>
      <c r="T19" s="78"/>
      <c r="U19" s="78"/>
      <c r="V19" s="78"/>
      <c r="W19" s="78"/>
    </row>
    <row r="20" s="1" customFormat="1" ht="21.75" customHeight="1" spans="1:23">
      <c r="A20" s="68" t="s">
        <v>316</v>
      </c>
      <c r="B20" s="68" t="s">
        <v>339</v>
      </c>
      <c r="C20" s="68" t="s">
        <v>340</v>
      </c>
      <c r="D20" s="68" t="s">
        <v>70</v>
      </c>
      <c r="E20" s="68" t="s">
        <v>158</v>
      </c>
      <c r="F20" s="68" t="s">
        <v>159</v>
      </c>
      <c r="G20" s="68" t="s">
        <v>321</v>
      </c>
      <c r="H20" s="68" t="s">
        <v>322</v>
      </c>
      <c r="I20" s="78">
        <v>1407593.4</v>
      </c>
      <c r="J20" s="78"/>
      <c r="K20" s="109"/>
      <c r="L20" s="78"/>
      <c r="M20" s="78"/>
      <c r="N20" s="78">
        <v>1407593.4</v>
      </c>
      <c r="O20" s="78"/>
      <c r="P20" s="78"/>
      <c r="Q20" s="78"/>
      <c r="R20" s="78"/>
      <c r="S20" s="78"/>
      <c r="T20" s="78"/>
      <c r="U20" s="78"/>
      <c r="V20" s="78"/>
      <c r="W20" s="78"/>
    </row>
    <row r="21" s="1" customFormat="1" ht="21.75" customHeight="1" spans="1:23">
      <c r="A21" s="68" t="s">
        <v>316</v>
      </c>
      <c r="B21" s="68" t="s">
        <v>339</v>
      </c>
      <c r="C21" s="68" t="s">
        <v>340</v>
      </c>
      <c r="D21" s="68" t="s">
        <v>70</v>
      </c>
      <c r="E21" s="68" t="s">
        <v>158</v>
      </c>
      <c r="F21" s="68" t="s">
        <v>159</v>
      </c>
      <c r="G21" s="68" t="s">
        <v>321</v>
      </c>
      <c r="H21" s="68" t="s">
        <v>322</v>
      </c>
      <c r="I21" s="78">
        <v>200000</v>
      </c>
      <c r="J21" s="78"/>
      <c r="K21" s="109"/>
      <c r="L21" s="78"/>
      <c r="M21" s="78"/>
      <c r="N21" s="78">
        <v>200000</v>
      </c>
      <c r="O21" s="78"/>
      <c r="P21" s="78"/>
      <c r="Q21" s="78"/>
      <c r="R21" s="78"/>
      <c r="S21" s="78"/>
      <c r="T21" s="78"/>
      <c r="U21" s="78"/>
      <c r="V21" s="78"/>
      <c r="W21" s="78"/>
    </row>
    <row r="22" s="1" customFormat="1" ht="21.75" customHeight="1" spans="1:23">
      <c r="A22" s="68" t="s">
        <v>316</v>
      </c>
      <c r="B22" s="68" t="s">
        <v>341</v>
      </c>
      <c r="C22" s="68" t="s">
        <v>342</v>
      </c>
      <c r="D22" s="68" t="s">
        <v>70</v>
      </c>
      <c r="E22" s="68" t="s">
        <v>156</v>
      </c>
      <c r="F22" s="68" t="s">
        <v>157</v>
      </c>
      <c r="G22" s="68" t="s">
        <v>291</v>
      </c>
      <c r="H22" s="68" t="s">
        <v>292</v>
      </c>
      <c r="I22" s="78">
        <v>3174100</v>
      </c>
      <c r="J22" s="78"/>
      <c r="K22" s="109"/>
      <c r="L22" s="78"/>
      <c r="M22" s="78"/>
      <c r="N22" s="78">
        <v>3174100</v>
      </c>
      <c r="O22" s="78"/>
      <c r="P22" s="78"/>
      <c r="Q22" s="78"/>
      <c r="R22" s="78"/>
      <c r="S22" s="78"/>
      <c r="T22" s="78"/>
      <c r="U22" s="78"/>
      <c r="V22" s="78"/>
      <c r="W22" s="78"/>
    </row>
    <row r="23" s="1" customFormat="1" ht="21.75" customHeight="1" spans="1:23">
      <c r="A23" s="68" t="s">
        <v>316</v>
      </c>
      <c r="B23" s="68" t="s">
        <v>343</v>
      </c>
      <c r="C23" s="68" t="s">
        <v>344</v>
      </c>
      <c r="D23" s="68" t="s">
        <v>70</v>
      </c>
      <c r="E23" s="68" t="s">
        <v>154</v>
      </c>
      <c r="F23" s="68" t="s">
        <v>155</v>
      </c>
      <c r="G23" s="68" t="s">
        <v>321</v>
      </c>
      <c r="H23" s="68" t="s">
        <v>322</v>
      </c>
      <c r="I23" s="78">
        <v>300000</v>
      </c>
      <c r="J23" s="78"/>
      <c r="K23" s="109"/>
      <c r="L23" s="78"/>
      <c r="M23" s="78"/>
      <c r="N23" s="78">
        <v>300000</v>
      </c>
      <c r="O23" s="78"/>
      <c r="P23" s="78"/>
      <c r="Q23" s="78"/>
      <c r="R23" s="78"/>
      <c r="S23" s="78"/>
      <c r="T23" s="78"/>
      <c r="U23" s="78"/>
      <c r="V23" s="78"/>
      <c r="W23" s="78"/>
    </row>
    <row r="24" s="1" customFormat="1" ht="21.75" customHeight="1" spans="1:23">
      <c r="A24" s="68" t="s">
        <v>316</v>
      </c>
      <c r="B24" s="68" t="s">
        <v>345</v>
      </c>
      <c r="C24" s="68" t="s">
        <v>346</v>
      </c>
      <c r="D24" s="68" t="s">
        <v>70</v>
      </c>
      <c r="E24" s="68" t="s">
        <v>150</v>
      </c>
      <c r="F24" s="68" t="s">
        <v>151</v>
      </c>
      <c r="G24" s="68" t="s">
        <v>321</v>
      </c>
      <c r="H24" s="68" t="s">
        <v>322</v>
      </c>
      <c r="I24" s="78">
        <v>697100</v>
      </c>
      <c r="J24" s="78"/>
      <c r="K24" s="109"/>
      <c r="L24" s="78"/>
      <c r="M24" s="78"/>
      <c r="N24" s="78">
        <v>697100</v>
      </c>
      <c r="O24" s="78"/>
      <c r="P24" s="78"/>
      <c r="Q24" s="78"/>
      <c r="R24" s="78"/>
      <c r="S24" s="78"/>
      <c r="T24" s="78"/>
      <c r="U24" s="78"/>
      <c r="V24" s="78"/>
      <c r="W24" s="78"/>
    </row>
    <row r="25" s="1" customFormat="1" ht="21.75" customHeight="1" spans="1:23">
      <c r="A25" s="68" t="s">
        <v>316</v>
      </c>
      <c r="B25" s="68" t="s">
        <v>347</v>
      </c>
      <c r="C25" s="68" t="s">
        <v>348</v>
      </c>
      <c r="D25" s="68" t="s">
        <v>70</v>
      </c>
      <c r="E25" s="68" t="s">
        <v>154</v>
      </c>
      <c r="F25" s="68" t="s">
        <v>155</v>
      </c>
      <c r="G25" s="68" t="s">
        <v>321</v>
      </c>
      <c r="H25" s="68" t="s">
        <v>322</v>
      </c>
      <c r="I25" s="78"/>
      <c r="J25" s="78"/>
      <c r="K25" s="109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="1" customFormat="1" ht="21.75" customHeight="1" spans="1:23">
      <c r="A26" s="68" t="s">
        <v>316</v>
      </c>
      <c r="B26" s="68" t="s">
        <v>349</v>
      </c>
      <c r="C26" s="68" t="s">
        <v>350</v>
      </c>
      <c r="D26" s="68" t="s">
        <v>70</v>
      </c>
      <c r="E26" s="68" t="s">
        <v>154</v>
      </c>
      <c r="F26" s="68" t="s">
        <v>155</v>
      </c>
      <c r="G26" s="68" t="s">
        <v>321</v>
      </c>
      <c r="H26" s="68" t="s">
        <v>322</v>
      </c>
      <c r="I26" s="78">
        <v>400000</v>
      </c>
      <c r="J26" s="78"/>
      <c r="K26" s="109"/>
      <c r="L26" s="78"/>
      <c r="M26" s="78"/>
      <c r="N26" s="78">
        <v>400000</v>
      </c>
      <c r="O26" s="78"/>
      <c r="P26" s="78"/>
      <c r="Q26" s="78"/>
      <c r="R26" s="78"/>
      <c r="S26" s="78"/>
      <c r="T26" s="78"/>
      <c r="U26" s="78"/>
      <c r="V26" s="78"/>
      <c r="W26" s="78"/>
    </row>
    <row r="27" s="1" customFormat="1" ht="21.75" customHeight="1" spans="1:23">
      <c r="A27" s="68" t="s">
        <v>316</v>
      </c>
      <c r="B27" s="68" t="s">
        <v>351</v>
      </c>
      <c r="C27" s="68" t="s">
        <v>352</v>
      </c>
      <c r="D27" s="68" t="s">
        <v>70</v>
      </c>
      <c r="E27" s="68" t="s">
        <v>154</v>
      </c>
      <c r="F27" s="68" t="s">
        <v>155</v>
      </c>
      <c r="G27" s="68" t="s">
        <v>321</v>
      </c>
      <c r="H27" s="68" t="s">
        <v>322</v>
      </c>
      <c r="I27" s="78">
        <v>250000</v>
      </c>
      <c r="J27" s="78"/>
      <c r="K27" s="109"/>
      <c r="L27" s="78"/>
      <c r="M27" s="78"/>
      <c r="N27" s="78">
        <v>250000</v>
      </c>
      <c r="O27" s="78"/>
      <c r="P27" s="78"/>
      <c r="Q27" s="78"/>
      <c r="R27" s="78"/>
      <c r="S27" s="78"/>
      <c r="T27" s="78"/>
      <c r="U27" s="78"/>
      <c r="V27" s="78"/>
      <c r="W27" s="78"/>
    </row>
    <row r="28" s="1" customFormat="1" ht="21.75" customHeight="1" spans="1:23">
      <c r="A28" s="68" t="s">
        <v>316</v>
      </c>
      <c r="B28" s="68" t="s">
        <v>353</v>
      </c>
      <c r="C28" s="68" t="s">
        <v>354</v>
      </c>
      <c r="D28" s="68" t="s">
        <v>70</v>
      </c>
      <c r="E28" s="68" t="s">
        <v>156</v>
      </c>
      <c r="F28" s="68" t="s">
        <v>157</v>
      </c>
      <c r="G28" s="68" t="s">
        <v>291</v>
      </c>
      <c r="H28" s="68" t="s">
        <v>292</v>
      </c>
      <c r="I28" s="78">
        <v>1192115.68</v>
      </c>
      <c r="J28" s="78"/>
      <c r="K28" s="109"/>
      <c r="L28" s="78"/>
      <c r="M28" s="78"/>
      <c r="N28" s="78">
        <v>1192115.68</v>
      </c>
      <c r="O28" s="78"/>
      <c r="P28" s="78"/>
      <c r="Q28" s="78"/>
      <c r="R28" s="78"/>
      <c r="S28" s="78"/>
      <c r="T28" s="78"/>
      <c r="U28" s="78"/>
      <c r="V28" s="78"/>
      <c r="W28" s="78"/>
    </row>
    <row r="29" s="1" customFormat="1" ht="21.75" customHeight="1" spans="1:23">
      <c r="A29" s="68" t="s">
        <v>316</v>
      </c>
      <c r="B29" s="68" t="s">
        <v>353</v>
      </c>
      <c r="C29" s="68" t="s">
        <v>354</v>
      </c>
      <c r="D29" s="68" t="s">
        <v>70</v>
      </c>
      <c r="E29" s="68" t="s">
        <v>156</v>
      </c>
      <c r="F29" s="68" t="s">
        <v>157</v>
      </c>
      <c r="G29" s="68" t="s">
        <v>291</v>
      </c>
      <c r="H29" s="68" t="s">
        <v>292</v>
      </c>
      <c r="I29" s="78">
        <v>2301384.32</v>
      </c>
      <c r="J29" s="78"/>
      <c r="K29" s="109"/>
      <c r="L29" s="78"/>
      <c r="M29" s="78"/>
      <c r="N29" s="78">
        <v>2301384.32</v>
      </c>
      <c r="O29" s="78"/>
      <c r="P29" s="78"/>
      <c r="Q29" s="78"/>
      <c r="R29" s="78"/>
      <c r="S29" s="78"/>
      <c r="T29" s="78"/>
      <c r="U29" s="78"/>
      <c r="V29" s="78"/>
      <c r="W29" s="78"/>
    </row>
    <row r="30" s="1" customFormat="1" ht="21.75" customHeight="1" spans="1:23">
      <c r="A30" s="68" t="s">
        <v>316</v>
      </c>
      <c r="B30" s="68" t="s">
        <v>355</v>
      </c>
      <c r="C30" s="68" t="s">
        <v>356</v>
      </c>
      <c r="D30" s="68" t="s">
        <v>70</v>
      </c>
      <c r="E30" s="68" t="s">
        <v>135</v>
      </c>
      <c r="F30" s="68" t="s">
        <v>136</v>
      </c>
      <c r="G30" s="68" t="s">
        <v>291</v>
      </c>
      <c r="H30" s="68" t="s">
        <v>292</v>
      </c>
      <c r="I30" s="78">
        <v>3157700</v>
      </c>
      <c r="J30" s="78"/>
      <c r="K30" s="109"/>
      <c r="L30" s="78"/>
      <c r="M30" s="78"/>
      <c r="N30" s="78">
        <v>3157700</v>
      </c>
      <c r="O30" s="78"/>
      <c r="P30" s="78"/>
      <c r="Q30" s="78"/>
      <c r="R30" s="78"/>
      <c r="S30" s="78"/>
      <c r="T30" s="78"/>
      <c r="U30" s="78"/>
      <c r="V30" s="78"/>
      <c r="W30" s="78"/>
    </row>
    <row r="31" s="1" customFormat="1" ht="21.75" customHeight="1" spans="1:23">
      <c r="A31" s="68" t="s">
        <v>316</v>
      </c>
      <c r="B31" s="68" t="s">
        <v>357</v>
      </c>
      <c r="C31" s="68" t="s">
        <v>358</v>
      </c>
      <c r="D31" s="68" t="s">
        <v>70</v>
      </c>
      <c r="E31" s="68" t="s">
        <v>141</v>
      </c>
      <c r="F31" s="68" t="s">
        <v>142</v>
      </c>
      <c r="G31" s="68" t="s">
        <v>291</v>
      </c>
      <c r="H31" s="68" t="s">
        <v>292</v>
      </c>
      <c r="I31" s="78">
        <v>3660000</v>
      </c>
      <c r="J31" s="78"/>
      <c r="K31" s="109"/>
      <c r="L31" s="78"/>
      <c r="M31" s="78"/>
      <c r="N31" s="78">
        <v>3660000</v>
      </c>
      <c r="O31" s="78"/>
      <c r="P31" s="78"/>
      <c r="Q31" s="78"/>
      <c r="R31" s="78"/>
      <c r="S31" s="78"/>
      <c r="T31" s="78"/>
      <c r="U31" s="78"/>
      <c r="V31" s="78"/>
      <c r="W31" s="78"/>
    </row>
    <row r="32" s="1" customFormat="1" ht="21.75" customHeight="1" spans="1:23">
      <c r="A32" s="68" t="s">
        <v>316</v>
      </c>
      <c r="B32" s="68" t="s">
        <v>359</v>
      </c>
      <c r="C32" s="68" t="s">
        <v>360</v>
      </c>
      <c r="D32" s="68" t="s">
        <v>70</v>
      </c>
      <c r="E32" s="68" t="s">
        <v>139</v>
      </c>
      <c r="F32" s="68" t="s">
        <v>140</v>
      </c>
      <c r="G32" s="68" t="s">
        <v>273</v>
      </c>
      <c r="H32" s="68" t="s">
        <v>274</v>
      </c>
      <c r="I32" s="78">
        <v>367700</v>
      </c>
      <c r="J32" s="78"/>
      <c r="K32" s="109"/>
      <c r="L32" s="78"/>
      <c r="M32" s="78"/>
      <c r="N32" s="78">
        <v>367700</v>
      </c>
      <c r="O32" s="78"/>
      <c r="P32" s="78"/>
      <c r="Q32" s="78"/>
      <c r="R32" s="78"/>
      <c r="S32" s="78"/>
      <c r="T32" s="78"/>
      <c r="U32" s="78"/>
      <c r="V32" s="78"/>
      <c r="W32" s="78"/>
    </row>
    <row r="33" s="1" customFormat="1" ht="21.75" customHeight="1" spans="1:23">
      <c r="A33" s="68" t="s">
        <v>316</v>
      </c>
      <c r="B33" s="68" t="s">
        <v>359</v>
      </c>
      <c r="C33" s="68" t="s">
        <v>360</v>
      </c>
      <c r="D33" s="68" t="s">
        <v>70</v>
      </c>
      <c r="E33" s="68" t="s">
        <v>139</v>
      </c>
      <c r="F33" s="68" t="s">
        <v>140</v>
      </c>
      <c r="G33" s="68" t="s">
        <v>325</v>
      </c>
      <c r="H33" s="68" t="s">
        <v>326</v>
      </c>
      <c r="I33" s="78">
        <v>2868332</v>
      </c>
      <c r="J33" s="78"/>
      <c r="K33" s="109"/>
      <c r="L33" s="78"/>
      <c r="M33" s="78"/>
      <c r="N33" s="78">
        <v>2868332</v>
      </c>
      <c r="O33" s="78"/>
      <c r="P33" s="78"/>
      <c r="Q33" s="78"/>
      <c r="R33" s="78"/>
      <c r="S33" s="78"/>
      <c r="T33" s="78"/>
      <c r="U33" s="78"/>
      <c r="V33" s="78"/>
      <c r="W33" s="78"/>
    </row>
    <row r="34" s="1" customFormat="1" ht="21.75" customHeight="1" spans="1:23">
      <c r="A34" s="68" t="s">
        <v>316</v>
      </c>
      <c r="B34" s="68" t="s">
        <v>361</v>
      </c>
      <c r="C34" s="68" t="s">
        <v>362</v>
      </c>
      <c r="D34" s="68" t="s">
        <v>70</v>
      </c>
      <c r="E34" s="68" t="s">
        <v>154</v>
      </c>
      <c r="F34" s="68" t="s">
        <v>155</v>
      </c>
      <c r="G34" s="68" t="s">
        <v>321</v>
      </c>
      <c r="H34" s="68" t="s">
        <v>322</v>
      </c>
      <c r="I34" s="78"/>
      <c r="J34" s="78"/>
      <c r="K34" s="109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="1" customFormat="1" ht="21.75" customHeight="1" spans="1:23">
      <c r="A35" s="68" t="s">
        <v>316</v>
      </c>
      <c r="B35" s="68" t="s">
        <v>363</v>
      </c>
      <c r="C35" s="68" t="s">
        <v>364</v>
      </c>
      <c r="D35" s="68" t="s">
        <v>70</v>
      </c>
      <c r="E35" s="68" t="s">
        <v>154</v>
      </c>
      <c r="F35" s="68" t="s">
        <v>155</v>
      </c>
      <c r="G35" s="68" t="s">
        <v>365</v>
      </c>
      <c r="H35" s="68" t="s">
        <v>366</v>
      </c>
      <c r="I35" s="78"/>
      <c r="J35" s="78"/>
      <c r="K35" s="109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s="1" customFormat="1" ht="21.75" customHeight="1" spans="1:23">
      <c r="A36" s="68" t="s">
        <v>316</v>
      </c>
      <c r="B36" s="68" t="s">
        <v>367</v>
      </c>
      <c r="C36" s="68" t="s">
        <v>368</v>
      </c>
      <c r="D36" s="68" t="s">
        <v>70</v>
      </c>
      <c r="E36" s="68" t="s">
        <v>154</v>
      </c>
      <c r="F36" s="68" t="s">
        <v>155</v>
      </c>
      <c r="G36" s="68" t="s">
        <v>273</v>
      </c>
      <c r="H36" s="68" t="s">
        <v>274</v>
      </c>
      <c r="I36" s="78">
        <v>5600</v>
      </c>
      <c r="J36" s="78">
        <v>5600</v>
      </c>
      <c r="K36" s="109">
        <v>5600</v>
      </c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="1" customFormat="1" ht="21.75" customHeight="1" spans="1:23">
      <c r="A37" s="68" t="s">
        <v>316</v>
      </c>
      <c r="B37" s="68" t="s">
        <v>369</v>
      </c>
      <c r="C37" s="68" t="s">
        <v>370</v>
      </c>
      <c r="D37" s="68" t="s">
        <v>70</v>
      </c>
      <c r="E37" s="68" t="s">
        <v>154</v>
      </c>
      <c r="F37" s="68" t="s">
        <v>155</v>
      </c>
      <c r="G37" s="68" t="s">
        <v>273</v>
      </c>
      <c r="H37" s="68" t="s">
        <v>274</v>
      </c>
      <c r="I37" s="78">
        <v>50000</v>
      </c>
      <c r="J37" s="78">
        <v>50000</v>
      </c>
      <c r="K37" s="109">
        <v>50000</v>
      </c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="1" customFormat="1" ht="21.75" customHeight="1" spans="1:23">
      <c r="A38" s="68" t="s">
        <v>316</v>
      </c>
      <c r="B38" s="68" t="s">
        <v>371</v>
      </c>
      <c r="C38" s="68" t="s">
        <v>372</v>
      </c>
      <c r="D38" s="68" t="s">
        <v>70</v>
      </c>
      <c r="E38" s="68" t="s">
        <v>154</v>
      </c>
      <c r="F38" s="68" t="s">
        <v>155</v>
      </c>
      <c r="G38" s="68" t="s">
        <v>273</v>
      </c>
      <c r="H38" s="68" t="s">
        <v>274</v>
      </c>
      <c r="I38" s="78">
        <v>14400</v>
      </c>
      <c r="J38" s="78">
        <v>14400</v>
      </c>
      <c r="K38" s="109">
        <v>14400</v>
      </c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="1" customFormat="1" ht="21.75" customHeight="1" spans="1:23">
      <c r="A39" s="68" t="s">
        <v>316</v>
      </c>
      <c r="B39" s="68" t="s">
        <v>373</v>
      </c>
      <c r="C39" s="68" t="s">
        <v>374</v>
      </c>
      <c r="D39" s="68" t="s">
        <v>70</v>
      </c>
      <c r="E39" s="68" t="s">
        <v>158</v>
      </c>
      <c r="F39" s="68" t="s">
        <v>159</v>
      </c>
      <c r="G39" s="68" t="s">
        <v>291</v>
      </c>
      <c r="H39" s="68" t="s">
        <v>292</v>
      </c>
      <c r="I39" s="78">
        <v>260000</v>
      </c>
      <c r="J39" s="78">
        <v>260000</v>
      </c>
      <c r="K39" s="109">
        <v>260000</v>
      </c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="1" customFormat="1" ht="21.75" customHeight="1" spans="1:23">
      <c r="A40" s="68" t="s">
        <v>316</v>
      </c>
      <c r="B40" s="68" t="s">
        <v>375</v>
      </c>
      <c r="C40" s="68" t="s">
        <v>376</v>
      </c>
      <c r="D40" s="68" t="s">
        <v>70</v>
      </c>
      <c r="E40" s="68" t="s">
        <v>148</v>
      </c>
      <c r="F40" s="68" t="s">
        <v>149</v>
      </c>
      <c r="G40" s="68" t="s">
        <v>321</v>
      </c>
      <c r="H40" s="68" t="s">
        <v>322</v>
      </c>
      <c r="I40" s="78">
        <v>2000000</v>
      </c>
      <c r="J40" s="78">
        <v>2000000</v>
      </c>
      <c r="K40" s="109">
        <v>2000000</v>
      </c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="1" customFormat="1" ht="21.75" customHeight="1" spans="1:23">
      <c r="A41" s="68" t="s">
        <v>316</v>
      </c>
      <c r="B41" s="68" t="s">
        <v>377</v>
      </c>
      <c r="C41" s="68" t="s">
        <v>378</v>
      </c>
      <c r="D41" s="68" t="s">
        <v>70</v>
      </c>
      <c r="E41" s="68" t="s">
        <v>150</v>
      </c>
      <c r="F41" s="68" t="s">
        <v>151</v>
      </c>
      <c r="G41" s="68" t="s">
        <v>325</v>
      </c>
      <c r="H41" s="68" t="s">
        <v>326</v>
      </c>
      <c r="I41" s="78">
        <v>600000</v>
      </c>
      <c r="J41" s="78">
        <v>600000</v>
      </c>
      <c r="K41" s="109">
        <v>600000</v>
      </c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="1" customFormat="1" ht="21.75" customHeight="1" spans="1:23">
      <c r="A42" s="68" t="s">
        <v>316</v>
      </c>
      <c r="B42" s="68" t="s">
        <v>379</v>
      </c>
      <c r="C42" s="68" t="s">
        <v>380</v>
      </c>
      <c r="D42" s="68" t="s">
        <v>70</v>
      </c>
      <c r="E42" s="68" t="s">
        <v>154</v>
      </c>
      <c r="F42" s="68" t="s">
        <v>155</v>
      </c>
      <c r="G42" s="68" t="s">
        <v>291</v>
      </c>
      <c r="H42" s="68" t="s">
        <v>292</v>
      </c>
      <c r="I42" s="78">
        <v>739700</v>
      </c>
      <c r="J42" s="78">
        <v>739700</v>
      </c>
      <c r="K42" s="109">
        <v>739700</v>
      </c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="1" customFormat="1" ht="21.75" customHeight="1" spans="1:23">
      <c r="A43" s="68" t="s">
        <v>316</v>
      </c>
      <c r="B43" s="68" t="s">
        <v>381</v>
      </c>
      <c r="C43" s="68" t="s">
        <v>382</v>
      </c>
      <c r="D43" s="68" t="s">
        <v>70</v>
      </c>
      <c r="E43" s="68" t="s">
        <v>150</v>
      </c>
      <c r="F43" s="68" t="s">
        <v>151</v>
      </c>
      <c r="G43" s="68" t="s">
        <v>321</v>
      </c>
      <c r="H43" s="68" t="s">
        <v>322</v>
      </c>
      <c r="I43" s="78">
        <v>200000</v>
      </c>
      <c r="J43" s="78">
        <v>200000</v>
      </c>
      <c r="K43" s="109">
        <v>200000</v>
      </c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="1" customFormat="1" ht="21.75" customHeight="1" spans="1:23">
      <c r="A44" s="68" t="s">
        <v>316</v>
      </c>
      <c r="B44" s="68" t="s">
        <v>383</v>
      </c>
      <c r="C44" s="68" t="s">
        <v>384</v>
      </c>
      <c r="D44" s="68" t="s">
        <v>70</v>
      </c>
      <c r="E44" s="68" t="s">
        <v>152</v>
      </c>
      <c r="F44" s="68" t="s">
        <v>153</v>
      </c>
      <c r="G44" s="68" t="s">
        <v>321</v>
      </c>
      <c r="H44" s="68" t="s">
        <v>322</v>
      </c>
      <c r="I44" s="78">
        <v>200000</v>
      </c>
      <c r="J44" s="78">
        <v>200000</v>
      </c>
      <c r="K44" s="109">
        <v>200000</v>
      </c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="1" customFormat="1" ht="21.75" customHeight="1" spans="1:23">
      <c r="A45" s="68" t="s">
        <v>316</v>
      </c>
      <c r="B45" s="68" t="s">
        <v>385</v>
      </c>
      <c r="C45" s="68" t="s">
        <v>386</v>
      </c>
      <c r="D45" s="68" t="s">
        <v>70</v>
      </c>
      <c r="E45" s="68" t="s">
        <v>158</v>
      </c>
      <c r="F45" s="68" t="s">
        <v>159</v>
      </c>
      <c r="G45" s="68" t="s">
        <v>321</v>
      </c>
      <c r="H45" s="68" t="s">
        <v>322</v>
      </c>
      <c r="I45" s="78">
        <v>35000</v>
      </c>
      <c r="J45" s="78">
        <v>35000</v>
      </c>
      <c r="K45" s="109">
        <v>35000</v>
      </c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="1" customFormat="1" ht="21.75" customHeight="1" spans="1:23">
      <c r="A46" s="68" t="s">
        <v>316</v>
      </c>
      <c r="B46" s="68" t="s">
        <v>387</v>
      </c>
      <c r="C46" s="68" t="s">
        <v>388</v>
      </c>
      <c r="D46" s="68" t="s">
        <v>70</v>
      </c>
      <c r="E46" s="68" t="s">
        <v>158</v>
      </c>
      <c r="F46" s="68" t="s">
        <v>159</v>
      </c>
      <c r="G46" s="68" t="s">
        <v>273</v>
      </c>
      <c r="H46" s="68" t="s">
        <v>274</v>
      </c>
      <c r="I46" s="78">
        <v>251000</v>
      </c>
      <c r="J46" s="78">
        <v>251000</v>
      </c>
      <c r="K46" s="109">
        <v>251000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="1" customFormat="1" ht="21.75" customHeight="1" spans="1:23">
      <c r="A47" s="68" t="s">
        <v>316</v>
      </c>
      <c r="B47" s="68" t="s">
        <v>387</v>
      </c>
      <c r="C47" s="68" t="s">
        <v>388</v>
      </c>
      <c r="D47" s="68" t="s">
        <v>70</v>
      </c>
      <c r="E47" s="68" t="s">
        <v>158</v>
      </c>
      <c r="F47" s="68" t="s">
        <v>159</v>
      </c>
      <c r="G47" s="68" t="s">
        <v>275</v>
      </c>
      <c r="H47" s="68" t="s">
        <v>276</v>
      </c>
      <c r="I47" s="78">
        <v>10000</v>
      </c>
      <c r="J47" s="78">
        <v>10000</v>
      </c>
      <c r="K47" s="109">
        <v>10000</v>
      </c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="1" customFormat="1" ht="21.75" customHeight="1" spans="1:23">
      <c r="A48" s="68" t="s">
        <v>316</v>
      </c>
      <c r="B48" s="68" t="s">
        <v>387</v>
      </c>
      <c r="C48" s="68" t="s">
        <v>388</v>
      </c>
      <c r="D48" s="68" t="s">
        <v>70</v>
      </c>
      <c r="E48" s="68" t="s">
        <v>158</v>
      </c>
      <c r="F48" s="68" t="s">
        <v>159</v>
      </c>
      <c r="G48" s="68" t="s">
        <v>277</v>
      </c>
      <c r="H48" s="68" t="s">
        <v>278</v>
      </c>
      <c r="I48" s="78">
        <v>40000</v>
      </c>
      <c r="J48" s="78">
        <v>40000</v>
      </c>
      <c r="K48" s="109">
        <v>40000</v>
      </c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s="1" customFormat="1" ht="21.75" customHeight="1" spans="1:23">
      <c r="A49" s="68" t="s">
        <v>316</v>
      </c>
      <c r="B49" s="68" t="s">
        <v>387</v>
      </c>
      <c r="C49" s="68" t="s">
        <v>388</v>
      </c>
      <c r="D49" s="68" t="s">
        <v>70</v>
      </c>
      <c r="E49" s="68" t="s">
        <v>158</v>
      </c>
      <c r="F49" s="68" t="s">
        <v>159</v>
      </c>
      <c r="G49" s="68" t="s">
        <v>389</v>
      </c>
      <c r="H49" s="68" t="s">
        <v>390</v>
      </c>
      <c r="I49" s="78">
        <v>20000</v>
      </c>
      <c r="J49" s="78">
        <v>20000</v>
      </c>
      <c r="K49" s="109">
        <v>20000</v>
      </c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="1" customFormat="1" ht="21.75" customHeight="1" spans="1:23">
      <c r="A50" s="68" t="s">
        <v>316</v>
      </c>
      <c r="B50" s="68" t="s">
        <v>387</v>
      </c>
      <c r="C50" s="68" t="s">
        <v>388</v>
      </c>
      <c r="D50" s="68" t="s">
        <v>70</v>
      </c>
      <c r="E50" s="68" t="s">
        <v>158</v>
      </c>
      <c r="F50" s="68" t="s">
        <v>159</v>
      </c>
      <c r="G50" s="68" t="s">
        <v>314</v>
      </c>
      <c r="H50" s="68" t="s">
        <v>315</v>
      </c>
      <c r="I50" s="78">
        <v>25000</v>
      </c>
      <c r="J50" s="78">
        <v>25000</v>
      </c>
      <c r="K50" s="109">
        <v>25000</v>
      </c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s="1" customFormat="1" ht="21.75" customHeight="1" spans="1:23">
      <c r="A51" s="68" t="s">
        <v>316</v>
      </c>
      <c r="B51" s="68" t="s">
        <v>387</v>
      </c>
      <c r="C51" s="68" t="s">
        <v>388</v>
      </c>
      <c r="D51" s="68" t="s">
        <v>70</v>
      </c>
      <c r="E51" s="68" t="s">
        <v>158</v>
      </c>
      <c r="F51" s="68" t="s">
        <v>159</v>
      </c>
      <c r="G51" s="68" t="s">
        <v>266</v>
      </c>
      <c r="H51" s="68" t="s">
        <v>267</v>
      </c>
      <c r="I51" s="78">
        <v>100000</v>
      </c>
      <c r="J51" s="78">
        <v>100000</v>
      </c>
      <c r="K51" s="109">
        <v>100000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s="1" customFormat="1" ht="21.75" customHeight="1" spans="1:23">
      <c r="A52" s="68" t="s">
        <v>316</v>
      </c>
      <c r="B52" s="68" t="s">
        <v>387</v>
      </c>
      <c r="C52" s="68" t="s">
        <v>388</v>
      </c>
      <c r="D52" s="68" t="s">
        <v>70</v>
      </c>
      <c r="E52" s="68" t="s">
        <v>158</v>
      </c>
      <c r="F52" s="68" t="s">
        <v>159</v>
      </c>
      <c r="G52" s="68" t="s">
        <v>291</v>
      </c>
      <c r="H52" s="68" t="s">
        <v>292</v>
      </c>
      <c r="I52" s="78">
        <v>54000</v>
      </c>
      <c r="J52" s="78">
        <v>54000</v>
      </c>
      <c r="K52" s="109">
        <v>54000</v>
      </c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s="1" customFormat="1" ht="21.75" customHeight="1" spans="1:23">
      <c r="A53" s="68" t="s">
        <v>316</v>
      </c>
      <c r="B53" s="68" t="s">
        <v>391</v>
      </c>
      <c r="C53" s="68" t="s">
        <v>392</v>
      </c>
      <c r="D53" s="68" t="s">
        <v>70</v>
      </c>
      <c r="E53" s="68" t="s">
        <v>162</v>
      </c>
      <c r="F53" s="68" t="s">
        <v>163</v>
      </c>
      <c r="G53" s="68" t="s">
        <v>321</v>
      </c>
      <c r="H53" s="68" t="s">
        <v>322</v>
      </c>
      <c r="I53" s="78">
        <v>24366.9</v>
      </c>
      <c r="J53" s="78">
        <v>24366.9</v>
      </c>
      <c r="K53" s="109">
        <v>24366.9</v>
      </c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s="1" customFormat="1" ht="18.75" customHeight="1" spans="1:23">
      <c r="A54" s="33" t="s">
        <v>208</v>
      </c>
      <c r="B54" s="34"/>
      <c r="C54" s="34"/>
      <c r="D54" s="34"/>
      <c r="E54" s="34"/>
      <c r="F54" s="34"/>
      <c r="G54" s="34"/>
      <c r="H54" s="35"/>
      <c r="I54" s="78">
        <v>38059846.44</v>
      </c>
      <c r="J54" s="78">
        <v>4697626.9</v>
      </c>
      <c r="K54" s="109">
        <v>4697626.9</v>
      </c>
      <c r="L54" s="78"/>
      <c r="M54" s="78"/>
      <c r="N54" s="78">
        <v>33362219.54</v>
      </c>
      <c r="O54" s="78"/>
      <c r="P54" s="78"/>
      <c r="Q54" s="78"/>
      <c r="R54" s="78"/>
      <c r="S54" s="78"/>
      <c r="T54" s="78"/>
      <c r="U54" s="78"/>
      <c r="V54" s="78"/>
      <c r="W54" s="78"/>
    </row>
  </sheetData>
  <mergeCells count="28">
    <mergeCell ref="A2:W2"/>
    <mergeCell ref="A3:H3"/>
    <mergeCell ref="J4:M4"/>
    <mergeCell ref="N4:P4"/>
    <mergeCell ref="R4:W4"/>
    <mergeCell ref="A54:H5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6"/>
  <sheetViews>
    <sheetView showZeros="0" workbookViewId="0">
      <pane ySplit="1" topLeftCell="A2" activePane="bottomLeft" state="frozen"/>
      <selection/>
      <selection pane="bottomLeft" activeCell="G1" sqref="G$1:G$1048576"/>
    </sheetView>
  </sheetViews>
  <sheetFormatPr defaultColWidth="9.13888888888889" defaultRowHeight="12" customHeight="1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15.7777777777778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32" width="9.13888888888889" style="1"/>
    <col min="33" max="16384" width="17.4444444444444" style="1"/>
  </cols>
  <sheetData>
    <row r="1" s="1" customFormat="1" ht="18" customHeight="1" spans="10:10">
      <c r="J1" s="3" t="s">
        <v>393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">
      <c r="A3" s="5" t="str">
        <f>"单位名称："&amp;"寻甸回族彝族自治县林业和草原局"</f>
        <v>单位名称：寻甸回族彝族自治县林业和草原局</v>
      </c>
    </row>
    <row r="4" s="1" customFormat="1" ht="44.25" customHeight="1" spans="1:10">
      <c r="A4" s="66" t="s">
        <v>220</v>
      </c>
      <c r="B4" s="66" t="s">
        <v>394</v>
      </c>
      <c r="C4" s="66" t="s">
        <v>395</v>
      </c>
      <c r="D4" s="66" t="s">
        <v>396</v>
      </c>
      <c r="E4" s="66" t="s">
        <v>397</v>
      </c>
      <c r="F4" s="67" t="s">
        <v>398</v>
      </c>
      <c r="G4" s="66" t="s">
        <v>399</v>
      </c>
      <c r="H4" s="67" t="s">
        <v>400</v>
      </c>
      <c r="I4" s="67" t="s">
        <v>401</v>
      </c>
      <c r="J4" s="66" t="s">
        <v>402</v>
      </c>
    </row>
    <row r="5" s="1" customFormat="1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6">
        <v>6</v>
      </c>
      <c r="G5" s="132">
        <v>7</v>
      </c>
      <c r="H5" s="36">
        <v>8</v>
      </c>
      <c r="I5" s="36">
        <v>9</v>
      </c>
      <c r="J5" s="132">
        <v>10</v>
      </c>
    </row>
    <row r="6" s="1" customFormat="1" ht="42" customHeight="1" spans="1:10">
      <c r="A6" s="30" t="s">
        <v>70</v>
      </c>
      <c r="B6" s="68"/>
      <c r="C6" s="68"/>
      <c r="D6" s="68"/>
      <c r="E6" s="54"/>
      <c r="F6" s="69"/>
      <c r="G6" s="54"/>
      <c r="H6" s="69"/>
      <c r="I6" s="69"/>
      <c r="J6" s="54"/>
    </row>
    <row r="7" s="1" customFormat="1" ht="42" customHeight="1" spans="1:10">
      <c r="A7" s="133" t="s">
        <v>386</v>
      </c>
      <c r="B7" s="21" t="s">
        <v>403</v>
      </c>
      <c r="C7" s="21" t="s">
        <v>404</v>
      </c>
      <c r="D7" s="21" t="s">
        <v>405</v>
      </c>
      <c r="E7" s="30" t="s">
        <v>406</v>
      </c>
      <c r="F7" s="21" t="s">
        <v>407</v>
      </c>
      <c r="G7" s="30" t="s">
        <v>408</v>
      </c>
      <c r="H7" s="21" t="s">
        <v>409</v>
      </c>
      <c r="I7" s="21" t="s">
        <v>410</v>
      </c>
      <c r="J7" s="30" t="s">
        <v>406</v>
      </c>
    </row>
    <row r="8" s="1" customFormat="1" ht="42" customHeight="1" spans="1:10">
      <c r="A8" s="133"/>
      <c r="B8" s="21"/>
      <c r="C8" s="21" t="s">
        <v>411</v>
      </c>
      <c r="D8" s="21" t="s">
        <v>412</v>
      </c>
      <c r="E8" s="30" t="s">
        <v>413</v>
      </c>
      <c r="F8" s="21" t="s">
        <v>407</v>
      </c>
      <c r="G8" s="30" t="s">
        <v>414</v>
      </c>
      <c r="H8" s="21" t="s">
        <v>415</v>
      </c>
      <c r="I8" s="21" t="s">
        <v>416</v>
      </c>
      <c r="J8" s="30" t="s">
        <v>413</v>
      </c>
    </row>
    <row r="9" s="1" customFormat="1" ht="42" customHeight="1" spans="1:10">
      <c r="A9" s="133"/>
      <c r="B9" s="21"/>
      <c r="C9" s="21" t="s">
        <v>417</v>
      </c>
      <c r="D9" s="21" t="s">
        <v>418</v>
      </c>
      <c r="E9" s="30" t="s">
        <v>418</v>
      </c>
      <c r="F9" s="21" t="s">
        <v>419</v>
      </c>
      <c r="G9" s="30" t="s">
        <v>420</v>
      </c>
      <c r="H9" s="21" t="s">
        <v>421</v>
      </c>
      <c r="I9" s="21" t="s">
        <v>410</v>
      </c>
      <c r="J9" s="30" t="s">
        <v>418</v>
      </c>
    </row>
    <row r="10" s="1" customFormat="1" ht="42" customHeight="1" spans="1:10">
      <c r="A10" s="133"/>
      <c r="B10" s="21"/>
      <c r="C10" s="21" t="s">
        <v>422</v>
      </c>
      <c r="D10" s="21" t="s">
        <v>423</v>
      </c>
      <c r="E10" s="30" t="s">
        <v>424</v>
      </c>
      <c r="F10" s="21" t="s">
        <v>407</v>
      </c>
      <c r="G10" s="30" t="s">
        <v>425</v>
      </c>
      <c r="H10" s="21" t="s">
        <v>426</v>
      </c>
      <c r="I10" s="21" t="s">
        <v>410</v>
      </c>
      <c r="J10" s="30" t="s">
        <v>424</v>
      </c>
    </row>
    <row r="11" s="1" customFormat="1" ht="42" customHeight="1" spans="1:10">
      <c r="A11" s="133" t="s">
        <v>384</v>
      </c>
      <c r="B11" s="21" t="s">
        <v>427</v>
      </c>
      <c r="C11" s="21" t="s">
        <v>404</v>
      </c>
      <c r="D11" s="21" t="s">
        <v>428</v>
      </c>
      <c r="E11" s="30" t="s">
        <v>429</v>
      </c>
      <c r="F11" s="21" t="s">
        <v>430</v>
      </c>
      <c r="G11" s="30" t="s">
        <v>431</v>
      </c>
      <c r="H11" s="21" t="s">
        <v>432</v>
      </c>
      <c r="I11" s="21" t="s">
        <v>410</v>
      </c>
      <c r="J11" s="30" t="s">
        <v>429</v>
      </c>
    </row>
    <row r="12" s="1" customFormat="1" ht="42" customHeight="1" spans="1:10">
      <c r="A12" s="133"/>
      <c r="B12" s="21"/>
      <c r="C12" s="21" t="s">
        <v>411</v>
      </c>
      <c r="D12" s="21" t="s">
        <v>412</v>
      </c>
      <c r="E12" s="30" t="s">
        <v>433</v>
      </c>
      <c r="F12" s="21" t="s">
        <v>407</v>
      </c>
      <c r="G12" s="30" t="s">
        <v>434</v>
      </c>
      <c r="H12" s="21" t="s">
        <v>415</v>
      </c>
      <c r="I12" s="21" t="s">
        <v>416</v>
      </c>
      <c r="J12" s="30" t="s">
        <v>435</v>
      </c>
    </row>
    <row r="13" s="1" customFormat="1" ht="42" customHeight="1" spans="1:10">
      <c r="A13" s="133"/>
      <c r="B13" s="21"/>
      <c r="C13" s="21" t="s">
        <v>411</v>
      </c>
      <c r="D13" s="21" t="s">
        <v>436</v>
      </c>
      <c r="E13" s="30" t="s">
        <v>437</v>
      </c>
      <c r="F13" s="21" t="s">
        <v>407</v>
      </c>
      <c r="G13" s="30" t="s">
        <v>414</v>
      </c>
      <c r="H13" s="21" t="s">
        <v>415</v>
      </c>
      <c r="I13" s="21" t="s">
        <v>416</v>
      </c>
      <c r="J13" s="30" t="s">
        <v>438</v>
      </c>
    </row>
    <row r="14" s="1" customFormat="1" ht="42" customHeight="1" spans="1:10">
      <c r="A14" s="133"/>
      <c r="B14" s="21"/>
      <c r="C14" s="21" t="s">
        <v>417</v>
      </c>
      <c r="D14" s="21" t="s">
        <v>418</v>
      </c>
      <c r="E14" s="30" t="s">
        <v>439</v>
      </c>
      <c r="F14" s="21" t="s">
        <v>419</v>
      </c>
      <c r="G14" s="30" t="s">
        <v>420</v>
      </c>
      <c r="H14" s="21" t="s">
        <v>421</v>
      </c>
      <c r="I14" s="21" t="s">
        <v>410</v>
      </c>
      <c r="J14" s="30" t="s">
        <v>439</v>
      </c>
    </row>
    <row r="15" s="1" customFormat="1" ht="42" customHeight="1" spans="1:10">
      <c r="A15" s="133"/>
      <c r="B15" s="21"/>
      <c r="C15" s="21" t="s">
        <v>422</v>
      </c>
      <c r="D15" s="21" t="s">
        <v>423</v>
      </c>
      <c r="E15" s="30" t="s">
        <v>440</v>
      </c>
      <c r="F15" s="21" t="s">
        <v>407</v>
      </c>
      <c r="G15" s="30" t="s">
        <v>441</v>
      </c>
      <c r="H15" s="21" t="s">
        <v>426</v>
      </c>
      <c r="I15" s="21" t="s">
        <v>410</v>
      </c>
      <c r="J15" s="30" t="s">
        <v>440</v>
      </c>
    </row>
    <row r="16" s="1" customFormat="1" ht="42" customHeight="1" spans="1:10">
      <c r="A16" s="133" t="s">
        <v>310</v>
      </c>
      <c r="B16" s="21" t="s">
        <v>442</v>
      </c>
      <c r="C16" s="21" t="s">
        <v>404</v>
      </c>
      <c r="D16" s="21" t="s">
        <v>428</v>
      </c>
      <c r="E16" s="30" t="s">
        <v>443</v>
      </c>
      <c r="F16" s="21" t="s">
        <v>407</v>
      </c>
      <c r="G16" s="30" t="s">
        <v>85</v>
      </c>
      <c r="H16" s="21" t="s">
        <v>444</v>
      </c>
      <c r="I16" s="21" t="s">
        <v>410</v>
      </c>
      <c r="J16" s="30" t="s">
        <v>443</v>
      </c>
    </row>
    <row r="17" s="1" customFormat="1" ht="42" customHeight="1" spans="1:10">
      <c r="A17" s="133"/>
      <c r="B17" s="21"/>
      <c r="C17" s="21" t="s">
        <v>411</v>
      </c>
      <c r="D17" s="21" t="s">
        <v>445</v>
      </c>
      <c r="E17" s="30" t="s">
        <v>446</v>
      </c>
      <c r="F17" s="21" t="s">
        <v>407</v>
      </c>
      <c r="G17" s="30" t="s">
        <v>447</v>
      </c>
      <c r="H17" s="21" t="s">
        <v>415</v>
      </c>
      <c r="I17" s="21" t="s">
        <v>416</v>
      </c>
      <c r="J17" s="30" t="s">
        <v>446</v>
      </c>
    </row>
    <row r="18" s="1" customFormat="1" ht="42" customHeight="1" spans="1:10">
      <c r="A18" s="133"/>
      <c r="B18" s="21"/>
      <c r="C18" s="21" t="s">
        <v>417</v>
      </c>
      <c r="D18" s="21" t="s">
        <v>418</v>
      </c>
      <c r="E18" s="30" t="s">
        <v>448</v>
      </c>
      <c r="F18" s="21" t="s">
        <v>419</v>
      </c>
      <c r="G18" s="30" t="s">
        <v>420</v>
      </c>
      <c r="H18" s="21" t="s">
        <v>421</v>
      </c>
      <c r="I18" s="21" t="s">
        <v>410</v>
      </c>
      <c r="J18" s="30" t="s">
        <v>448</v>
      </c>
    </row>
    <row r="19" s="1" customFormat="1" ht="42" customHeight="1" spans="1:10">
      <c r="A19" s="133"/>
      <c r="B19" s="21"/>
      <c r="C19" s="21" t="s">
        <v>422</v>
      </c>
      <c r="D19" s="21" t="s">
        <v>423</v>
      </c>
      <c r="E19" s="30" t="s">
        <v>449</v>
      </c>
      <c r="F19" s="21" t="s">
        <v>407</v>
      </c>
      <c r="G19" s="30" t="s">
        <v>450</v>
      </c>
      <c r="H19" s="21" t="s">
        <v>451</v>
      </c>
      <c r="I19" s="21" t="s">
        <v>410</v>
      </c>
      <c r="J19" s="30" t="s">
        <v>449</v>
      </c>
    </row>
    <row r="20" s="1" customFormat="1" ht="42" customHeight="1" spans="1:10">
      <c r="A20" s="133" t="s">
        <v>368</v>
      </c>
      <c r="B20" s="21" t="s">
        <v>452</v>
      </c>
      <c r="C20" s="21" t="s">
        <v>404</v>
      </c>
      <c r="D20" s="21" t="s">
        <v>453</v>
      </c>
      <c r="E20" s="30" t="s">
        <v>454</v>
      </c>
      <c r="F20" s="21" t="s">
        <v>419</v>
      </c>
      <c r="G20" s="30" t="s">
        <v>420</v>
      </c>
      <c r="H20" s="21" t="s">
        <v>421</v>
      </c>
      <c r="I20" s="21" t="s">
        <v>410</v>
      </c>
      <c r="J20" s="30" t="s">
        <v>454</v>
      </c>
    </row>
    <row r="21" s="1" customFormat="1" ht="42" customHeight="1" spans="1:10">
      <c r="A21" s="133"/>
      <c r="B21" s="21"/>
      <c r="C21" s="21" t="s">
        <v>411</v>
      </c>
      <c r="D21" s="21" t="s">
        <v>445</v>
      </c>
      <c r="E21" s="30" t="s">
        <v>455</v>
      </c>
      <c r="F21" s="21" t="s">
        <v>407</v>
      </c>
      <c r="G21" s="30" t="s">
        <v>414</v>
      </c>
      <c r="H21" s="21" t="s">
        <v>415</v>
      </c>
      <c r="I21" s="21" t="s">
        <v>416</v>
      </c>
      <c r="J21" s="30" t="s">
        <v>456</v>
      </c>
    </row>
    <row r="22" s="1" customFormat="1" ht="42" customHeight="1" spans="1:10">
      <c r="A22" s="133"/>
      <c r="B22" s="21"/>
      <c r="C22" s="21" t="s">
        <v>417</v>
      </c>
      <c r="D22" s="21" t="s">
        <v>418</v>
      </c>
      <c r="E22" s="30" t="s">
        <v>457</v>
      </c>
      <c r="F22" s="21" t="s">
        <v>419</v>
      </c>
      <c r="G22" s="30" t="s">
        <v>420</v>
      </c>
      <c r="H22" s="21" t="s">
        <v>421</v>
      </c>
      <c r="I22" s="21" t="s">
        <v>410</v>
      </c>
      <c r="J22" s="30" t="s">
        <v>457</v>
      </c>
    </row>
    <row r="23" s="1" customFormat="1" ht="42" customHeight="1" spans="1:10">
      <c r="A23" s="133"/>
      <c r="B23" s="21"/>
      <c r="C23" s="21" t="s">
        <v>422</v>
      </c>
      <c r="D23" s="21" t="s">
        <v>423</v>
      </c>
      <c r="E23" s="30" t="s">
        <v>458</v>
      </c>
      <c r="F23" s="21" t="s">
        <v>407</v>
      </c>
      <c r="G23" s="30" t="s">
        <v>459</v>
      </c>
      <c r="H23" s="21" t="s">
        <v>426</v>
      </c>
      <c r="I23" s="21" t="s">
        <v>410</v>
      </c>
      <c r="J23" s="30" t="s">
        <v>458</v>
      </c>
    </row>
    <row r="24" s="1" customFormat="1" ht="42" customHeight="1" spans="1:10">
      <c r="A24" s="133" t="s">
        <v>313</v>
      </c>
      <c r="B24" s="21" t="s">
        <v>460</v>
      </c>
      <c r="C24" s="21" t="s">
        <v>404</v>
      </c>
      <c r="D24" s="21" t="s">
        <v>405</v>
      </c>
      <c r="E24" s="30" t="s">
        <v>461</v>
      </c>
      <c r="F24" s="21" t="s">
        <v>407</v>
      </c>
      <c r="G24" s="30" t="s">
        <v>462</v>
      </c>
      <c r="H24" s="21" t="s">
        <v>463</v>
      </c>
      <c r="I24" s="21" t="s">
        <v>410</v>
      </c>
      <c r="J24" s="30" t="s">
        <v>461</v>
      </c>
    </row>
    <row r="25" s="1" customFormat="1" ht="42" customHeight="1" spans="1:10">
      <c r="A25" s="133"/>
      <c r="B25" s="21"/>
      <c r="C25" s="21" t="s">
        <v>411</v>
      </c>
      <c r="D25" s="21" t="s">
        <v>412</v>
      </c>
      <c r="E25" s="30" t="s">
        <v>464</v>
      </c>
      <c r="F25" s="21" t="s">
        <v>407</v>
      </c>
      <c r="G25" s="30" t="s">
        <v>465</v>
      </c>
      <c r="H25" s="21" t="s">
        <v>415</v>
      </c>
      <c r="I25" s="21" t="s">
        <v>416</v>
      </c>
      <c r="J25" s="30" t="s">
        <v>464</v>
      </c>
    </row>
    <row r="26" s="1" customFormat="1" ht="42" customHeight="1" spans="1:10">
      <c r="A26" s="133"/>
      <c r="B26" s="21"/>
      <c r="C26" s="21" t="s">
        <v>417</v>
      </c>
      <c r="D26" s="21" t="s">
        <v>418</v>
      </c>
      <c r="E26" s="30" t="s">
        <v>466</v>
      </c>
      <c r="F26" s="21" t="s">
        <v>419</v>
      </c>
      <c r="G26" s="30" t="s">
        <v>420</v>
      </c>
      <c r="H26" s="21" t="s">
        <v>421</v>
      </c>
      <c r="I26" s="21" t="s">
        <v>410</v>
      </c>
      <c r="J26" s="30" t="s">
        <v>466</v>
      </c>
    </row>
    <row r="27" s="1" customFormat="1" ht="42" customHeight="1" spans="1:10">
      <c r="A27" s="133"/>
      <c r="B27" s="21"/>
      <c r="C27" s="21" t="s">
        <v>422</v>
      </c>
      <c r="D27" s="21" t="s">
        <v>423</v>
      </c>
      <c r="E27" s="30" t="s">
        <v>467</v>
      </c>
      <c r="F27" s="21" t="s">
        <v>407</v>
      </c>
      <c r="G27" s="30" t="s">
        <v>85</v>
      </c>
      <c r="H27" s="21" t="s">
        <v>426</v>
      </c>
      <c r="I27" s="21" t="s">
        <v>410</v>
      </c>
      <c r="J27" s="30" t="s">
        <v>467</v>
      </c>
    </row>
    <row r="28" s="1" customFormat="1" ht="42" customHeight="1" spans="1:10">
      <c r="A28" s="133" t="s">
        <v>380</v>
      </c>
      <c r="B28" s="21" t="s">
        <v>468</v>
      </c>
      <c r="C28" s="21" t="s">
        <v>404</v>
      </c>
      <c r="D28" s="21" t="s">
        <v>428</v>
      </c>
      <c r="E28" s="30" t="s">
        <v>469</v>
      </c>
      <c r="F28" s="21" t="s">
        <v>407</v>
      </c>
      <c r="G28" s="30" t="s">
        <v>470</v>
      </c>
      <c r="H28" s="21" t="s">
        <v>444</v>
      </c>
      <c r="I28" s="21" t="s">
        <v>410</v>
      </c>
      <c r="J28" s="30" t="s">
        <v>469</v>
      </c>
    </row>
    <row r="29" s="1" customFormat="1" ht="42" customHeight="1" spans="1:10">
      <c r="A29" s="133"/>
      <c r="B29" s="21"/>
      <c r="C29" s="21" t="s">
        <v>404</v>
      </c>
      <c r="D29" s="21" t="s">
        <v>453</v>
      </c>
      <c r="E29" s="30" t="s">
        <v>471</v>
      </c>
      <c r="F29" s="21" t="s">
        <v>407</v>
      </c>
      <c r="G29" s="30" t="s">
        <v>414</v>
      </c>
      <c r="H29" s="21" t="s">
        <v>415</v>
      </c>
      <c r="I29" s="21" t="s">
        <v>416</v>
      </c>
      <c r="J29" s="30" t="s">
        <v>471</v>
      </c>
    </row>
    <row r="30" s="1" customFormat="1" ht="42" customHeight="1" spans="1:10">
      <c r="A30" s="133"/>
      <c r="B30" s="21"/>
      <c r="C30" s="21" t="s">
        <v>411</v>
      </c>
      <c r="D30" s="21" t="s">
        <v>436</v>
      </c>
      <c r="E30" s="30" t="s">
        <v>472</v>
      </c>
      <c r="F30" s="21" t="s">
        <v>407</v>
      </c>
      <c r="G30" s="30" t="s">
        <v>414</v>
      </c>
      <c r="H30" s="21" t="s">
        <v>415</v>
      </c>
      <c r="I30" s="21" t="s">
        <v>416</v>
      </c>
      <c r="J30" s="30" t="s">
        <v>472</v>
      </c>
    </row>
    <row r="31" s="1" customFormat="1" ht="42" customHeight="1" spans="1:10">
      <c r="A31" s="133"/>
      <c r="B31" s="21"/>
      <c r="C31" s="21" t="s">
        <v>417</v>
      </c>
      <c r="D31" s="21" t="s">
        <v>418</v>
      </c>
      <c r="E31" s="30" t="s">
        <v>473</v>
      </c>
      <c r="F31" s="21" t="s">
        <v>419</v>
      </c>
      <c r="G31" s="30" t="s">
        <v>420</v>
      </c>
      <c r="H31" s="21" t="s">
        <v>421</v>
      </c>
      <c r="I31" s="21" t="s">
        <v>410</v>
      </c>
      <c r="J31" s="30" t="s">
        <v>473</v>
      </c>
    </row>
    <row r="32" s="1" customFormat="1" ht="42" customHeight="1" spans="1:10">
      <c r="A32" s="133"/>
      <c r="B32" s="21"/>
      <c r="C32" s="21" t="s">
        <v>422</v>
      </c>
      <c r="D32" s="21" t="s">
        <v>423</v>
      </c>
      <c r="E32" s="30" t="s">
        <v>474</v>
      </c>
      <c r="F32" s="21" t="s">
        <v>407</v>
      </c>
      <c r="G32" s="30" t="s">
        <v>475</v>
      </c>
      <c r="H32" s="21" t="s">
        <v>426</v>
      </c>
      <c r="I32" s="21" t="s">
        <v>410</v>
      </c>
      <c r="J32" s="30" t="s">
        <v>474</v>
      </c>
    </row>
    <row r="33" s="1" customFormat="1" ht="42" customHeight="1" spans="1:10">
      <c r="A33" s="133" t="s">
        <v>376</v>
      </c>
      <c r="B33" s="21" t="s">
        <v>476</v>
      </c>
      <c r="C33" s="21" t="s">
        <v>404</v>
      </c>
      <c r="D33" s="21" t="s">
        <v>428</v>
      </c>
      <c r="E33" s="30" t="s">
        <v>477</v>
      </c>
      <c r="F33" s="21" t="s">
        <v>407</v>
      </c>
      <c r="G33" s="30" t="s">
        <v>478</v>
      </c>
      <c r="H33" s="21" t="s">
        <v>479</v>
      </c>
      <c r="I33" s="21" t="s">
        <v>410</v>
      </c>
      <c r="J33" s="30" t="s">
        <v>477</v>
      </c>
    </row>
    <row r="34" s="1" customFormat="1" ht="42" customHeight="1" spans="1:10">
      <c r="A34" s="133"/>
      <c r="B34" s="21"/>
      <c r="C34" s="21" t="s">
        <v>404</v>
      </c>
      <c r="D34" s="21" t="s">
        <v>428</v>
      </c>
      <c r="E34" s="30" t="s">
        <v>480</v>
      </c>
      <c r="F34" s="21" t="s">
        <v>407</v>
      </c>
      <c r="G34" s="30" t="s">
        <v>481</v>
      </c>
      <c r="H34" s="21" t="s">
        <v>479</v>
      </c>
      <c r="I34" s="21" t="s">
        <v>410</v>
      </c>
      <c r="J34" s="30" t="s">
        <v>480</v>
      </c>
    </row>
    <row r="35" s="1" customFormat="1" ht="42" customHeight="1" spans="1:10">
      <c r="A35" s="133"/>
      <c r="B35" s="21"/>
      <c r="C35" s="21" t="s">
        <v>411</v>
      </c>
      <c r="D35" s="21" t="s">
        <v>436</v>
      </c>
      <c r="E35" s="30" t="s">
        <v>482</v>
      </c>
      <c r="F35" s="21" t="s">
        <v>407</v>
      </c>
      <c r="G35" s="30" t="s">
        <v>414</v>
      </c>
      <c r="H35" s="21" t="s">
        <v>415</v>
      </c>
      <c r="I35" s="21" t="s">
        <v>416</v>
      </c>
      <c r="J35" s="30" t="s">
        <v>482</v>
      </c>
    </row>
    <row r="36" s="1" customFormat="1" ht="42" customHeight="1" spans="1:10">
      <c r="A36" s="133"/>
      <c r="B36" s="21"/>
      <c r="C36" s="21" t="s">
        <v>417</v>
      </c>
      <c r="D36" s="21" t="s">
        <v>418</v>
      </c>
      <c r="E36" s="30" t="s">
        <v>439</v>
      </c>
      <c r="F36" s="21" t="s">
        <v>419</v>
      </c>
      <c r="G36" s="30" t="s">
        <v>420</v>
      </c>
      <c r="H36" s="21" t="s">
        <v>421</v>
      </c>
      <c r="I36" s="21" t="s">
        <v>410</v>
      </c>
      <c r="J36" s="30" t="s">
        <v>439</v>
      </c>
    </row>
    <row r="37" s="1" customFormat="1" ht="42" customHeight="1" spans="1:10">
      <c r="A37" s="133"/>
      <c r="B37" s="21"/>
      <c r="C37" s="21" t="s">
        <v>422</v>
      </c>
      <c r="D37" s="21" t="s">
        <v>423</v>
      </c>
      <c r="E37" s="30" t="s">
        <v>483</v>
      </c>
      <c r="F37" s="21" t="s">
        <v>407</v>
      </c>
      <c r="G37" s="30" t="s">
        <v>484</v>
      </c>
      <c r="H37" s="21" t="s">
        <v>426</v>
      </c>
      <c r="I37" s="21" t="s">
        <v>410</v>
      </c>
      <c r="J37" s="30" t="s">
        <v>483</v>
      </c>
    </row>
    <row r="38" s="1" customFormat="1" ht="42" customHeight="1" spans="1:10">
      <c r="A38" s="133" t="s">
        <v>382</v>
      </c>
      <c r="B38" s="21" t="s">
        <v>485</v>
      </c>
      <c r="C38" s="21" t="s">
        <v>404</v>
      </c>
      <c r="D38" s="21" t="s">
        <v>453</v>
      </c>
      <c r="E38" s="30" t="s">
        <v>486</v>
      </c>
      <c r="F38" s="21" t="s">
        <v>407</v>
      </c>
      <c r="G38" s="30" t="s">
        <v>487</v>
      </c>
      <c r="H38" s="21" t="s">
        <v>415</v>
      </c>
      <c r="I38" s="21" t="s">
        <v>416</v>
      </c>
      <c r="J38" s="30" t="s">
        <v>486</v>
      </c>
    </row>
    <row r="39" s="1" customFormat="1" ht="42" customHeight="1" spans="1:10">
      <c r="A39" s="133"/>
      <c r="B39" s="21"/>
      <c r="C39" s="21" t="s">
        <v>411</v>
      </c>
      <c r="D39" s="21" t="s">
        <v>436</v>
      </c>
      <c r="E39" s="30" t="s">
        <v>488</v>
      </c>
      <c r="F39" s="21" t="s">
        <v>407</v>
      </c>
      <c r="G39" s="30" t="s">
        <v>414</v>
      </c>
      <c r="H39" s="21" t="s">
        <v>415</v>
      </c>
      <c r="I39" s="21" t="s">
        <v>416</v>
      </c>
      <c r="J39" s="30" t="s">
        <v>488</v>
      </c>
    </row>
    <row r="40" s="1" customFormat="1" ht="42" customHeight="1" spans="1:10">
      <c r="A40" s="133"/>
      <c r="B40" s="21"/>
      <c r="C40" s="21" t="s">
        <v>417</v>
      </c>
      <c r="D40" s="21" t="s">
        <v>418</v>
      </c>
      <c r="E40" s="30" t="s">
        <v>473</v>
      </c>
      <c r="F40" s="21" t="s">
        <v>419</v>
      </c>
      <c r="G40" s="30" t="s">
        <v>420</v>
      </c>
      <c r="H40" s="21" t="s">
        <v>421</v>
      </c>
      <c r="I40" s="21" t="s">
        <v>410</v>
      </c>
      <c r="J40" s="30" t="s">
        <v>473</v>
      </c>
    </row>
    <row r="41" s="1" customFormat="1" ht="42" customHeight="1" spans="1:10">
      <c r="A41" s="133"/>
      <c r="B41" s="21"/>
      <c r="C41" s="21" t="s">
        <v>422</v>
      </c>
      <c r="D41" s="21" t="s">
        <v>423</v>
      </c>
      <c r="E41" s="30" t="s">
        <v>489</v>
      </c>
      <c r="F41" s="21" t="s">
        <v>407</v>
      </c>
      <c r="G41" s="30" t="s">
        <v>441</v>
      </c>
      <c r="H41" s="21" t="s">
        <v>426</v>
      </c>
      <c r="I41" s="21" t="s">
        <v>410</v>
      </c>
      <c r="J41" s="30" t="s">
        <v>489</v>
      </c>
    </row>
    <row r="42" s="1" customFormat="1" ht="42" customHeight="1" spans="1:10">
      <c r="A42" s="133" t="s">
        <v>392</v>
      </c>
      <c r="B42" s="21" t="s">
        <v>490</v>
      </c>
      <c r="C42" s="21" t="s">
        <v>404</v>
      </c>
      <c r="D42" s="21" t="s">
        <v>428</v>
      </c>
      <c r="E42" s="30" t="s">
        <v>491</v>
      </c>
      <c r="F42" s="21" t="s">
        <v>407</v>
      </c>
      <c r="G42" s="30" t="s">
        <v>492</v>
      </c>
      <c r="H42" s="21" t="s">
        <v>493</v>
      </c>
      <c r="I42" s="21" t="s">
        <v>410</v>
      </c>
      <c r="J42" s="30" t="s">
        <v>491</v>
      </c>
    </row>
    <row r="43" s="1" customFormat="1" ht="42" customHeight="1" spans="1:10">
      <c r="A43" s="133"/>
      <c r="B43" s="21"/>
      <c r="C43" s="21" t="s">
        <v>411</v>
      </c>
      <c r="D43" s="21" t="s">
        <v>436</v>
      </c>
      <c r="E43" s="30" t="s">
        <v>494</v>
      </c>
      <c r="F43" s="21" t="s">
        <v>430</v>
      </c>
      <c r="G43" s="30" t="s">
        <v>86</v>
      </c>
      <c r="H43" s="21" t="s">
        <v>495</v>
      </c>
      <c r="I43" s="21" t="s">
        <v>410</v>
      </c>
      <c r="J43" s="30" t="s">
        <v>494</v>
      </c>
    </row>
    <row r="44" s="1" customFormat="1" ht="42" customHeight="1" spans="1:10">
      <c r="A44" s="133"/>
      <c r="B44" s="21"/>
      <c r="C44" s="21" t="s">
        <v>417</v>
      </c>
      <c r="D44" s="21" t="s">
        <v>418</v>
      </c>
      <c r="E44" s="30" t="s">
        <v>496</v>
      </c>
      <c r="F44" s="21" t="s">
        <v>419</v>
      </c>
      <c r="G44" s="30" t="s">
        <v>420</v>
      </c>
      <c r="H44" s="21" t="s">
        <v>421</v>
      </c>
      <c r="I44" s="21" t="s">
        <v>410</v>
      </c>
      <c r="J44" s="30" t="s">
        <v>496</v>
      </c>
    </row>
    <row r="45" s="1" customFormat="1" ht="42" customHeight="1" spans="1:10">
      <c r="A45" s="133"/>
      <c r="B45" s="21"/>
      <c r="C45" s="21" t="s">
        <v>422</v>
      </c>
      <c r="D45" s="21" t="s">
        <v>423</v>
      </c>
      <c r="E45" s="30" t="s">
        <v>497</v>
      </c>
      <c r="F45" s="21" t="s">
        <v>407</v>
      </c>
      <c r="G45" s="30" t="s">
        <v>498</v>
      </c>
      <c r="H45" s="21" t="s">
        <v>451</v>
      </c>
      <c r="I45" s="21" t="s">
        <v>410</v>
      </c>
      <c r="J45" s="30" t="s">
        <v>497</v>
      </c>
    </row>
    <row r="46" s="1" customFormat="1" ht="42" customHeight="1" spans="1:10">
      <c r="A46" s="133" t="s">
        <v>370</v>
      </c>
      <c r="B46" s="21" t="s">
        <v>499</v>
      </c>
      <c r="C46" s="21" t="s">
        <v>404</v>
      </c>
      <c r="D46" s="21" t="s">
        <v>428</v>
      </c>
      <c r="E46" s="30" t="s">
        <v>500</v>
      </c>
      <c r="F46" s="21" t="s">
        <v>419</v>
      </c>
      <c r="G46" s="30" t="s">
        <v>501</v>
      </c>
      <c r="H46" s="21" t="s">
        <v>502</v>
      </c>
      <c r="I46" s="21" t="s">
        <v>410</v>
      </c>
      <c r="J46" s="30" t="s">
        <v>500</v>
      </c>
    </row>
    <row r="47" s="1" customFormat="1" ht="42" customHeight="1" spans="1:10">
      <c r="A47" s="133"/>
      <c r="B47" s="21"/>
      <c r="C47" s="21" t="s">
        <v>404</v>
      </c>
      <c r="D47" s="21" t="s">
        <v>428</v>
      </c>
      <c r="E47" s="30" t="s">
        <v>503</v>
      </c>
      <c r="F47" s="21" t="s">
        <v>504</v>
      </c>
      <c r="G47" s="30" t="s">
        <v>505</v>
      </c>
      <c r="H47" s="21" t="s">
        <v>506</v>
      </c>
      <c r="I47" s="21" t="s">
        <v>410</v>
      </c>
      <c r="J47" s="30" t="s">
        <v>503</v>
      </c>
    </row>
    <row r="48" s="1" customFormat="1" ht="42" customHeight="1" spans="1:10">
      <c r="A48" s="133"/>
      <c r="B48" s="21"/>
      <c r="C48" s="21" t="s">
        <v>411</v>
      </c>
      <c r="D48" s="21" t="s">
        <v>436</v>
      </c>
      <c r="E48" s="30" t="s">
        <v>494</v>
      </c>
      <c r="F48" s="21" t="s">
        <v>504</v>
      </c>
      <c r="G48" s="30" t="s">
        <v>86</v>
      </c>
      <c r="H48" s="21" t="s">
        <v>495</v>
      </c>
      <c r="I48" s="21" t="s">
        <v>410</v>
      </c>
      <c r="J48" s="30" t="s">
        <v>494</v>
      </c>
    </row>
    <row r="49" s="1" customFormat="1" ht="42" customHeight="1" spans="1:10">
      <c r="A49" s="133"/>
      <c r="B49" s="21"/>
      <c r="C49" s="21" t="s">
        <v>417</v>
      </c>
      <c r="D49" s="21" t="s">
        <v>418</v>
      </c>
      <c r="E49" s="30" t="s">
        <v>496</v>
      </c>
      <c r="F49" s="21" t="s">
        <v>419</v>
      </c>
      <c r="G49" s="30" t="s">
        <v>420</v>
      </c>
      <c r="H49" s="21" t="s">
        <v>421</v>
      </c>
      <c r="I49" s="21" t="s">
        <v>410</v>
      </c>
      <c r="J49" s="30" t="s">
        <v>496</v>
      </c>
    </row>
    <row r="50" s="1" customFormat="1" ht="42" customHeight="1" spans="1:10">
      <c r="A50" s="133"/>
      <c r="B50" s="21"/>
      <c r="C50" s="21" t="s">
        <v>422</v>
      </c>
      <c r="D50" s="21" t="s">
        <v>423</v>
      </c>
      <c r="E50" s="30" t="s">
        <v>507</v>
      </c>
      <c r="F50" s="21" t="s">
        <v>407</v>
      </c>
      <c r="G50" s="30" t="s">
        <v>86</v>
      </c>
      <c r="H50" s="21" t="s">
        <v>426</v>
      </c>
      <c r="I50" s="21" t="s">
        <v>410</v>
      </c>
      <c r="J50" s="30" t="s">
        <v>507</v>
      </c>
    </row>
    <row r="51" s="1" customFormat="1" ht="42" customHeight="1" spans="1:10">
      <c r="A51" s="133" t="s">
        <v>374</v>
      </c>
      <c r="B51" s="21" t="s">
        <v>508</v>
      </c>
      <c r="C51" s="21" t="s">
        <v>404</v>
      </c>
      <c r="D51" s="21" t="s">
        <v>428</v>
      </c>
      <c r="E51" s="30" t="s">
        <v>509</v>
      </c>
      <c r="F51" s="21" t="s">
        <v>407</v>
      </c>
      <c r="G51" s="30" t="s">
        <v>86</v>
      </c>
      <c r="H51" s="21" t="s">
        <v>444</v>
      </c>
      <c r="I51" s="21" t="s">
        <v>410</v>
      </c>
      <c r="J51" s="30" t="s">
        <v>509</v>
      </c>
    </row>
    <row r="52" s="1" customFormat="1" ht="42" customHeight="1" spans="1:10">
      <c r="A52" s="133"/>
      <c r="B52" s="21"/>
      <c r="C52" s="21" t="s">
        <v>411</v>
      </c>
      <c r="D52" s="21" t="s">
        <v>412</v>
      </c>
      <c r="E52" s="30" t="s">
        <v>510</v>
      </c>
      <c r="F52" s="21" t="s">
        <v>407</v>
      </c>
      <c r="G52" s="30" t="s">
        <v>447</v>
      </c>
      <c r="H52" s="21" t="s">
        <v>415</v>
      </c>
      <c r="I52" s="21" t="s">
        <v>416</v>
      </c>
      <c r="J52" s="30" t="s">
        <v>510</v>
      </c>
    </row>
    <row r="53" s="1" customFormat="1" ht="42" customHeight="1" spans="1:10">
      <c r="A53" s="133"/>
      <c r="B53" s="21"/>
      <c r="C53" s="21" t="s">
        <v>417</v>
      </c>
      <c r="D53" s="21" t="s">
        <v>418</v>
      </c>
      <c r="E53" s="30" t="s">
        <v>511</v>
      </c>
      <c r="F53" s="21" t="s">
        <v>419</v>
      </c>
      <c r="G53" s="30" t="s">
        <v>420</v>
      </c>
      <c r="H53" s="21" t="s">
        <v>421</v>
      </c>
      <c r="I53" s="21" t="s">
        <v>410</v>
      </c>
      <c r="J53" s="30" t="s">
        <v>511</v>
      </c>
    </row>
    <row r="54" s="1" customFormat="1" ht="42" customHeight="1" spans="1:10">
      <c r="A54" s="133"/>
      <c r="B54" s="21"/>
      <c r="C54" s="21" t="s">
        <v>422</v>
      </c>
      <c r="D54" s="21" t="s">
        <v>423</v>
      </c>
      <c r="E54" s="30" t="s">
        <v>512</v>
      </c>
      <c r="F54" s="21" t="s">
        <v>407</v>
      </c>
      <c r="G54" s="30" t="s">
        <v>513</v>
      </c>
      <c r="H54" s="21" t="s">
        <v>426</v>
      </c>
      <c r="I54" s="21" t="s">
        <v>410</v>
      </c>
      <c r="J54" s="30" t="s">
        <v>512</v>
      </c>
    </row>
    <row r="55" s="1" customFormat="1" ht="42" customHeight="1" spans="1:10">
      <c r="A55" s="133" t="s">
        <v>388</v>
      </c>
      <c r="B55" s="21" t="s">
        <v>514</v>
      </c>
      <c r="C55" s="21" t="s">
        <v>404</v>
      </c>
      <c r="D55" s="21" t="s">
        <v>453</v>
      </c>
      <c r="E55" s="30" t="s">
        <v>515</v>
      </c>
      <c r="F55" s="21" t="s">
        <v>407</v>
      </c>
      <c r="G55" s="30" t="s">
        <v>447</v>
      </c>
      <c r="H55" s="21" t="s">
        <v>415</v>
      </c>
      <c r="I55" s="21" t="s">
        <v>416</v>
      </c>
      <c r="J55" s="30" t="s">
        <v>515</v>
      </c>
    </row>
    <row r="56" s="1" customFormat="1" ht="42" customHeight="1" spans="1:10">
      <c r="A56" s="133"/>
      <c r="B56" s="21"/>
      <c r="C56" s="21" t="s">
        <v>411</v>
      </c>
      <c r="D56" s="21" t="s">
        <v>412</v>
      </c>
      <c r="E56" s="30" t="s">
        <v>464</v>
      </c>
      <c r="F56" s="21" t="s">
        <v>407</v>
      </c>
      <c r="G56" s="30" t="s">
        <v>465</v>
      </c>
      <c r="H56" s="21" t="s">
        <v>415</v>
      </c>
      <c r="I56" s="21" t="s">
        <v>416</v>
      </c>
      <c r="J56" s="30" t="s">
        <v>464</v>
      </c>
    </row>
    <row r="57" s="1" customFormat="1" ht="42" customHeight="1" spans="1:10">
      <c r="A57" s="133"/>
      <c r="B57" s="21"/>
      <c r="C57" s="21" t="s">
        <v>417</v>
      </c>
      <c r="D57" s="21" t="s">
        <v>418</v>
      </c>
      <c r="E57" s="30" t="s">
        <v>466</v>
      </c>
      <c r="F57" s="21" t="s">
        <v>419</v>
      </c>
      <c r="G57" s="30" t="s">
        <v>516</v>
      </c>
      <c r="H57" s="21" t="s">
        <v>421</v>
      </c>
      <c r="I57" s="21" t="s">
        <v>410</v>
      </c>
      <c r="J57" s="30" t="s">
        <v>466</v>
      </c>
    </row>
    <row r="58" s="1" customFormat="1" ht="42" customHeight="1" spans="1:10">
      <c r="A58" s="133"/>
      <c r="B58" s="21"/>
      <c r="C58" s="21" t="s">
        <v>422</v>
      </c>
      <c r="D58" s="21" t="s">
        <v>423</v>
      </c>
      <c r="E58" s="30" t="s">
        <v>388</v>
      </c>
      <c r="F58" s="21" t="s">
        <v>407</v>
      </c>
      <c r="G58" s="30" t="s">
        <v>431</v>
      </c>
      <c r="H58" s="21" t="s">
        <v>426</v>
      </c>
      <c r="I58" s="21" t="s">
        <v>410</v>
      </c>
      <c r="J58" s="30" t="s">
        <v>388</v>
      </c>
    </row>
    <row r="59" s="1" customFormat="1" ht="42" customHeight="1" spans="1:10">
      <c r="A59" s="133" t="s">
        <v>372</v>
      </c>
      <c r="B59" s="21" t="s">
        <v>452</v>
      </c>
      <c r="C59" s="21" t="s">
        <v>404</v>
      </c>
      <c r="D59" s="21" t="s">
        <v>453</v>
      </c>
      <c r="E59" s="30" t="s">
        <v>454</v>
      </c>
      <c r="F59" s="21" t="s">
        <v>419</v>
      </c>
      <c r="G59" s="30" t="s">
        <v>420</v>
      </c>
      <c r="H59" s="21" t="s">
        <v>421</v>
      </c>
      <c r="I59" s="21" t="s">
        <v>410</v>
      </c>
      <c r="J59" s="30" t="s">
        <v>454</v>
      </c>
    </row>
    <row r="60" s="1" customFormat="1" ht="42" customHeight="1" spans="1:10">
      <c r="A60" s="133"/>
      <c r="B60" s="21"/>
      <c r="C60" s="21" t="s">
        <v>411</v>
      </c>
      <c r="D60" s="21" t="s">
        <v>445</v>
      </c>
      <c r="E60" s="30" t="s">
        <v>455</v>
      </c>
      <c r="F60" s="21" t="s">
        <v>407</v>
      </c>
      <c r="G60" s="30" t="s">
        <v>414</v>
      </c>
      <c r="H60" s="21" t="s">
        <v>415</v>
      </c>
      <c r="I60" s="21" t="s">
        <v>416</v>
      </c>
      <c r="J60" s="30" t="s">
        <v>455</v>
      </c>
    </row>
    <row r="61" s="1" customFormat="1" ht="42" customHeight="1" spans="1:10">
      <c r="A61" s="133"/>
      <c r="B61" s="21"/>
      <c r="C61" s="21" t="s">
        <v>417</v>
      </c>
      <c r="D61" s="21" t="s">
        <v>418</v>
      </c>
      <c r="E61" s="30" t="s">
        <v>457</v>
      </c>
      <c r="F61" s="21" t="s">
        <v>419</v>
      </c>
      <c r="G61" s="30" t="s">
        <v>420</v>
      </c>
      <c r="H61" s="21" t="s">
        <v>421</v>
      </c>
      <c r="I61" s="21" t="s">
        <v>410</v>
      </c>
      <c r="J61" s="30" t="s">
        <v>457</v>
      </c>
    </row>
    <row r="62" s="1" customFormat="1" ht="42" customHeight="1" spans="1:10">
      <c r="A62" s="133"/>
      <c r="B62" s="21"/>
      <c r="C62" s="21" t="s">
        <v>422</v>
      </c>
      <c r="D62" s="21" t="s">
        <v>423</v>
      </c>
      <c r="E62" s="30" t="s">
        <v>517</v>
      </c>
      <c r="F62" s="21" t="s">
        <v>407</v>
      </c>
      <c r="G62" s="30" t="s">
        <v>518</v>
      </c>
      <c r="H62" s="21" t="s">
        <v>426</v>
      </c>
      <c r="I62" s="21" t="s">
        <v>410</v>
      </c>
      <c r="J62" s="30" t="s">
        <v>517</v>
      </c>
    </row>
    <row r="63" s="1" customFormat="1" ht="42" customHeight="1" spans="1:10">
      <c r="A63" s="133" t="s">
        <v>378</v>
      </c>
      <c r="B63" s="21" t="s">
        <v>519</v>
      </c>
      <c r="C63" s="21" t="s">
        <v>404</v>
      </c>
      <c r="D63" s="21" t="s">
        <v>428</v>
      </c>
      <c r="E63" s="30" t="s">
        <v>520</v>
      </c>
      <c r="F63" s="21" t="s">
        <v>407</v>
      </c>
      <c r="G63" s="30" t="s">
        <v>91</v>
      </c>
      <c r="H63" s="21" t="s">
        <v>444</v>
      </c>
      <c r="I63" s="21" t="s">
        <v>410</v>
      </c>
      <c r="J63" s="30" t="s">
        <v>520</v>
      </c>
    </row>
    <row r="64" s="1" customFormat="1" ht="42" customHeight="1" spans="1:10">
      <c r="A64" s="133"/>
      <c r="B64" s="21"/>
      <c r="C64" s="21" t="s">
        <v>411</v>
      </c>
      <c r="D64" s="21" t="s">
        <v>412</v>
      </c>
      <c r="E64" s="30" t="s">
        <v>521</v>
      </c>
      <c r="F64" s="21" t="s">
        <v>407</v>
      </c>
      <c r="G64" s="30" t="s">
        <v>487</v>
      </c>
      <c r="H64" s="21" t="s">
        <v>415</v>
      </c>
      <c r="I64" s="21" t="s">
        <v>416</v>
      </c>
      <c r="J64" s="30" t="s">
        <v>521</v>
      </c>
    </row>
    <row r="65" s="1" customFormat="1" ht="42" customHeight="1" spans="1:10">
      <c r="A65" s="133"/>
      <c r="B65" s="21"/>
      <c r="C65" s="21" t="s">
        <v>417</v>
      </c>
      <c r="D65" s="21" t="s">
        <v>418</v>
      </c>
      <c r="E65" s="30" t="s">
        <v>522</v>
      </c>
      <c r="F65" s="21" t="s">
        <v>419</v>
      </c>
      <c r="G65" s="30" t="s">
        <v>420</v>
      </c>
      <c r="H65" s="21" t="s">
        <v>421</v>
      </c>
      <c r="I65" s="21" t="s">
        <v>410</v>
      </c>
      <c r="J65" s="30" t="s">
        <v>522</v>
      </c>
    </row>
    <row r="66" s="1" customFormat="1" ht="42" customHeight="1" spans="1:10">
      <c r="A66" s="133"/>
      <c r="B66" s="21"/>
      <c r="C66" s="21" t="s">
        <v>422</v>
      </c>
      <c r="D66" s="21" t="s">
        <v>423</v>
      </c>
      <c r="E66" s="30" t="s">
        <v>523</v>
      </c>
      <c r="F66" s="21" t="s">
        <v>407</v>
      </c>
      <c r="G66" s="30" t="s">
        <v>524</v>
      </c>
      <c r="H66" s="21" t="s">
        <v>426</v>
      </c>
      <c r="I66" s="21" t="s">
        <v>410</v>
      </c>
      <c r="J66" s="30" t="s">
        <v>523</v>
      </c>
    </row>
  </sheetData>
  <mergeCells count="30">
    <mergeCell ref="A2:J2"/>
    <mergeCell ref="A3:H3"/>
    <mergeCell ref="A7:A10"/>
    <mergeCell ref="A11:A15"/>
    <mergeCell ref="A16:A19"/>
    <mergeCell ref="A20:A23"/>
    <mergeCell ref="A24:A27"/>
    <mergeCell ref="A28:A32"/>
    <mergeCell ref="A33:A37"/>
    <mergeCell ref="A38:A41"/>
    <mergeCell ref="A42:A45"/>
    <mergeCell ref="A46:A50"/>
    <mergeCell ref="A51:A54"/>
    <mergeCell ref="A55:A58"/>
    <mergeCell ref="A59:A62"/>
    <mergeCell ref="A63:A66"/>
    <mergeCell ref="B7:B10"/>
    <mergeCell ref="B11:B15"/>
    <mergeCell ref="B16:B19"/>
    <mergeCell ref="B20:B23"/>
    <mergeCell ref="B24:B27"/>
    <mergeCell ref="B28:B32"/>
    <mergeCell ref="B33:B37"/>
    <mergeCell ref="B38:B41"/>
    <mergeCell ref="B42:B45"/>
    <mergeCell ref="B46:B50"/>
    <mergeCell ref="B51:B54"/>
    <mergeCell ref="B55:B58"/>
    <mergeCell ref="B59:B62"/>
    <mergeCell ref="B63:B6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2026-03-16T01:36:59Z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2052-11.1.0.11194</vt:lpwstr>
  </property>
</Properties>
</file>