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<sst xmlns="http://schemas.openxmlformats.org/spreadsheetml/2006/main" count="1111" uniqueCount="439">
  <si>
    <t>预算01-1表</t>
  </si>
  <si>
    <t>单位名称：中国共产党寻甸回族彝族自治县纪律检查委员会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</si>
  <si>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</si>
  <si>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</si>
  <si>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</si>
  <si>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</si>
  <si>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</si>
  <si>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</si>
  <si>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</si>
  <si>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</si>
  <si>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</si>
  <si>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</si>
  <si>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</si>
  <si>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</si>
  <si>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</si>
  <si>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</si>
  <si>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</si>
  <si>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</si>
  <si>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</si>
  <si>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</si>
  <si>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</si>
  <si>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</si>
  <si>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</si>
  <si>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</si>
  <si>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</si>
  <si>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</si>
  <si>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</si>
  <si>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</si>
  <si>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</si>
  <si>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</si>
  <si>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</si>
  <si>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</si>
  <si>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</si>
  <si>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</si>
  <si>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</si>
  <si>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</si>
  <si>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</si>
  <si>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</si>
  <si>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</si>
  <si>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</si>
  <si>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</si>
  <si>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</si>
  <si>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</si>
  <si>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</si>
  <si>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</si>
  <si>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</si>
  <si>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</si>
  <si>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</si>
  <si>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</si>
  <si>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</si>
  <si>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</si>
  <si>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</si>
  <si>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</si>
  <si>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</si>
  <si>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</si>
  <si>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</si>
  <si>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</si>
  <si>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</si>
  <si>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</si>
  <si>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</si>
  <si>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</si>
  <si>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</si>
  <si>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</si>
  <si>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</si>
  <si>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</si>
  <si>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</si>
  <si>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</si>
  <si>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</si>
  <si>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</si>
  <si>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</si>
  <si>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中国共产党寻甸回族彝族自治县纪律检查委员会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</si>
  <si>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</si>
  <si>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</si>
  <si>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</si>
  <si>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</si>
  <si>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</si>
  <si>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</si>
  <si>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</si>
  <si>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</si>
  <si>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</si>
  <si>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</si>
  <si>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</si>
  <si>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</si>
  <si>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</si>
  <si>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</si>
  <si>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</si>
  <si>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</si>
  <si>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</si>
  <si>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</si>
  <si>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</si>
  <si>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</si>
  <si>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</si>
  <si>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</si>
  <si>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</si>
  <si>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</si>
  <si>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20111</t>
  </si>
  <si>
    <t>纪检监察事务</t>
  </si>
  <si>
    <t>2011101</t>
  </si>
  <si>
    <t>行政运行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</si>
  <si>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</si>
  <si>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</si>
  <si>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</si>
  <si>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</si>
  <si>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</si>
  <si>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</si>
  <si>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</si>
  <si>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</si>
  <si>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</si>
  <si>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</si>
  <si>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</si>
  <si>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</si>
  <si>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</si>
  <si>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</si>
  <si>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</si>
  <si>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</si>
  <si>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</si>
  <si>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</si>
  <si>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</si>
  <si>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</si>
  <si>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</si>
  <si>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</si>
  <si>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</si>
  <si>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</si>
  <si>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</si>
  <si>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</si>
  <si>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</si>
  <si>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</si>
  <si>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</si>
  <si>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</si>
  <si>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</si>
  <si>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</si>
  <si>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</si>
  <si>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</si>
  <si>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</si>
  <si>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</si>
  <si>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</si>
  <si>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</si>
  <si>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</si>
  <si>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</si>
  <si>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</si>
  <si>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</si>
  <si>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</si>
  <si>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</si>
  <si>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</si>
  <si>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</si>
  <si>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</si>
  <si>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</si>
  <si>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</si>
  <si>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</si>
  <si>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</si>
  <si>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</si>
  <si>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</si>
  <si>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</si>
  <si>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</si>
  <si>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</si>
  <si>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</si>
  <si>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</si>
  <si>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</si>
  <si>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</si>
  <si>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</si>
  <si>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</si>
  <si>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</si>
  <si>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</si>
  <si>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</si>
  <si>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</si>
  <si>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</si>
  <si>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</si>
  <si>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</si>
  <si>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</si>
  <si>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</si>
  <si>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</si>
  <si>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</si>
  <si>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</si>
  <si>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</si>
  <si>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</si>
  <si>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</si>
  <si>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</si>
  <si>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</si>
  <si>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</si>
  <si>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</si>
  <si>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</si>
  <si>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</si>
  <si>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</si>
  <si>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</si>
  <si>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</si>
  <si>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</si>
  <si>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</si>
  <si>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</si>
  <si>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</si>
  <si>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</si>
  <si>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</si>
  <si>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</si>
  <si>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</si>
  <si>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</si>
  <si>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</si>
  <si>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</si>
  <si>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</si>
  <si>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</si>
  <si>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</si>
  <si>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</si>
  <si>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</si>
  <si>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530129210000000002112</t>
  </si>
  <si>
    <t>30113</t>
  </si>
  <si>
    <t>530129210000000002116</t>
  </si>
  <si>
    <t>公务交通补贴</t>
  </si>
  <si>
    <t>30239</t>
  </si>
  <si>
    <t>其他交通费用</t>
  </si>
  <si>
    <t>530129210000000002117</t>
  </si>
  <si>
    <t>工会经费</t>
  </si>
  <si>
    <t>30228</t>
  </si>
  <si>
    <t>530129210000000002118</t>
  </si>
  <si>
    <t>一般公用经费支出</t>
  </si>
  <si>
    <t>办公费</t>
  </si>
  <si>
    <t>30201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</si>
  <si>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</si>
  <si>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</si>
  <si>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</si>
  <si>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</si>
  <si>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</si>
  <si>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</si>
  <si>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</si>
  <si>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</si>
  <si>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</si>
  <si>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</si>
  <si>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</si>
  <si>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</si>
  <si>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30299</t>
  </si>
  <si>
    <t>其他商品和服务支出</t>
  </si>
  <si>
    <t>530129210000000003627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</si>
  <si>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</si>
  <si>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</si>
  <si>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</si>
  <si>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</si>
  <si>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</si>
  <si>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</si>
  <si>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</si>
  <si>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530129210000000003629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</si>
  <si>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</si>
  <si>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</si>
  <si>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</si>
  <si>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</si>
  <si>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</si>
  <si>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</si>
  <si>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</si>
  <si>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</si>
  <si>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</si>
  <si>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530129210000000003631</t>
  </si>
  <si>
    <t>公车购置及运维费</t>
  </si>
  <si>
    <t>30231</t>
  </si>
  <si>
    <t>公务用车运行维护费</t>
  </si>
  <si>
    <t>530129210000000003632</t>
  </si>
  <si>
    <t>30217</t>
  </si>
  <si>
    <t>530129221100000483626</t>
  </si>
  <si>
    <t>事业人员支出工资</t>
  </si>
  <si>
    <t>30107</t>
  </si>
  <si>
    <t>绩效工资</t>
  </si>
  <si>
    <t>530129231100001540357</t>
  </si>
  <si>
    <t>行政人员绩效奖励</t>
  </si>
  <si>
    <t>530129231100001540392</t>
  </si>
  <si>
    <t>事业人员绩效奖励</t>
  </si>
  <si>
    <t>530129241100002400374</t>
  </si>
  <si>
    <t>其他人员支出</t>
  </si>
  <si>
    <t>30199</t>
  </si>
  <si>
    <t>其他工资福利支出</t>
  </si>
  <si>
    <t>530129261100005140298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</si>
  <si>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</si>
  <si>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</si>
  <si>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</si>
  <si>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</si>
  <si>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</si>
  <si>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</si>
  <si>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</si>
  <si>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</si>
  <si>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</si>
  <si>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530129261100005121471</t>
  </si>
  <si>
    <t>遗属补助经费</t>
  </si>
  <si>
    <t>30305</t>
  </si>
  <si>
    <t>生活补助</t>
  </si>
  <si>
    <t>530129261100005140165</t>
  </si>
  <si>
    <t>公务用车购置经费</t>
  </si>
  <si>
    <t>31013</t>
  </si>
  <si>
    <t>公务用车购置</t>
  </si>
  <si>
    <t>专项业务类</t>
  </si>
  <si>
    <t>530129251100003868018</t>
  </si>
  <si>
    <t>巡察工作经费</t>
  </si>
  <si>
    <t>530129251100003868030</t>
  </si>
  <si>
    <t>留置工作经费</t>
  </si>
  <si>
    <t>530129261100005142354</t>
  </si>
  <si>
    <t>运转公用经费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</si>
  <si>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</si>
  <si>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</si>
  <si>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</si>
  <si>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</si>
  <si>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</si>
  <si>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</si>
  <si>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</si>
  <si>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</si>
  <si>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</si>
  <si>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</si>
  <si>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之前留置工作情况，每名留置对象留置天数平均90天，留置1名对象需办案人员及看护人员20人，平均每人每天伙食费80元，2024年预计留置人数10人，伙食费预计支出为144万元；后勤人员3人，每人每天100元，约需9万元。两项经费预计需支出234万元，保障2025年留置工作正常开展。</t>
  </si>
  <si>
    <t>产出指标</t>
  </si>
  <si>
    <t>数量指标</t>
  </si>
  <si>
    <t>本年留置人数</t>
  </si>
  <si>
    <t>&gt;=</t>
  </si>
  <si>
    <t>人</t>
  </si>
  <si>
    <t>定量指标</t>
  </si>
  <si>
    <t>本年完成10人留置任务</t>
  </si>
  <si>
    <t>质量指标</t>
  </si>
  <si>
    <t>留置案件办结率</t>
  </si>
  <si>
    <t>=</t>
  </si>
  <si>
    <t>100</t>
  </si>
  <si>
    <t>%</t>
  </si>
  <si>
    <t>定性指标</t>
  </si>
  <si>
    <t>办结计划留置人员案件</t>
  </si>
  <si>
    <t>时效指标</t>
  </si>
  <si>
    <t>留置任务完成及时率</t>
  </si>
  <si>
    <t>95</t>
  </si>
  <si>
    <t>按计划及时完成留置任务</t>
  </si>
  <si>
    <t>效益指标</t>
  </si>
  <si>
    <t>经济效益</t>
  </si>
  <si>
    <t>查办案件追回经济损失</t>
  </si>
  <si>
    <t>万元</t>
  </si>
  <si>
    <t>查办案件追回经济损失预计100万元</t>
  </si>
  <si>
    <t>社会效益</t>
  </si>
  <si>
    <t>震慑腐败分子，减少腐败</t>
  </si>
  <si>
    <t>显著</t>
  </si>
  <si>
    <t>留置工作对社会影响，对腐败分子震慑力</t>
  </si>
  <si>
    <t>满意度指标</t>
  </si>
  <si>
    <t>服务对象满意度</t>
  </si>
  <si>
    <t>留置人员及服务对象满意度</t>
  </si>
  <si>
    <t>90</t>
  </si>
  <si>
    <t>留置工作服务对象对留置工作满意程度</t>
  </si>
  <si>
    <t>做好本部门人员、公用经费保障，按规定落实干部职工各项待遇，支持部门正常履职。</t>
  </si>
  <si>
    <t>公用经费保障人数</t>
  </si>
  <si>
    <t>119</t>
  </si>
  <si>
    <t>反映公用经费保障部门（单位）正常运转的在职人数情况。在职人数主要指办公、会议、培训、差旅、水费、电费等公用经费中服务保障的人数。</t>
  </si>
  <si>
    <t>部门运转</t>
  </si>
  <si>
    <t>正常运转</t>
  </si>
  <si>
    <t>反映部门（单位）正常运转情况。</t>
  </si>
  <si>
    <t>单位人员满意度</t>
  </si>
  <si>
    <t>反映部门（单位）人员对公用经费保障的满意程度。</t>
  </si>
  <si>
    <t>成本指标</t>
  </si>
  <si>
    <t>经济成本指标</t>
  </si>
  <si>
    <t>运转经费</t>
  </si>
  <si>
    <t>2000000</t>
  </si>
  <si>
    <t>元</t>
  </si>
  <si>
    <t>保障单位正常运转，经费合理使用</t>
  </si>
  <si>
    <t>满足单位公务出行需求</t>
  </si>
  <si>
    <t>购买车辆数</t>
  </si>
  <si>
    <t>辆</t>
  </si>
  <si>
    <t>按申请编制配备公务用车。</t>
  </si>
  <si>
    <t>购置经费</t>
  </si>
  <si>
    <t>24</t>
  </si>
  <si>
    <t>在预算内购置公务用车。</t>
  </si>
  <si>
    <t>保障遗属补助正常发放。</t>
  </si>
  <si>
    <t>发放人数</t>
  </si>
  <si>
    <t>反映部门（单位）实际发放工资人员数量。工资福利包括：行政人员工资、社会保险、住房公积金、职业年金等。</t>
  </si>
  <si>
    <t>反映部门（单位）运转情况。</t>
  </si>
  <si>
    <t>人员满意度</t>
  </si>
  <si>
    <t>反映部门（单位）人员对工资福利发放的满意程度。</t>
  </si>
  <si>
    <t>按照《十三届县委2025年度巡察工作计划》的要求，2025年拟计划开展3轮常规巡察。</t>
  </si>
  <si>
    <t>本年巡察轮次</t>
  </si>
  <si>
    <t>轮</t>
  </si>
  <si>
    <t>完成当年3轮巡察任务</t>
  </si>
  <si>
    <t>巡察工作任务完成率及整改率</t>
  </si>
  <si>
    <t>98</t>
  </si>
  <si>
    <t>巡察过程中反馈问题，被巡察单位整改完成率95%以上</t>
  </si>
  <si>
    <t>减少腐败，挽回经济损失</t>
  </si>
  <si>
    <t>200000</t>
  </si>
  <si>
    <t>巡察过程中问题线索核实违纪违法挽回经济损失</t>
  </si>
  <si>
    <t>震慑腐败分子，减少腐败，挽回经济损失</t>
  </si>
  <si>
    <t>巡察对社会的影响，对腐败分子的震慑</t>
  </si>
  <si>
    <t>受益对象满意度</t>
  </si>
  <si>
    <t>社会对巡察工作的满意程度</t>
  </si>
  <si>
    <t>预算06表</t>
  </si>
  <si>
    <t>政府性基金预算支出预算表</t>
  </si>
  <si>
    <t>单位名称：昆明市发展和改革委员会</t>
  </si>
  <si>
    <t>政府性基金预算支出</t>
  </si>
  <si>
    <t>备注：中国共产党寻甸回族彝族自治县纪律检查委员会2026年部门无此预算，此表为空。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</si>
  <si>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</si>
  <si>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</si>
  <si>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</si>
  <si>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</si>
  <si>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</si>
  <si>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</si>
  <si>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</si>
  <si>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</si>
  <si>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</si>
  <si>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</si>
  <si>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</si>
  <si>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</si>
  <si>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</si>
  <si>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</si>
  <si>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</si>
  <si>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</si>
  <si>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</si>
  <si>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</si>
  <si>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</si>
  <si>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</si>
  <si>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</si>
  <si>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</si>
  <si>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</si>
  <si>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</si>
  <si>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</si>
  <si>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</si>
  <si>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</si>
  <si>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</si>
  <si>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</si>
  <si>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</si>
  <si>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</si>
  <si>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</si>
  <si>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</si>
  <si>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</si>
  <si>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</si>
  <si>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</si>
  <si>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</si>
  <si>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</si>
  <si>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</si>
  <si>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</si>
  <si>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</si>
  <si>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</si>
  <si>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</si>
  <si>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</si>
  <si>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</si>
  <si>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</si>
  <si>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</si>
  <si>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</si>
  <si>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</si>
  <si>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</si>
  <si>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</si>
  <si>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</si>
  <si>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</si>
  <si>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</si>
  <si>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</si>
  <si>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</si>
  <si>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</si>
  <si>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211 公车购置及运维费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</si>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</sst>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\-#,##0.00;;@"/>
    <numFmt numFmtId="177" formatCode="yyyy\-mm\-dd\ hh:mm:ss"/>
    <numFmt numFmtId="178" formatCode="#,##0;\-#,##0;;@"/>
    <numFmt numFmtId="179" formatCode="yyyy\-mm\-dd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9" fillId="0" borderId="7">
      <alignment horizontal="right" vertical="center"/>
    </xf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9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9" borderId="20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30" fillId="17" borderId="18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0" fontId="29" fillId="0" borderId="7">
      <alignment horizontal="right" vertical="center"/>
    </xf>
    <xf numFmtId="0" fontId="17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76" fontId="29" fillId="0" borderId="7">
      <alignment horizontal="right" vertical="center"/>
    </xf>
    <xf numFmtId="49" fontId="29" fillId="0" borderId="7">
      <alignment horizontal="left" vertical="center" wrapText="1"/>
    </xf>
    <xf numFmtId="176" fontId="29" fillId="0" borderId="7">
      <alignment horizontal="right" vertical="center"/>
    </xf>
    <xf numFmtId="180" fontId="29" fillId="0" borderId="7">
      <alignment horizontal="right" vertical="center"/>
    </xf>
    <xf numFmtId="178" fontId="29" fillId="0" borderId="7">
      <alignment horizontal="right" vertical="center"/>
    </xf>
  </cellStyleXfs>
  <cellXfs count="19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6" fontId="5" fillId="0" borderId="7" xfId="54" applyFo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3" sqref="A3:D3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63" t="s">
        <v>0</v>
      </c>
    </row>
    <row r="3" ht="41.25" customHeight="1" spans="1:1">
      <c r="A3" s="40" t="str">
        <f>"2026"&amp;"年部门财务收支预算总表"</f>
        <v>2026年部门财务收支预算总表</v>
      </c>
    </row>
    <row r="4" ht="17.25" customHeight="1" spans="1:4">
      <c r="A4" s="43" t="s">
        <v>1</v>
      </c>
      <c r="B4" s="162"/>
      <c r="D4" s="140" t="s">
        <v>2</v>
      </c>
    </row>
    <row r="5" ht="23.25" customHeight="1" spans="1:4">
      <c r="A5" s="163" t="s">
        <v>3</v>
      </c>
      <c r="B5" s="164"/>
      <c r="C5" s="163" t="s">
        <v>4</v>
      </c>
      <c r="D5" s="164"/>
    </row>
    <row r="6" ht="24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7.25" customHeight="1" spans="1:4">
      <c r="A7" s="165" t="s">
        <v>8</v>
      </c>
      <c r="B7" s="79">
        <v>29434771.31</v>
      </c>
      <c r="C7" s="165" t="s">
        <v>9</v>
      </c>
      <c r="D7" s="79">
        <v>23725795.44</v>
      </c>
    </row>
    <row r="8" ht="17.25" customHeight="1" spans="1:4">
      <c r="A8" s="165" t="s">
        <v>10</v>
      </c>
      <c r="B8" s="79"/>
      <c r="C8" s="165" t="s">
        <v>11</v>
      </c>
      <c r="D8" s="79"/>
    </row>
    <row r="9" ht="17.25" customHeight="1" spans="1:4">
      <c r="A9" s="165" t="s">
        <v>12</v>
      </c>
      <c r="B9" s="79"/>
      <c r="C9" s="197" t="s">
        <v>13</v>
      </c>
      <c r="D9" s="79"/>
    </row>
    <row r="10" ht="17.25" customHeight="1" spans="1:4">
      <c r="A10" s="165" t="s">
        <v>14</v>
      </c>
      <c r="B10" s="79"/>
      <c r="C10" s="197" t="s">
        <v>15</v>
      </c>
      <c r="D10" s="79"/>
    </row>
    <row r="11" ht="17.25" customHeight="1" spans="1:4">
      <c r="A11" s="165" t="s">
        <v>16</v>
      </c>
      <c r="B11" s="79"/>
      <c r="C11" s="197" t="s">
        <v>17</v>
      </c>
      <c r="D11" s="79"/>
    </row>
    <row r="12" ht="17.25" customHeight="1" spans="1:4">
      <c r="A12" s="165" t="s">
        <v>18</v>
      </c>
      <c r="B12" s="79"/>
      <c r="C12" s="197" t="s">
        <v>19</v>
      </c>
      <c r="D12" s="79"/>
    </row>
    <row r="13" ht="17.25" customHeight="1" spans="1:4">
      <c r="A13" s="165" t="s">
        <v>20</v>
      </c>
      <c r="B13" s="79"/>
      <c r="C13" s="31" t="s">
        <v>21</v>
      </c>
      <c r="D13" s="79"/>
    </row>
    <row r="14" ht="17.25" customHeight="1" spans="1:4">
      <c r="A14" s="165" t="s">
        <v>22</v>
      </c>
      <c r="B14" s="79"/>
      <c r="C14" s="31" t="s">
        <v>23</v>
      </c>
      <c r="D14" s="79">
        <v>2220349.74</v>
      </c>
    </row>
    <row r="15" ht="17.25" customHeight="1" spans="1:4">
      <c r="A15" s="165" t="s">
        <v>24</v>
      </c>
      <c r="B15" s="79"/>
      <c r="C15" s="31" t="s">
        <v>25</v>
      </c>
      <c r="D15" s="79">
        <v>1848401.81</v>
      </c>
    </row>
    <row r="16" ht="17.25" customHeight="1" spans="1:4">
      <c r="A16" s="165" t="s">
        <v>26</v>
      </c>
      <c r="B16" s="79"/>
      <c r="C16" s="31" t="s">
        <v>27</v>
      </c>
      <c r="D16" s="79"/>
    </row>
    <row r="17" ht="17.25" customHeight="1" spans="1:4">
      <c r="A17" s="145"/>
      <c r="B17" s="79"/>
      <c r="C17" s="31" t="s">
        <v>28</v>
      </c>
      <c r="D17" s="79"/>
    </row>
    <row r="18" ht="17.25" customHeight="1" spans="1:4">
      <c r="A18" s="166"/>
      <c r="B18" s="79"/>
      <c r="C18" s="31" t="s">
        <v>29</v>
      </c>
      <c r="D18" s="79"/>
    </row>
    <row r="19" ht="17.25" customHeight="1" spans="1:4">
      <c r="A19" s="166"/>
      <c r="B19" s="79"/>
      <c r="C19" s="31" t="s">
        <v>30</v>
      </c>
      <c r="D19" s="79"/>
    </row>
    <row r="20" ht="17.25" customHeight="1" spans="1:4">
      <c r="A20" s="166"/>
      <c r="B20" s="79"/>
      <c r="C20" s="31" t="s">
        <v>31</v>
      </c>
      <c r="D20" s="79"/>
    </row>
    <row r="21" ht="17.25" customHeight="1" spans="1:4">
      <c r="A21" s="166"/>
      <c r="B21" s="79"/>
      <c r="C21" s="31" t="s">
        <v>32</v>
      </c>
      <c r="D21" s="79"/>
    </row>
    <row r="22" ht="17.25" customHeight="1" spans="1:4">
      <c r="A22" s="166"/>
      <c r="B22" s="79"/>
      <c r="C22" s="31" t="s">
        <v>33</v>
      </c>
      <c r="D22" s="79"/>
    </row>
    <row r="23" ht="17.25" customHeight="1" spans="1:4">
      <c r="A23" s="166"/>
      <c r="B23" s="79"/>
      <c r="C23" s="31" t="s">
        <v>34</v>
      </c>
      <c r="D23" s="79"/>
    </row>
    <row r="24" ht="17.25" customHeight="1" spans="1:4">
      <c r="A24" s="166"/>
      <c r="B24" s="79"/>
      <c r="C24" s="31" t="s">
        <v>35</v>
      </c>
      <c r="D24" s="79"/>
    </row>
    <row r="25" ht="17.25" customHeight="1" spans="1:4">
      <c r="A25" s="166"/>
      <c r="B25" s="79"/>
      <c r="C25" s="31" t="s">
        <v>36</v>
      </c>
      <c r="D25" s="79">
        <v>1640224.32</v>
      </c>
    </row>
    <row r="26" ht="17.25" customHeight="1" spans="1:4">
      <c r="A26" s="166"/>
      <c r="B26" s="79"/>
      <c r="C26" s="31" t="s">
        <v>37</v>
      </c>
      <c r="D26" s="79"/>
    </row>
    <row r="27" ht="17.25" customHeight="1" spans="1:4">
      <c r="A27" s="166"/>
      <c r="B27" s="79"/>
      <c r="C27" s="145" t="s">
        <v>38</v>
      </c>
      <c r="D27" s="79"/>
    </row>
    <row r="28" ht="17.25" customHeight="1" spans="1:4">
      <c r="A28" s="166"/>
      <c r="B28" s="79"/>
      <c r="C28" s="31" t="s">
        <v>39</v>
      </c>
      <c r="D28" s="79"/>
    </row>
    <row r="29" ht="16.5" customHeight="1" spans="1:4">
      <c r="A29" s="166"/>
      <c r="B29" s="79"/>
      <c r="C29" s="31" t="s">
        <v>40</v>
      </c>
      <c r="D29" s="79"/>
    </row>
    <row r="30" ht="16.5" customHeight="1" spans="1:4">
      <c r="A30" s="166"/>
      <c r="B30" s="79"/>
      <c r="C30" s="145" t="s">
        <v>41</v>
      </c>
      <c r="D30" s="79"/>
    </row>
    <row r="31" ht="17.25" customHeight="1" spans="1:4">
      <c r="A31" s="166"/>
      <c r="B31" s="79"/>
      <c r="C31" s="145" t="s">
        <v>42</v>
      </c>
      <c r="D31" s="79"/>
    </row>
    <row r="32" ht="17.25" customHeight="1" spans="1:4">
      <c r="A32" s="166"/>
      <c r="B32" s="79"/>
      <c r="C32" s="31" t="s">
        <v>43</v>
      </c>
      <c r="D32" s="79"/>
    </row>
    <row r="33" ht="16.5" customHeight="1" spans="1:4">
      <c r="A33" s="166" t="s">
        <v>44</v>
      </c>
      <c r="B33" s="79"/>
      <c r="C33" s="166" t="s">
        <v>45</v>
      </c>
      <c r="D33" s="79">
        <v>29434771.31</v>
      </c>
    </row>
    <row r="34" ht="16.5" customHeight="1" spans="1:4">
      <c r="A34" s="145" t="s">
        <v>46</v>
      </c>
      <c r="B34" s="79"/>
      <c r="C34" s="145" t="s">
        <v>47</v>
      </c>
      <c r="D34" s="79"/>
    </row>
    <row r="35" ht="16.5" customHeight="1" spans="1:4">
      <c r="A35" s="31" t="s">
        <v>48</v>
      </c>
      <c r="B35" s="79"/>
      <c r="C35" s="31" t="s">
        <v>48</v>
      </c>
      <c r="D35" s="79"/>
    </row>
    <row r="36" ht="16.5" customHeight="1" spans="1:4">
      <c r="A36" s="31" t="s">
        <v>49</v>
      </c>
      <c r="B36" s="79"/>
      <c r="C36" s="31" t="s">
        <v>50</v>
      </c>
      <c r="D36" s="79"/>
    </row>
    <row r="37" ht="16.5" customHeight="1" spans="1:4">
      <c r="A37" s="167" t="s">
        <v>51</v>
      </c>
      <c r="B37" s="79"/>
      <c r="C37" s="167" t="s">
        <v>52</v>
      </c>
      <c r="D37" s="79">
        <v>29434771.31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E24" sqref="E2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17" t="s">
        <v>374</v>
      </c>
    </row>
    <row r="3" ht="42" customHeight="1" spans="1:6">
      <c r="A3" s="121" t="str">
        <f>"2026"&amp;"年部门政府性基金预算支出预算表"</f>
        <v>2026年部门政府性基金预算支出预算表</v>
      </c>
      <c r="B3" s="121" t="s">
        <v>375</v>
      </c>
      <c r="C3" s="122"/>
      <c r="D3" s="123"/>
      <c r="E3" s="123"/>
      <c r="F3" s="123"/>
    </row>
    <row r="4" ht="13.5" customHeight="1" spans="1:6">
      <c r="A4" s="5" t="s">
        <v>1</v>
      </c>
      <c r="B4" s="5" t="s">
        <v>376</v>
      </c>
      <c r="C4" s="118"/>
      <c r="D4" s="120"/>
      <c r="E4" s="120"/>
      <c r="F4" s="117" t="s">
        <v>2</v>
      </c>
    </row>
    <row r="5" ht="19.5" customHeight="1" spans="1:6">
      <c r="A5" s="124" t="s">
        <v>184</v>
      </c>
      <c r="B5" s="125" t="s">
        <v>72</v>
      </c>
      <c r="C5" s="124" t="s">
        <v>73</v>
      </c>
      <c r="D5" s="11" t="s">
        <v>377</v>
      </c>
      <c r="E5" s="12"/>
      <c r="F5" s="13"/>
    </row>
    <row r="6" ht="18.75" customHeight="1" spans="1:6">
      <c r="A6" s="126"/>
      <c r="B6" s="127"/>
      <c r="C6" s="126"/>
      <c r="D6" s="16" t="s">
        <v>56</v>
      </c>
      <c r="E6" s="11" t="s">
        <v>75</v>
      </c>
      <c r="F6" s="16" t="s">
        <v>76</v>
      </c>
    </row>
    <row r="7" ht="18.75" customHeight="1" spans="1:6">
      <c r="A7" s="67">
        <v>1</v>
      </c>
      <c r="B7" s="128" t="s">
        <v>83</v>
      </c>
      <c r="C7" s="67">
        <v>3</v>
      </c>
      <c r="D7" s="129">
        <v>4</v>
      </c>
      <c r="E7" s="129">
        <v>5</v>
      </c>
      <c r="F7" s="129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30" t="s">
        <v>174</v>
      </c>
      <c r="B10" s="130" t="s">
        <v>174</v>
      </c>
      <c r="C10" s="131" t="s">
        <v>174</v>
      </c>
      <c r="D10" s="79"/>
      <c r="E10" s="79"/>
      <c r="F10" s="79"/>
    </row>
    <row r="11" customHeight="1" spans="1:1">
      <c r="A11" t="s">
        <v>378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D21" sqref="D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379</v>
      </c>
    </row>
    <row r="3" ht="41.25" customHeight="1" spans="1:19">
      <c r="A3" s="72" t="str">
        <f>"2026"&amp;"年部门政府采购预算表"</f>
        <v>2026年部门政府采购预算表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">
        <v>1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7" t="s">
        <v>2</v>
      </c>
    </row>
    <row r="5" ht="15.75" customHeight="1" spans="1:19">
      <c r="A5" s="10" t="s">
        <v>183</v>
      </c>
      <c r="B5" s="86" t="s">
        <v>184</v>
      </c>
      <c r="C5" s="86" t="s">
        <v>380</v>
      </c>
      <c r="D5" s="87" t="s">
        <v>381</v>
      </c>
      <c r="E5" s="87" t="s">
        <v>382</v>
      </c>
      <c r="F5" s="87" t="s">
        <v>383</v>
      </c>
      <c r="G5" s="87" t="s">
        <v>384</v>
      </c>
      <c r="H5" s="87" t="s">
        <v>385</v>
      </c>
      <c r="I5" s="100" t="s">
        <v>191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56</v>
      </c>
      <c r="J6" s="89" t="s">
        <v>59</v>
      </c>
      <c r="K6" s="89" t="s">
        <v>386</v>
      </c>
      <c r="L6" s="89" t="s">
        <v>387</v>
      </c>
      <c r="M6" s="102" t="s">
        <v>388</v>
      </c>
      <c r="N6" s="103" t="s">
        <v>389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58</v>
      </c>
      <c r="K7" s="91"/>
      <c r="L7" s="91"/>
      <c r="M7" s="104"/>
      <c r="N7" s="91" t="s">
        <v>58</v>
      </c>
      <c r="O7" s="91" t="s">
        <v>65</v>
      </c>
      <c r="P7" s="90" t="s">
        <v>66</v>
      </c>
      <c r="Q7" s="91" t="s">
        <v>67</v>
      </c>
      <c r="R7" s="104" t="s">
        <v>68</v>
      </c>
      <c r="S7" s="90" t="s">
        <v>69</v>
      </c>
    </row>
    <row r="8" ht="18" customHeight="1" spans="1:19">
      <c r="A8" s="111">
        <v>1</v>
      </c>
      <c r="B8" s="111" t="s">
        <v>83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/>
      <c r="B9" s="93"/>
      <c r="C9" s="93"/>
      <c r="D9" s="94"/>
      <c r="E9" s="94"/>
      <c r="F9" s="94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5" t="s">
        <v>174</v>
      </c>
      <c r="B10" s="96"/>
      <c r="C10" s="96"/>
      <c r="D10" s="97"/>
      <c r="E10" s="97"/>
      <c r="F10" s="97"/>
      <c r="G10" s="114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21" customHeight="1" spans="1:19">
      <c r="A11" s="110" t="s">
        <v>390</v>
      </c>
      <c r="B11" s="5"/>
      <c r="C11" s="5"/>
      <c r="D11" s="110"/>
      <c r="E11" s="110"/>
      <c r="F11" s="110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customHeight="1" spans="1:1">
      <c r="A12" t="s">
        <v>378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D25" sqref="D2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391</v>
      </c>
    </row>
    <row r="3" ht="41.25" customHeight="1" spans="1:20">
      <c r="A3" s="72" t="str">
        <f>"2026"&amp;"年部门政府购买服务预算表"</f>
        <v>2026年部门政府购买服务预算表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">
        <v>1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2</v>
      </c>
    </row>
    <row r="5" ht="24" customHeight="1" spans="1:20">
      <c r="A5" s="10" t="s">
        <v>183</v>
      </c>
      <c r="B5" s="86" t="s">
        <v>184</v>
      </c>
      <c r="C5" s="86" t="s">
        <v>380</v>
      </c>
      <c r="D5" s="86" t="s">
        <v>392</v>
      </c>
      <c r="E5" s="86" t="s">
        <v>393</v>
      </c>
      <c r="F5" s="86" t="s">
        <v>394</v>
      </c>
      <c r="G5" s="86" t="s">
        <v>395</v>
      </c>
      <c r="H5" s="87" t="s">
        <v>396</v>
      </c>
      <c r="I5" s="87" t="s">
        <v>397</v>
      </c>
      <c r="J5" s="100" t="s">
        <v>191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56</v>
      </c>
      <c r="K6" s="89" t="s">
        <v>59</v>
      </c>
      <c r="L6" s="89" t="s">
        <v>386</v>
      </c>
      <c r="M6" s="89" t="s">
        <v>387</v>
      </c>
      <c r="N6" s="102" t="s">
        <v>388</v>
      </c>
      <c r="O6" s="103" t="s">
        <v>389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58</v>
      </c>
      <c r="L7" s="91"/>
      <c r="M7" s="91"/>
      <c r="N7" s="104"/>
      <c r="O7" s="91" t="s">
        <v>58</v>
      </c>
      <c r="P7" s="91" t="s">
        <v>65</v>
      </c>
      <c r="Q7" s="90" t="s">
        <v>66</v>
      </c>
      <c r="R7" s="91" t="s">
        <v>67</v>
      </c>
      <c r="S7" s="104" t="s">
        <v>68</v>
      </c>
      <c r="T7" s="90" t="s">
        <v>69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5" t="s">
        <v>174</v>
      </c>
      <c r="B10" s="96"/>
      <c r="C10" s="96"/>
      <c r="D10" s="96"/>
      <c r="E10" s="96"/>
      <c r="F10" s="96"/>
      <c r="G10" s="96"/>
      <c r="H10" s="97"/>
      <c r="I10" s="10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customHeight="1" spans="1:1">
      <c r="A11" t="s">
        <v>378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398</v>
      </c>
    </row>
    <row r="3" ht="41.25" customHeight="1" spans="1:24">
      <c r="A3" s="72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">
        <v>1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2</v>
      </c>
    </row>
    <row r="5" ht="19.5" customHeight="1" spans="1:24">
      <c r="A5" s="27" t="s">
        <v>399</v>
      </c>
      <c r="B5" s="11" t="s">
        <v>191</v>
      </c>
      <c r="C5" s="12"/>
      <c r="D5" s="12"/>
      <c r="E5" s="11" t="s">
        <v>400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56</v>
      </c>
      <c r="C6" s="10" t="s">
        <v>59</v>
      </c>
      <c r="D6" s="77" t="s">
        <v>386</v>
      </c>
      <c r="E6" s="47" t="s">
        <v>401</v>
      </c>
      <c r="F6" s="47" t="s">
        <v>402</v>
      </c>
      <c r="G6" s="47" t="s">
        <v>403</v>
      </c>
      <c r="H6" s="47" t="s">
        <v>404</v>
      </c>
      <c r="I6" s="47" t="s">
        <v>405</v>
      </c>
      <c r="J6" s="47" t="s">
        <v>406</v>
      </c>
      <c r="K6" s="47" t="s">
        <v>407</v>
      </c>
      <c r="L6" s="47" t="s">
        <v>408</v>
      </c>
      <c r="M6" s="47" t="s">
        <v>409</v>
      </c>
      <c r="N6" s="47" t="s">
        <v>410</v>
      </c>
      <c r="O6" s="47" t="s">
        <v>411</v>
      </c>
      <c r="P6" s="47" t="s">
        <v>412</v>
      </c>
      <c r="Q6" s="47" t="s">
        <v>413</v>
      </c>
      <c r="R6" s="47" t="s">
        <v>414</v>
      </c>
      <c r="S6" s="47" t="s">
        <v>415</v>
      </c>
      <c r="T6" s="47" t="s">
        <v>416</v>
      </c>
      <c r="U6" s="47" t="s">
        <v>417</v>
      </c>
      <c r="V6" s="47" t="s">
        <v>418</v>
      </c>
      <c r="W6" s="47" t="s">
        <v>419</v>
      </c>
      <c r="X6" s="82" t="s">
        <v>420</v>
      </c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customHeight="1" spans="1:1">
      <c r="A10" t="s">
        <v>378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7" sqref="A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421</v>
      </c>
    </row>
    <row r="3" ht="41.25" customHeight="1" spans="1:10">
      <c r="A3" s="64" t="str">
        <f>"2026"&amp;"年县对下转移支付绩效目标表"</f>
        <v>2026年县对下转移支付绩效目标表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">
        <v>1</v>
      </c>
    </row>
    <row r="5" ht="44.25" customHeight="1" spans="1:10">
      <c r="A5" s="66" t="s">
        <v>399</v>
      </c>
      <c r="B5" s="66" t="s">
        <v>290</v>
      </c>
      <c r="C5" s="66" t="s">
        <v>291</v>
      </c>
      <c r="D5" s="66" t="s">
        <v>292</v>
      </c>
      <c r="E5" s="66" t="s">
        <v>293</v>
      </c>
      <c r="F5" s="67" t="s">
        <v>294</v>
      </c>
      <c r="G5" s="66" t="s">
        <v>295</v>
      </c>
      <c r="H5" s="67" t="s">
        <v>296</v>
      </c>
      <c r="I5" s="67" t="s">
        <v>297</v>
      </c>
      <c r="J5" s="66" t="s">
        <v>298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">
      <c r="A9" t="s">
        <v>378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C25" sqref="C25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422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"2026"&amp;"年新增资产配置预算表"</f>
        <v>2026年新增资产配置预算表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">
        <v>1</v>
      </c>
      <c r="B4" s="44"/>
      <c r="C4" s="44"/>
      <c r="D4" s="45"/>
      <c r="F4" s="42"/>
      <c r="G4" s="41"/>
      <c r="H4" s="41"/>
      <c r="I4" s="63" t="s">
        <v>2</v>
      </c>
    </row>
    <row r="5" ht="28.5" customHeight="1" spans="1:9">
      <c r="A5" s="46" t="s">
        <v>183</v>
      </c>
      <c r="B5" s="47" t="s">
        <v>184</v>
      </c>
      <c r="C5" s="48" t="s">
        <v>423</v>
      </c>
      <c r="D5" s="46" t="s">
        <v>424</v>
      </c>
      <c r="E5" s="46" t="s">
        <v>425</v>
      </c>
      <c r="F5" s="46" t="s">
        <v>426</v>
      </c>
      <c r="G5" s="47" t="s">
        <v>427</v>
      </c>
      <c r="H5" s="35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384</v>
      </c>
      <c r="H6" s="47" t="s">
        <v>428</v>
      </c>
      <c r="I6" s="47" t="s">
        <v>429</v>
      </c>
    </row>
    <row r="7" ht="17.25" customHeight="1" spans="1:9">
      <c r="A7" s="51" t="s">
        <v>82</v>
      </c>
      <c r="B7" s="52"/>
      <c r="C7" s="53" t="s">
        <v>83</v>
      </c>
      <c r="D7" s="51" t="s">
        <v>170</v>
      </c>
      <c r="E7" s="54" t="s">
        <v>171</v>
      </c>
      <c r="F7" s="51" t="s">
        <v>172</v>
      </c>
      <c r="G7" s="53" t="s">
        <v>173</v>
      </c>
      <c r="H7" s="55" t="s">
        <v>84</v>
      </c>
      <c r="I7" s="54" t="s">
        <v>85</v>
      </c>
    </row>
    <row r="8" ht="19.5" customHeight="1" spans="1:9">
      <c r="A8" s="56"/>
      <c r="B8" s="31"/>
      <c r="C8" s="31"/>
      <c r="D8" s="29"/>
      <c r="E8" s="21"/>
      <c r="F8" s="55"/>
      <c r="G8" s="57"/>
      <c r="H8" s="58"/>
      <c r="I8" s="58"/>
    </row>
    <row r="9" ht="19.5" customHeight="1" spans="1:9">
      <c r="A9" s="59" t="s">
        <v>56</v>
      </c>
      <c r="B9" s="60"/>
      <c r="C9" s="60"/>
      <c r="D9" s="61"/>
      <c r="E9" s="62"/>
      <c r="F9" s="62"/>
      <c r="G9" s="57"/>
      <c r="H9" s="58"/>
      <c r="I9" s="58"/>
    </row>
    <row r="10" customHeight="1" spans="1:1">
      <c r="A10" t="s">
        <v>378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E27" sqref="E2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430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267</v>
      </c>
      <c r="B5" s="9" t="s">
        <v>186</v>
      </c>
      <c r="C5" s="9" t="s">
        <v>268</v>
      </c>
      <c r="D5" s="10" t="s">
        <v>187</v>
      </c>
      <c r="E5" s="10" t="s">
        <v>188</v>
      </c>
      <c r="F5" s="10" t="s">
        <v>269</v>
      </c>
      <c r="G5" s="10" t="s">
        <v>270</v>
      </c>
      <c r="H5" s="27" t="s">
        <v>56</v>
      </c>
      <c r="I5" s="11" t="s">
        <v>431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174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  <row r="12" customHeight="1" spans="1:1">
      <c r="A12" t="s">
        <v>378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tabSelected="1" workbookViewId="0">
      <pane ySplit="1" topLeftCell="A2" activePane="bottomLeft" state="frozen"/>
      <selection/>
      <selection pane="bottomLeft" activeCell="E19" sqref="E1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432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268</v>
      </c>
      <c r="B5" s="9" t="s">
        <v>267</v>
      </c>
      <c r="C5" s="9" t="s">
        <v>186</v>
      </c>
      <c r="D5" s="10" t="s">
        <v>433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3655384</v>
      </c>
      <c r="F9" s="23"/>
      <c r="G9" s="23"/>
    </row>
    <row r="10" ht="17.25" customHeight="1" spans="1:7">
      <c r="A10" s="21"/>
      <c r="B10" s="21" t="s">
        <v>434</v>
      </c>
      <c r="C10" s="21" t="s">
        <v>275</v>
      </c>
      <c r="D10" s="21" t="s">
        <v>435</v>
      </c>
      <c r="E10" s="23">
        <v>15384</v>
      </c>
      <c r="F10" s="23"/>
      <c r="G10" s="23"/>
    </row>
    <row r="11" ht="17.25" customHeight="1" spans="1:7">
      <c r="A11" s="21"/>
      <c r="B11" s="21" t="s">
        <v>436</v>
      </c>
      <c r="C11" s="21" t="s">
        <v>279</v>
      </c>
      <c r="D11" s="21" t="s">
        <v>435</v>
      </c>
      <c r="E11" s="23">
        <v>240000</v>
      </c>
      <c r="F11" s="23"/>
      <c r="G11" s="23"/>
    </row>
    <row r="12" ht="17.25" customHeight="1" spans="1:7">
      <c r="A12" s="21"/>
      <c r="B12" s="21" t="s">
        <v>437</v>
      </c>
      <c r="C12" s="21" t="s">
        <v>284</v>
      </c>
      <c r="D12" s="21" t="s">
        <v>435</v>
      </c>
      <c r="E12" s="23">
        <v>800000</v>
      </c>
      <c r="F12" s="23"/>
      <c r="G12" s="23"/>
    </row>
    <row r="13" ht="17.25" customHeight="1" spans="1:7">
      <c r="A13" s="21"/>
      <c r="B13" s="21" t="s">
        <v>437</v>
      </c>
      <c r="C13" s="21" t="s">
        <v>286</v>
      </c>
      <c r="D13" s="21" t="s">
        <v>435</v>
      </c>
      <c r="E13" s="23">
        <v>600000</v>
      </c>
      <c r="F13" s="23"/>
      <c r="G13" s="23"/>
    </row>
    <row r="14" ht="18.75" customHeight="1" spans="1:7">
      <c r="A14" s="21"/>
      <c r="B14" s="21" t="s">
        <v>437</v>
      </c>
      <c r="C14" s="21" t="s">
        <v>288</v>
      </c>
      <c r="D14" s="21" t="s">
        <v>435</v>
      </c>
      <c r="E14" s="23">
        <v>2000000</v>
      </c>
      <c r="F14" s="23"/>
      <c r="G14" s="23"/>
    </row>
    <row r="15" ht="18.75" customHeight="1" spans="1:7">
      <c r="A15" s="24" t="s">
        <v>56</v>
      </c>
      <c r="B15" s="25" t="s">
        <v>438</v>
      </c>
      <c r="C15" s="25"/>
      <c r="D15" s="26"/>
      <c r="E15" s="23">
        <v>3655384</v>
      </c>
      <c r="F15" s="23"/>
      <c r="G15" s="23"/>
    </row>
  </sheetData>
  <mergeCells count="11">
    <mergeCell ref="A3:G3"/>
    <mergeCell ref="A4:D4"/>
    <mergeCell ref="E5:G5"/>
    <mergeCell ref="A15:D15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E13" sqref="E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53</v>
      </c>
    </row>
    <row r="3" ht="41.25" customHeight="1" spans="1:1">
      <c r="A3" s="40" t="str">
        <f>"2026"&amp;"年部门收入预算表"</f>
        <v>2026年部门收入预算表</v>
      </c>
    </row>
    <row r="4" ht="17.25" customHeight="1" spans="1:19">
      <c r="A4" s="43" t="s">
        <v>1</v>
      </c>
      <c r="S4" s="45" t="s">
        <v>2</v>
      </c>
    </row>
    <row r="5" ht="21.75" customHeight="1" spans="1:19">
      <c r="A5" s="183" t="s">
        <v>54</v>
      </c>
      <c r="B5" s="184" t="s">
        <v>55</v>
      </c>
      <c r="C5" s="184" t="s">
        <v>56</v>
      </c>
      <c r="D5" s="185" t="s">
        <v>57</v>
      </c>
      <c r="E5" s="185"/>
      <c r="F5" s="185"/>
      <c r="G5" s="185"/>
      <c r="H5" s="185"/>
      <c r="I5" s="130"/>
      <c r="J5" s="185"/>
      <c r="K5" s="185"/>
      <c r="L5" s="185"/>
      <c r="M5" s="185"/>
      <c r="N5" s="192"/>
      <c r="O5" s="185" t="s">
        <v>46</v>
      </c>
      <c r="P5" s="185"/>
      <c r="Q5" s="185"/>
      <c r="R5" s="185"/>
      <c r="S5" s="192"/>
    </row>
    <row r="6" ht="27" customHeight="1" spans="1:19">
      <c r="A6" s="186"/>
      <c r="B6" s="187"/>
      <c r="C6" s="187"/>
      <c r="D6" s="187" t="s">
        <v>58</v>
      </c>
      <c r="E6" s="187" t="s">
        <v>59</v>
      </c>
      <c r="F6" s="187" t="s">
        <v>60</v>
      </c>
      <c r="G6" s="187" t="s">
        <v>61</v>
      </c>
      <c r="H6" s="187" t="s">
        <v>62</v>
      </c>
      <c r="I6" s="193" t="s">
        <v>63</v>
      </c>
      <c r="J6" s="194"/>
      <c r="K6" s="194"/>
      <c r="L6" s="194"/>
      <c r="M6" s="194"/>
      <c r="N6" s="195"/>
      <c r="O6" s="187" t="s">
        <v>58</v>
      </c>
      <c r="P6" s="187" t="s">
        <v>59</v>
      </c>
      <c r="Q6" s="187" t="s">
        <v>60</v>
      </c>
      <c r="R6" s="187" t="s">
        <v>61</v>
      </c>
      <c r="S6" s="187" t="s">
        <v>64</v>
      </c>
    </row>
    <row r="7" ht="30" customHeight="1" spans="1:19">
      <c r="A7" s="188"/>
      <c r="B7" s="105"/>
      <c r="C7" s="114"/>
      <c r="D7" s="114"/>
      <c r="E7" s="114"/>
      <c r="F7" s="114"/>
      <c r="G7" s="114"/>
      <c r="H7" s="114"/>
      <c r="I7" s="70" t="s">
        <v>58</v>
      </c>
      <c r="J7" s="195" t="s">
        <v>65</v>
      </c>
      <c r="K7" s="195" t="s">
        <v>66</v>
      </c>
      <c r="L7" s="195" t="s">
        <v>67</v>
      </c>
      <c r="M7" s="195" t="s">
        <v>68</v>
      </c>
      <c r="N7" s="195" t="s">
        <v>69</v>
      </c>
      <c r="O7" s="196"/>
      <c r="P7" s="196"/>
      <c r="Q7" s="196"/>
      <c r="R7" s="196"/>
      <c r="S7" s="114"/>
    </row>
    <row r="8" ht="15" customHeight="1" spans="1:19">
      <c r="A8" s="189">
        <v>1</v>
      </c>
      <c r="B8" s="189">
        <v>2</v>
      </c>
      <c r="C8" s="189">
        <v>3</v>
      </c>
      <c r="D8" s="189">
        <v>4</v>
      </c>
      <c r="E8" s="189">
        <v>5</v>
      </c>
      <c r="F8" s="189">
        <v>6</v>
      </c>
      <c r="G8" s="189">
        <v>7</v>
      </c>
      <c r="H8" s="189">
        <v>8</v>
      </c>
      <c r="I8" s="70">
        <v>9</v>
      </c>
      <c r="J8" s="189">
        <v>10</v>
      </c>
      <c r="K8" s="189">
        <v>11</v>
      </c>
      <c r="L8" s="189">
        <v>12</v>
      </c>
      <c r="M8" s="189">
        <v>13</v>
      </c>
      <c r="N8" s="189">
        <v>14</v>
      </c>
      <c r="O8" s="189">
        <v>15</v>
      </c>
      <c r="P8" s="189">
        <v>16</v>
      </c>
      <c r="Q8" s="189">
        <v>17</v>
      </c>
      <c r="R8" s="189">
        <v>18</v>
      </c>
      <c r="S8" s="189">
        <v>19</v>
      </c>
    </row>
    <row r="9" ht="18" customHeight="1" spans="1:19">
      <c r="A9" s="21">
        <v>253001</v>
      </c>
      <c r="B9" s="21" t="s">
        <v>70</v>
      </c>
      <c r="C9" s="79">
        <v>29434771.31</v>
      </c>
      <c r="D9" s="79">
        <v>29434771.31</v>
      </c>
      <c r="E9" s="79">
        <v>29434771.31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18" customHeight="1" spans="1:19">
      <c r="A10" s="190"/>
      <c r="B10" s="19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18" customHeight="1" spans="1:19">
      <c r="A11" s="190"/>
      <c r="B11" s="19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  <row r="12" ht="18" customHeight="1" spans="1:19">
      <c r="A12" s="190"/>
      <c r="B12" s="190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</row>
    <row r="13" ht="18" customHeight="1" spans="1:19">
      <c r="A13" s="48" t="s">
        <v>56</v>
      </c>
      <c r="B13" s="191"/>
      <c r="C13" s="79">
        <v>29434771.31</v>
      </c>
      <c r="D13" s="79">
        <v>29434771.31</v>
      </c>
      <c r="E13" s="79">
        <v>29434771.31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pane ySplit="1" topLeftCell="A2" activePane="bottomLeft" state="frozen"/>
      <selection/>
      <selection pane="bottomLeft" activeCell="C28" sqref="C2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71</v>
      </c>
    </row>
    <row r="3" ht="41.25" customHeight="1" spans="1:1">
      <c r="A3" s="40" t="str">
        <f>"2026"&amp;"年部门支出预算表"</f>
        <v>2026年部门支出预算表</v>
      </c>
    </row>
    <row r="4" ht="17.25" customHeight="1" spans="1:15">
      <c r="A4" s="43" t="s">
        <v>1</v>
      </c>
      <c r="O4" s="45" t="s">
        <v>2</v>
      </c>
    </row>
    <row r="5" ht="27" customHeight="1" spans="1:15">
      <c r="A5" s="169" t="s">
        <v>72</v>
      </c>
      <c r="B5" s="169" t="s">
        <v>73</v>
      </c>
      <c r="C5" s="169" t="s">
        <v>56</v>
      </c>
      <c r="D5" s="170" t="s">
        <v>59</v>
      </c>
      <c r="E5" s="171"/>
      <c r="F5" s="172"/>
      <c r="G5" s="173" t="s">
        <v>60</v>
      </c>
      <c r="H5" s="173" t="s">
        <v>61</v>
      </c>
      <c r="I5" s="173" t="s">
        <v>74</v>
      </c>
      <c r="J5" s="170" t="s">
        <v>63</v>
      </c>
      <c r="K5" s="171"/>
      <c r="L5" s="171"/>
      <c r="M5" s="171"/>
      <c r="N5" s="180"/>
      <c r="O5" s="181"/>
    </row>
    <row r="6" ht="42" customHeight="1" spans="1:15">
      <c r="A6" s="174"/>
      <c r="B6" s="174"/>
      <c r="C6" s="175"/>
      <c r="D6" s="176" t="s">
        <v>58</v>
      </c>
      <c r="E6" s="176" t="s">
        <v>75</v>
      </c>
      <c r="F6" s="176" t="s">
        <v>76</v>
      </c>
      <c r="G6" s="175"/>
      <c r="H6" s="175"/>
      <c r="I6" s="182"/>
      <c r="J6" s="176" t="s">
        <v>58</v>
      </c>
      <c r="K6" s="163" t="s">
        <v>77</v>
      </c>
      <c r="L6" s="163" t="s">
        <v>78</v>
      </c>
      <c r="M6" s="163" t="s">
        <v>79</v>
      </c>
      <c r="N6" s="163" t="s">
        <v>80</v>
      </c>
      <c r="O6" s="163" t="s">
        <v>81</v>
      </c>
    </row>
    <row r="7" ht="18" customHeight="1" spans="1:15">
      <c r="A7" s="51" t="s">
        <v>82</v>
      </c>
      <c r="B7" s="51" t="s">
        <v>83</v>
      </c>
      <c r="C7" s="51">
        <v>3</v>
      </c>
      <c r="D7" s="55">
        <v>4</v>
      </c>
      <c r="E7" s="55">
        <v>5</v>
      </c>
      <c r="F7" s="55">
        <v>6</v>
      </c>
      <c r="G7" s="55" t="s">
        <v>84</v>
      </c>
      <c r="H7" s="55" t="s">
        <v>85</v>
      </c>
      <c r="I7" s="55" t="s">
        <v>86</v>
      </c>
      <c r="J7" s="55" t="s">
        <v>87</v>
      </c>
      <c r="K7" s="55" t="s">
        <v>88</v>
      </c>
      <c r="L7" s="55" t="s">
        <v>89</v>
      </c>
      <c r="M7" s="55" t="s">
        <v>90</v>
      </c>
      <c r="N7" s="51" t="s">
        <v>91</v>
      </c>
      <c r="O7" s="55" t="s">
        <v>92</v>
      </c>
    </row>
    <row r="8" ht="18" customHeight="1" spans="1:15">
      <c r="A8" s="56" t="s">
        <v>93</v>
      </c>
      <c r="B8" s="56" t="s">
        <v>94</v>
      </c>
      <c r="C8" s="139">
        <v>23725795.44</v>
      </c>
      <c r="D8" s="139">
        <v>23725795.44</v>
      </c>
      <c r="E8" s="139">
        <v>20085795.44</v>
      </c>
      <c r="F8" s="139">
        <v>3640000</v>
      </c>
      <c r="G8" s="55"/>
      <c r="H8" s="55"/>
      <c r="I8" s="55"/>
      <c r="J8" s="55"/>
      <c r="K8" s="55"/>
      <c r="L8" s="55"/>
      <c r="M8" s="55"/>
      <c r="N8" s="51"/>
      <c r="O8" s="55"/>
    </row>
    <row r="9" ht="18" customHeight="1" spans="1:15">
      <c r="A9" s="177" t="s">
        <v>95</v>
      </c>
      <c r="B9" s="177" t="s">
        <v>96</v>
      </c>
      <c r="C9" s="139">
        <v>23722095.44</v>
      </c>
      <c r="D9" s="139">
        <v>23722095.44</v>
      </c>
      <c r="E9" s="139">
        <v>20082095.44</v>
      </c>
      <c r="F9" s="139">
        <v>3640000</v>
      </c>
      <c r="G9" s="55"/>
      <c r="H9" s="55"/>
      <c r="I9" s="55"/>
      <c r="J9" s="55"/>
      <c r="K9" s="55"/>
      <c r="L9" s="55"/>
      <c r="M9" s="55"/>
      <c r="N9" s="51"/>
      <c r="O9" s="55"/>
    </row>
    <row r="10" ht="18" customHeight="1" spans="1:15">
      <c r="A10" s="178" t="s">
        <v>97</v>
      </c>
      <c r="B10" s="178" t="s">
        <v>98</v>
      </c>
      <c r="C10" s="139">
        <v>23722095.44</v>
      </c>
      <c r="D10" s="139">
        <v>23722095.44</v>
      </c>
      <c r="E10" s="139">
        <v>20082095.44</v>
      </c>
      <c r="F10" s="139">
        <v>3640000</v>
      </c>
      <c r="G10" s="55"/>
      <c r="H10" s="55"/>
      <c r="I10" s="55"/>
      <c r="J10" s="55"/>
      <c r="K10" s="55"/>
      <c r="L10" s="55"/>
      <c r="M10" s="55"/>
      <c r="N10" s="51"/>
      <c r="O10" s="55"/>
    </row>
    <row r="11" ht="18" customHeight="1" spans="1:15">
      <c r="A11" s="177" t="s">
        <v>99</v>
      </c>
      <c r="B11" s="177" t="s">
        <v>100</v>
      </c>
      <c r="C11" s="139">
        <v>3700</v>
      </c>
      <c r="D11" s="139">
        <v>3700</v>
      </c>
      <c r="E11" s="139">
        <v>3700</v>
      </c>
      <c r="F11" s="139"/>
      <c r="G11" s="55"/>
      <c r="H11" s="55"/>
      <c r="I11" s="55"/>
      <c r="J11" s="55"/>
      <c r="K11" s="55"/>
      <c r="L11" s="55"/>
      <c r="M11" s="55"/>
      <c r="N11" s="51"/>
      <c r="O11" s="55"/>
    </row>
    <row r="12" ht="18" customHeight="1" spans="1:15">
      <c r="A12" s="178" t="s">
        <v>101</v>
      </c>
      <c r="B12" s="178" t="s">
        <v>98</v>
      </c>
      <c r="C12" s="139">
        <v>3700</v>
      </c>
      <c r="D12" s="139">
        <v>3700</v>
      </c>
      <c r="E12" s="139">
        <v>3700</v>
      </c>
      <c r="F12" s="139"/>
      <c r="G12" s="55"/>
      <c r="H12" s="55"/>
      <c r="I12" s="55"/>
      <c r="J12" s="55"/>
      <c r="K12" s="55"/>
      <c r="L12" s="55"/>
      <c r="M12" s="55"/>
      <c r="N12" s="51"/>
      <c r="O12" s="55"/>
    </row>
    <row r="13" ht="18" customHeight="1" spans="1:15">
      <c r="A13" s="56" t="s">
        <v>102</v>
      </c>
      <c r="B13" s="56" t="s">
        <v>103</v>
      </c>
      <c r="C13" s="139">
        <v>2220349.74</v>
      </c>
      <c r="D13" s="139">
        <v>2220349.74</v>
      </c>
      <c r="E13" s="139">
        <v>2204965.74</v>
      </c>
      <c r="F13" s="139">
        <v>15384</v>
      </c>
      <c r="G13" s="55"/>
      <c r="H13" s="55"/>
      <c r="I13" s="55"/>
      <c r="J13" s="55"/>
      <c r="K13" s="55"/>
      <c r="L13" s="55"/>
      <c r="M13" s="55"/>
      <c r="N13" s="51"/>
      <c r="O13" s="55"/>
    </row>
    <row r="14" ht="18" customHeight="1" spans="1:15">
      <c r="A14" s="177" t="s">
        <v>104</v>
      </c>
      <c r="B14" s="177" t="s">
        <v>105</v>
      </c>
      <c r="C14" s="139">
        <v>2204965.74</v>
      </c>
      <c r="D14" s="139">
        <v>2204965.74</v>
      </c>
      <c r="E14" s="139">
        <v>2204965.74</v>
      </c>
      <c r="F14" s="139"/>
      <c r="G14" s="55"/>
      <c r="H14" s="55"/>
      <c r="I14" s="55"/>
      <c r="J14" s="55"/>
      <c r="K14" s="55"/>
      <c r="L14" s="55"/>
      <c r="M14" s="55"/>
      <c r="N14" s="51"/>
      <c r="O14" s="55"/>
    </row>
    <row r="15" ht="18" customHeight="1" spans="1:15">
      <c r="A15" s="178" t="s">
        <v>106</v>
      </c>
      <c r="B15" s="178" t="s">
        <v>107</v>
      </c>
      <c r="C15" s="139">
        <v>2186965.74</v>
      </c>
      <c r="D15" s="139">
        <v>2186965.74</v>
      </c>
      <c r="E15" s="139">
        <v>2186965.74</v>
      </c>
      <c r="F15" s="139"/>
      <c r="G15" s="55"/>
      <c r="H15" s="55"/>
      <c r="I15" s="55"/>
      <c r="J15" s="55"/>
      <c r="K15" s="55"/>
      <c r="L15" s="55"/>
      <c r="M15" s="55"/>
      <c r="N15" s="51"/>
      <c r="O15" s="55"/>
    </row>
    <row r="16" ht="18" customHeight="1" spans="1:15">
      <c r="A16" s="178" t="s">
        <v>108</v>
      </c>
      <c r="B16" s="178" t="s">
        <v>109</v>
      </c>
      <c r="C16" s="139">
        <v>18000</v>
      </c>
      <c r="D16" s="139">
        <v>18000</v>
      </c>
      <c r="E16" s="139">
        <v>18000</v>
      </c>
      <c r="F16" s="139"/>
      <c r="G16" s="55"/>
      <c r="H16" s="55"/>
      <c r="I16" s="55"/>
      <c r="J16" s="55"/>
      <c r="K16" s="55"/>
      <c r="L16" s="55"/>
      <c r="M16" s="55"/>
      <c r="N16" s="51"/>
      <c r="O16" s="55"/>
    </row>
    <row r="17" ht="18" customHeight="1" spans="1:15">
      <c r="A17" s="177" t="s">
        <v>110</v>
      </c>
      <c r="B17" s="177" t="s">
        <v>111</v>
      </c>
      <c r="C17" s="139">
        <v>15384</v>
      </c>
      <c r="D17" s="139">
        <v>15384</v>
      </c>
      <c r="E17" s="139"/>
      <c r="F17" s="139">
        <v>15384</v>
      </c>
      <c r="G17" s="55"/>
      <c r="H17" s="55"/>
      <c r="I17" s="55"/>
      <c r="J17" s="55"/>
      <c r="K17" s="55"/>
      <c r="L17" s="55"/>
      <c r="M17" s="55"/>
      <c r="N17" s="51"/>
      <c r="O17" s="55"/>
    </row>
    <row r="18" ht="18" customHeight="1" spans="1:15">
      <c r="A18" s="178" t="s">
        <v>112</v>
      </c>
      <c r="B18" s="178" t="s">
        <v>113</v>
      </c>
      <c r="C18" s="139">
        <v>15384</v>
      </c>
      <c r="D18" s="139">
        <v>15384</v>
      </c>
      <c r="E18" s="139"/>
      <c r="F18" s="139">
        <v>15384</v>
      </c>
      <c r="G18" s="55"/>
      <c r="H18" s="55"/>
      <c r="I18" s="55"/>
      <c r="J18" s="55"/>
      <c r="K18" s="55"/>
      <c r="L18" s="55"/>
      <c r="M18" s="55"/>
      <c r="N18" s="51"/>
      <c r="O18" s="55"/>
    </row>
    <row r="19" ht="18" customHeight="1" spans="1:15">
      <c r="A19" s="56" t="s">
        <v>114</v>
      </c>
      <c r="B19" s="56" t="s">
        <v>115</v>
      </c>
      <c r="C19" s="139">
        <v>1848401.81</v>
      </c>
      <c r="D19" s="139">
        <v>1848401.81</v>
      </c>
      <c r="E19" s="139">
        <v>1848401.81</v>
      </c>
      <c r="F19" s="139"/>
      <c r="G19" s="55"/>
      <c r="H19" s="55"/>
      <c r="I19" s="55"/>
      <c r="J19" s="55"/>
      <c r="K19" s="55"/>
      <c r="L19" s="55"/>
      <c r="M19" s="55"/>
      <c r="N19" s="51"/>
      <c r="O19" s="55"/>
    </row>
    <row r="20" ht="18" customHeight="1" spans="1:15">
      <c r="A20" s="177" t="s">
        <v>116</v>
      </c>
      <c r="B20" s="177" t="s">
        <v>117</v>
      </c>
      <c r="C20" s="139">
        <v>1848401.81</v>
      </c>
      <c r="D20" s="139">
        <v>1848401.81</v>
      </c>
      <c r="E20" s="139">
        <v>1848401.81</v>
      </c>
      <c r="F20" s="139"/>
      <c r="G20" s="55"/>
      <c r="H20" s="55"/>
      <c r="I20" s="55"/>
      <c r="J20" s="55"/>
      <c r="K20" s="55"/>
      <c r="L20" s="55"/>
      <c r="M20" s="55"/>
      <c r="N20" s="51"/>
      <c r="O20" s="55"/>
    </row>
    <row r="21" ht="18" customHeight="1" spans="1:15">
      <c r="A21" s="178" t="s">
        <v>118</v>
      </c>
      <c r="B21" s="178" t="s">
        <v>119</v>
      </c>
      <c r="C21" s="139">
        <v>1123796.12</v>
      </c>
      <c r="D21" s="139">
        <v>1123796.12</v>
      </c>
      <c r="E21" s="139">
        <v>1123796.12</v>
      </c>
      <c r="F21" s="139"/>
      <c r="G21" s="55"/>
      <c r="H21" s="55"/>
      <c r="I21" s="55"/>
      <c r="J21" s="55"/>
      <c r="K21" s="55"/>
      <c r="L21" s="55"/>
      <c r="M21" s="55"/>
      <c r="N21" s="51"/>
      <c r="O21" s="55"/>
    </row>
    <row r="22" ht="18" customHeight="1" spans="1:15">
      <c r="A22" s="178" t="s">
        <v>120</v>
      </c>
      <c r="B22" s="178" t="s">
        <v>121</v>
      </c>
      <c r="C22" s="139">
        <v>55251.9</v>
      </c>
      <c r="D22" s="139">
        <v>55251.9</v>
      </c>
      <c r="E22" s="139">
        <v>55251.9</v>
      </c>
      <c r="F22" s="139"/>
      <c r="G22" s="55"/>
      <c r="H22" s="55"/>
      <c r="I22" s="55"/>
      <c r="J22" s="55"/>
      <c r="K22" s="55"/>
      <c r="L22" s="55"/>
      <c r="M22" s="55"/>
      <c r="N22" s="51"/>
      <c r="O22" s="55"/>
    </row>
    <row r="23" ht="18" customHeight="1" spans="1:15">
      <c r="A23" s="178" t="s">
        <v>122</v>
      </c>
      <c r="B23" s="178" t="s">
        <v>123</v>
      </c>
      <c r="C23" s="139">
        <v>595478.8</v>
      </c>
      <c r="D23" s="139">
        <v>595478.8</v>
      </c>
      <c r="E23" s="139">
        <v>595478.8</v>
      </c>
      <c r="F23" s="139"/>
      <c r="G23" s="55"/>
      <c r="H23" s="55"/>
      <c r="I23" s="55"/>
      <c r="J23" s="55"/>
      <c r="K23" s="55"/>
      <c r="L23" s="55"/>
      <c r="M23" s="55"/>
      <c r="N23" s="51"/>
      <c r="O23" s="55"/>
    </row>
    <row r="24" ht="18" customHeight="1" spans="1:15">
      <c r="A24" s="178" t="s">
        <v>124</v>
      </c>
      <c r="B24" s="178" t="s">
        <v>125</v>
      </c>
      <c r="C24" s="139">
        <v>73874.99</v>
      </c>
      <c r="D24" s="139">
        <v>73874.99</v>
      </c>
      <c r="E24" s="139">
        <v>73874.99</v>
      </c>
      <c r="F24" s="139"/>
      <c r="G24" s="55"/>
      <c r="H24" s="55"/>
      <c r="I24" s="55"/>
      <c r="J24" s="55"/>
      <c r="K24" s="55"/>
      <c r="L24" s="55"/>
      <c r="M24" s="55"/>
      <c r="N24" s="51"/>
      <c r="O24" s="55"/>
    </row>
    <row r="25" ht="18" customHeight="1" spans="1:15">
      <c r="A25" s="56" t="s">
        <v>126</v>
      </c>
      <c r="B25" s="56" t="s">
        <v>127</v>
      </c>
      <c r="C25" s="139">
        <v>1640224.32</v>
      </c>
      <c r="D25" s="139">
        <v>1640224.32</v>
      </c>
      <c r="E25" s="139">
        <v>1640224.32</v>
      </c>
      <c r="F25" s="139"/>
      <c r="G25" s="55"/>
      <c r="H25" s="55"/>
      <c r="I25" s="55"/>
      <c r="J25" s="55"/>
      <c r="K25" s="55"/>
      <c r="L25" s="55"/>
      <c r="M25" s="55"/>
      <c r="N25" s="51"/>
      <c r="O25" s="55"/>
    </row>
    <row r="26" ht="18" customHeight="1" spans="1:15">
      <c r="A26" s="177" t="s">
        <v>128</v>
      </c>
      <c r="B26" s="177" t="s">
        <v>129</v>
      </c>
      <c r="C26" s="139">
        <v>1640224.32</v>
      </c>
      <c r="D26" s="139">
        <v>1640224.32</v>
      </c>
      <c r="E26" s="139">
        <v>1640224.32</v>
      </c>
      <c r="F26" s="139"/>
      <c r="G26" s="55"/>
      <c r="H26" s="55"/>
      <c r="I26" s="55"/>
      <c r="J26" s="55"/>
      <c r="K26" s="55"/>
      <c r="L26" s="55"/>
      <c r="M26" s="55"/>
      <c r="N26" s="51"/>
      <c r="O26" s="55"/>
    </row>
    <row r="27" ht="21" customHeight="1" spans="1:15">
      <c r="A27" s="178" t="s">
        <v>130</v>
      </c>
      <c r="B27" s="178" t="s">
        <v>131</v>
      </c>
      <c r="C27" s="139">
        <v>1640224.32</v>
      </c>
      <c r="D27" s="139">
        <v>1640224.32</v>
      </c>
      <c r="E27" s="139">
        <v>1640224.32</v>
      </c>
      <c r="F27" s="139"/>
      <c r="G27" s="79"/>
      <c r="H27" s="79"/>
      <c r="I27" s="79"/>
      <c r="J27" s="79"/>
      <c r="K27" s="79"/>
      <c r="L27" s="79"/>
      <c r="M27" s="79"/>
      <c r="N27" s="79"/>
      <c r="O27" s="79"/>
    </row>
    <row r="28" ht="21" customHeight="1" spans="1:15">
      <c r="A28" s="179" t="s">
        <v>56</v>
      </c>
      <c r="B28" s="34"/>
      <c r="C28" s="139">
        <v>29434771.31</v>
      </c>
      <c r="D28" s="139">
        <v>29434771.31</v>
      </c>
      <c r="E28" s="139">
        <v>25779387.31</v>
      </c>
      <c r="F28" s="139">
        <v>3655384</v>
      </c>
      <c r="G28" s="79"/>
      <c r="H28" s="79"/>
      <c r="I28" s="79"/>
      <c r="J28" s="79"/>
      <c r="K28" s="79"/>
      <c r="L28" s="79"/>
      <c r="M28" s="79"/>
      <c r="N28" s="79"/>
      <c r="O28" s="79"/>
    </row>
  </sheetData>
  <mergeCells count="12">
    <mergeCell ref="A2:O2"/>
    <mergeCell ref="A3:O3"/>
    <mergeCell ref="A4:B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1" activePane="bottomLeft" state="frozen"/>
      <selection/>
      <selection pane="bottomLeft" activeCell="B35" sqref="B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132</v>
      </c>
    </row>
    <row r="3" ht="41.25" customHeight="1" spans="1:1">
      <c r="A3" s="40" t="str">
        <f>"2026"&amp;"年部门财政拨款收支预算总表"</f>
        <v>2026年部门财政拨款收支预算总表</v>
      </c>
    </row>
    <row r="4" ht="17.25" customHeight="1" spans="1:4">
      <c r="A4" s="43" t="s">
        <v>1</v>
      </c>
      <c r="B4" s="162"/>
      <c r="D4" s="45" t="s">
        <v>2</v>
      </c>
    </row>
    <row r="5" ht="17.25" customHeight="1" spans="1:4">
      <c r="A5" s="163" t="s">
        <v>3</v>
      </c>
      <c r="B5" s="164"/>
      <c r="C5" s="163" t="s">
        <v>4</v>
      </c>
      <c r="D5" s="164"/>
    </row>
    <row r="6" ht="18.75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6.5" customHeight="1" spans="1:4">
      <c r="A7" s="165" t="s">
        <v>133</v>
      </c>
      <c r="B7" s="139">
        <v>29434771.31</v>
      </c>
      <c r="C7" s="165" t="s">
        <v>134</v>
      </c>
      <c r="D7" s="79">
        <v>29434771.31</v>
      </c>
    </row>
    <row r="8" ht="16.5" customHeight="1" spans="1:4">
      <c r="A8" s="165" t="s">
        <v>135</v>
      </c>
      <c r="B8" s="139">
        <v>29434771.31</v>
      </c>
      <c r="C8" s="165" t="s">
        <v>136</v>
      </c>
      <c r="D8" s="79">
        <v>23725795.44</v>
      </c>
    </row>
    <row r="9" ht="16.5" customHeight="1" spans="1:4">
      <c r="A9" s="165" t="s">
        <v>137</v>
      </c>
      <c r="B9" s="79"/>
      <c r="C9" s="165" t="s">
        <v>138</v>
      </c>
      <c r="D9" s="79"/>
    </row>
    <row r="10" ht="16.5" customHeight="1" spans="1:4">
      <c r="A10" s="165" t="s">
        <v>139</v>
      </c>
      <c r="B10" s="79"/>
      <c r="C10" s="165" t="s">
        <v>140</v>
      </c>
      <c r="D10" s="79"/>
    </row>
    <row r="11" ht="16.5" customHeight="1" spans="1:4">
      <c r="A11" s="165" t="s">
        <v>141</v>
      </c>
      <c r="B11" s="79"/>
      <c r="C11" s="165" t="s">
        <v>142</v>
      </c>
      <c r="D11" s="79"/>
    </row>
    <row r="12" ht="16.5" customHeight="1" spans="1:4">
      <c r="A12" s="165" t="s">
        <v>135</v>
      </c>
      <c r="B12" s="79"/>
      <c r="C12" s="165" t="s">
        <v>143</v>
      </c>
      <c r="D12" s="79"/>
    </row>
    <row r="13" ht="16.5" customHeight="1" spans="1:4">
      <c r="A13" s="145" t="s">
        <v>137</v>
      </c>
      <c r="B13" s="79"/>
      <c r="C13" s="68" t="s">
        <v>144</v>
      </c>
      <c r="D13" s="79"/>
    </row>
    <row r="14" ht="16.5" customHeight="1" spans="1:4">
      <c r="A14" s="145" t="s">
        <v>139</v>
      </c>
      <c r="B14" s="79"/>
      <c r="C14" s="68" t="s">
        <v>145</v>
      </c>
      <c r="D14" s="79"/>
    </row>
    <row r="15" ht="16.5" customHeight="1" spans="1:4">
      <c r="A15" s="166"/>
      <c r="B15" s="79"/>
      <c r="C15" s="68" t="s">
        <v>146</v>
      </c>
      <c r="D15" s="79">
        <v>2220349.74</v>
      </c>
    </row>
    <row r="16" ht="16.5" customHeight="1" spans="1:4">
      <c r="A16" s="166"/>
      <c r="B16" s="79"/>
      <c r="C16" s="68" t="s">
        <v>147</v>
      </c>
      <c r="D16" s="79">
        <v>1848401.81</v>
      </c>
    </row>
    <row r="17" ht="16.5" customHeight="1" spans="1:4">
      <c r="A17" s="166"/>
      <c r="B17" s="79"/>
      <c r="C17" s="68" t="s">
        <v>148</v>
      </c>
      <c r="D17" s="79"/>
    </row>
    <row r="18" ht="16.5" customHeight="1" spans="1:4">
      <c r="A18" s="166"/>
      <c r="B18" s="79"/>
      <c r="C18" s="68" t="s">
        <v>149</v>
      </c>
      <c r="D18" s="79"/>
    </row>
    <row r="19" ht="16.5" customHeight="1" spans="1:4">
      <c r="A19" s="166"/>
      <c r="B19" s="79"/>
      <c r="C19" s="68" t="s">
        <v>150</v>
      </c>
      <c r="D19" s="79"/>
    </row>
    <row r="20" ht="16.5" customHeight="1" spans="1:4">
      <c r="A20" s="166"/>
      <c r="B20" s="79"/>
      <c r="C20" s="68" t="s">
        <v>151</v>
      </c>
      <c r="D20" s="79"/>
    </row>
    <row r="21" ht="16.5" customHeight="1" spans="1:4">
      <c r="A21" s="166"/>
      <c r="B21" s="79"/>
      <c r="C21" s="68" t="s">
        <v>152</v>
      </c>
      <c r="D21" s="79"/>
    </row>
    <row r="22" ht="16.5" customHeight="1" spans="1:4">
      <c r="A22" s="166"/>
      <c r="B22" s="79"/>
      <c r="C22" s="68" t="s">
        <v>153</v>
      </c>
      <c r="D22" s="79"/>
    </row>
    <row r="23" ht="16.5" customHeight="1" spans="1:4">
      <c r="A23" s="166"/>
      <c r="B23" s="79"/>
      <c r="C23" s="68" t="s">
        <v>154</v>
      </c>
      <c r="D23" s="79"/>
    </row>
    <row r="24" ht="16.5" customHeight="1" spans="1:4">
      <c r="A24" s="166"/>
      <c r="B24" s="79"/>
      <c r="C24" s="68" t="s">
        <v>155</v>
      </c>
      <c r="D24" s="79"/>
    </row>
    <row r="25" ht="16.5" customHeight="1" spans="1:4">
      <c r="A25" s="166"/>
      <c r="B25" s="79"/>
      <c r="C25" s="68" t="s">
        <v>156</v>
      </c>
      <c r="D25" s="79"/>
    </row>
    <row r="26" ht="16.5" customHeight="1" spans="1:4">
      <c r="A26" s="166"/>
      <c r="B26" s="79"/>
      <c r="C26" s="68" t="s">
        <v>157</v>
      </c>
      <c r="D26" s="79">
        <v>1640224.32</v>
      </c>
    </row>
    <row r="27" ht="16.5" customHeight="1" spans="1:4">
      <c r="A27" s="166"/>
      <c r="B27" s="79"/>
      <c r="C27" s="68" t="s">
        <v>158</v>
      </c>
      <c r="D27" s="79"/>
    </row>
    <row r="28" ht="16.5" customHeight="1" spans="1:4">
      <c r="A28" s="166"/>
      <c r="B28" s="79"/>
      <c r="C28" s="68" t="s">
        <v>159</v>
      </c>
      <c r="D28" s="79"/>
    </row>
    <row r="29" ht="16.5" customHeight="1" spans="1:4">
      <c r="A29" s="166"/>
      <c r="B29" s="79"/>
      <c r="C29" s="68" t="s">
        <v>160</v>
      </c>
      <c r="D29" s="79"/>
    </row>
    <row r="30" ht="16.5" customHeight="1" spans="1:4">
      <c r="A30" s="166"/>
      <c r="B30" s="79"/>
      <c r="C30" s="68" t="s">
        <v>161</v>
      </c>
      <c r="D30" s="79"/>
    </row>
    <row r="31" ht="16.5" customHeight="1" spans="1:4">
      <c r="A31" s="166"/>
      <c r="B31" s="79"/>
      <c r="C31" s="68" t="s">
        <v>162</v>
      </c>
      <c r="D31" s="79"/>
    </row>
    <row r="32" ht="16.5" customHeight="1" spans="1:4">
      <c r="A32" s="166"/>
      <c r="B32" s="79"/>
      <c r="C32" s="145" t="s">
        <v>163</v>
      </c>
      <c r="D32" s="79"/>
    </row>
    <row r="33" ht="16.5" customHeight="1" spans="1:4">
      <c r="A33" s="166"/>
      <c r="B33" s="79"/>
      <c r="C33" s="145" t="s">
        <v>164</v>
      </c>
      <c r="D33" s="79"/>
    </row>
    <row r="34" ht="16.5" customHeight="1" spans="1:4">
      <c r="A34" s="166"/>
      <c r="B34" s="79"/>
      <c r="C34" s="29" t="s">
        <v>165</v>
      </c>
      <c r="D34" s="79"/>
    </row>
    <row r="35" ht="15" customHeight="1" spans="1:4">
      <c r="A35" s="167" t="s">
        <v>51</v>
      </c>
      <c r="B35" s="168">
        <v>29434771.31</v>
      </c>
      <c r="C35" s="167" t="s">
        <v>52</v>
      </c>
      <c r="D35" s="168">
        <v>29434771.31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pane ySplit="1" topLeftCell="A2" activePane="bottomLeft" state="frozen"/>
      <selection/>
      <selection pane="bottomLeft" activeCell="C8" sqref="C8:G2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4"/>
      <c r="F2" s="71"/>
      <c r="G2" s="140" t="s">
        <v>166</v>
      </c>
    </row>
    <row r="3" ht="41.25" customHeight="1" spans="1:7">
      <c r="A3" s="123" t="str">
        <f>"2026"&amp;"年一般公共预算支出预算表（按功能科目分类）"</f>
        <v>2026年一般公共预算支出预算表（按功能科目分类）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5" t="s">
        <v>1</v>
      </c>
      <c r="F4" s="120"/>
      <c r="G4" s="140" t="s">
        <v>2</v>
      </c>
    </row>
    <row r="5" ht="20.25" customHeight="1" spans="1:7">
      <c r="A5" s="157" t="s">
        <v>167</v>
      </c>
      <c r="B5" s="158"/>
      <c r="C5" s="124" t="s">
        <v>56</v>
      </c>
      <c r="D5" s="149" t="s">
        <v>75</v>
      </c>
      <c r="E5" s="12"/>
      <c r="F5" s="13"/>
      <c r="G5" s="136" t="s">
        <v>76</v>
      </c>
    </row>
    <row r="6" ht="20.25" customHeight="1" spans="1:7">
      <c r="A6" s="159" t="s">
        <v>72</v>
      </c>
      <c r="B6" s="159" t="s">
        <v>73</v>
      </c>
      <c r="C6" s="19"/>
      <c r="D6" s="129" t="s">
        <v>58</v>
      </c>
      <c r="E6" s="129" t="s">
        <v>168</v>
      </c>
      <c r="F6" s="129" t="s">
        <v>169</v>
      </c>
      <c r="G6" s="138"/>
    </row>
    <row r="7" ht="15" customHeight="1" spans="1:7">
      <c r="A7" s="59" t="s">
        <v>82</v>
      </c>
      <c r="B7" s="59" t="s">
        <v>83</v>
      </c>
      <c r="C7" s="59" t="s">
        <v>170</v>
      </c>
      <c r="D7" s="59" t="s">
        <v>171</v>
      </c>
      <c r="E7" s="59" t="s">
        <v>172</v>
      </c>
      <c r="F7" s="59" t="s">
        <v>173</v>
      </c>
      <c r="G7" s="59" t="s">
        <v>84</v>
      </c>
    </row>
    <row r="8" ht="15" customHeight="1" spans="1:7">
      <c r="A8" s="29" t="s">
        <v>93</v>
      </c>
      <c r="B8" s="29" t="s">
        <v>94</v>
      </c>
      <c r="C8" s="139">
        <v>23725795.44</v>
      </c>
      <c r="D8" s="139">
        <v>20085795.44</v>
      </c>
      <c r="E8" s="139">
        <v>15525595.44</v>
      </c>
      <c r="F8" s="139">
        <v>4560200</v>
      </c>
      <c r="G8" s="139">
        <v>3640000</v>
      </c>
    </row>
    <row r="9" ht="15" customHeight="1" spans="1:7">
      <c r="A9" s="133" t="s">
        <v>95</v>
      </c>
      <c r="B9" s="133" t="s">
        <v>96</v>
      </c>
      <c r="C9" s="139">
        <v>23722095.44</v>
      </c>
      <c r="D9" s="139">
        <v>20082095.44</v>
      </c>
      <c r="E9" s="139">
        <v>15525595.44</v>
      </c>
      <c r="F9" s="139">
        <v>4556500</v>
      </c>
      <c r="G9" s="139">
        <v>3640000</v>
      </c>
    </row>
    <row r="10" ht="15" customHeight="1" spans="1:7">
      <c r="A10" s="160" t="s">
        <v>97</v>
      </c>
      <c r="B10" s="160" t="s">
        <v>98</v>
      </c>
      <c r="C10" s="139">
        <v>23722095.44</v>
      </c>
      <c r="D10" s="139">
        <v>20082095.44</v>
      </c>
      <c r="E10" s="139">
        <v>15525595.44</v>
      </c>
      <c r="F10" s="139">
        <v>4556500</v>
      </c>
      <c r="G10" s="139">
        <v>3640000</v>
      </c>
    </row>
    <row r="11" ht="15" customHeight="1" spans="1:7">
      <c r="A11" s="133" t="s">
        <v>99</v>
      </c>
      <c r="B11" s="133" t="s">
        <v>100</v>
      </c>
      <c r="C11" s="139">
        <v>3700</v>
      </c>
      <c r="D11" s="139">
        <v>3700</v>
      </c>
      <c r="E11" s="139"/>
      <c r="F11" s="139">
        <v>3700</v>
      </c>
      <c r="G11" s="139"/>
    </row>
    <row r="12" ht="15" customHeight="1" spans="1:7">
      <c r="A12" s="160" t="s">
        <v>101</v>
      </c>
      <c r="B12" s="160" t="s">
        <v>98</v>
      </c>
      <c r="C12" s="139">
        <v>3700</v>
      </c>
      <c r="D12" s="139">
        <v>3700</v>
      </c>
      <c r="E12" s="139"/>
      <c r="F12" s="139">
        <v>3700</v>
      </c>
      <c r="G12" s="139"/>
    </row>
    <row r="13" ht="15" customHeight="1" spans="1:7">
      <c r="A13" s="29" t="s">
        <v>102</v>
      </c>
      <c r="B13" s="29" t="s">
        <v>103</v>
      </c>
      <c r="C13" s="139">
        <v>2220349.74</v>
      </c>
      <c r="D13" s="139">
        <v>2204965.74</v>
      </c>
      <c r="E13" s="139">
        <v>2186965.74</v>
      </c>
      <c r="F13" s="139">
        <v>18000</v>
      </c>
      <c r="G13" s="139">
        <v>15384</v>
      </c>
    </row>
    <row r="14" ht="15" customHeight="1" spans="1:7">
      <c r="A14" s="133" t="s">
        <v>104</v>
      </c>
      <c r="B14" s="133" t="s">
        <v>105</v>
      </c>
      <c r="C14" s="139">
        <v>2204965.74</v>
      </c>
      <c r="D14" s="139">
        <v>2204965.74</v>
      </c>
      <c r="E14" s="139">
        <v>2186965.74</v>
      </c>
      <c r="F14" s="139">
        <v>18000</v>
      </c>
      <c r="G14" s="139"/>
    </row>
    <row r="15" ht="15" customHeight="1" spans="1:7">
      <c r="A15" s="160" t="s">
        <v>106</v>
      </c>
      <c r="B15" s="160" t="s">
        <v>107</v>
      </c>
      <c r="C15" s="139">
        <v>2186965.74</v>
      </c>
      <c r="D15" s="139">
        <v>2186965.74</v>
      </c>
      <c r="E15" s="139">
        <v>2186965.74</v>
      </c>
      <c r="F15" s="139"/>
      <c r="G15" s="139"/>
    </row>
    <row r="16" ht="15" customHeight="1" spans="1:7">
      <c r="A16" s="160" t="s">
        <v>108</v>
      </c>
      <c r="B16" s="160" t="s">
        <v>109</v>
      </c>
      <c r="C16" s="139">
        <v>18000</v>
      </c>
      <c r="D16" s="139">
        <v>18000</v>
      </c>
      <c r="E16" s="139"/>
      <c r="F16" s="139">
        <v>18000</v>
      </c>
      <c r="G16" s="139"/>
    </row>
    <row r="17" ht="15" customHeight="1" spans="1:7">
      <c r="A17" s="133" t="s">
        <v>110</v>
      </c>
      <c r="B17" s="133" t="s">
        <v>111</v>
      </c>
      <c r="C17" s="139">
        <v>15384</v>
      </c>
      <c r="D17" s="139"/>
      <c r="E17" s="139"/>
      <c r="F17" s="139"/>
      <c r="G17" s="139">
        <v>15384</v>
      </c>
    </row>
    <row r="18" ht="15" customHeight="1" spans="1:7">
      <c r="A18" s="160" t="s">
        <v>112</v>
      </c>
      <c r="B18" s="160" t="s">
        <v>113</v>
      </c>
      <c r="C18" s="139">
        <v>15384</v>
      </c>
      <c r="D18" s="139"/>
      <c r="E18" s="139"/>
      <c r="F18" s="139"/>
      <c r="G18" s="139">
        <v>15384</v>
      </c>
    </row>
    <row r="19" ht="15" customHeight="1" spans="1:7">
      <c r="A19" s="29" t="s">
        <v>114</v>
      </c>
      <c r="B19" s="29" t="s">
        <v>115</v>
      </c>
      <c r="C19" s="139">
        <v>1848401.81</v>
      </c>
      <c r="D19" s="139">
        <v>1848401.81</v>
      </c>
      <c r="E19" s="139">
        <v>1848401.81</v>
      </c>
      <c r="F19" s="139"/>
      <c r="G19" s="139"/>
    </row>
    <row r="20" ht="15" customHeight="1" spans="1:7">
      <c r="A20" s="133" t="s">
        <v>116</v>
      </c>
      <c r="B20" s="133" t="s">
        <v>117</v>
      </c>
      <c r="C20" s="139">
        <v>1848401.81</v>
      </c>
      <c r="D20" s="139">
        <v>1848401.81</v>
      </c>
      <c r="E20" s="139">
        <v>1848401.81</v>
      </c>
      <c r="F20" s="139"/>
      <c r="G20" s="139"/>
    </row>
    <row r="21" ht="15" customHeight="1" spans="1:7">
      <c r="A21" s="160" t="s">
        <v>118</v>
      </c>
      <c r="B21" s="160" t="s">
        <v>119</v>
      </c>
      <c r="C21" s="139">
        <v>1123796.12</v>
      </c>
      <c r="D21" s="139">
        <v>1123796.12</v>
      </c>
      <c r="E21" s="139">
        <v>1123796.12</v>
      </c>
      <c r="F21" s="139"/>
      <c r="G21" s="139"/>
    </row>
    <row r="22" ht="15" customHeight="1" spans="1:7">
      <c r="A22" s="160" t="s">
        <v>120</v>
      </c>
      <c r="B22" s="160" t="s">
        <v>121</v>
      </c>
      <c r="C22" s="139">
        <v>55251.9</v>
      </c>
      <c r="D22" s="139">
        <v>55251.9</v>
      </c>
      <c r="E22" s="139">
        <v>55251.9</v>
      </c>
      <c r="F22" s="139"/>
      <c r="G22" s="139"/>
    </row>
    <row r="23" ht="15" customHeight="1" spans="1:7">
      <c r="A23" s="160" t="s">
        <v>122</v>
      </c>
      <c r="B23" s="160" t="s">
        <v>123</v>
      </c>
      <c r="C23" s="139">
        <v>595478.8</v>
      </c>
      <c r="D23" s="139">
        <v>595478.8</v>
      </c>
      <c r="E23" s="139">
        <v>595478.8</v>
      </c>
      <c r="F23" s="139"/>
      <c r="G23" s="139"/>
    </row>
    <row r="24" ht="15" customHeight="1" spans="1:7">
      <c r="A24" s="160" t="s">
        <v>124</v>
      </c>
      <c r="B24" s="160" t="s">
        <v>125</v>
      </c>
      <c r="C24" s="139">
        <v>73874.99</v>
      </c>
      <c r="D24" s="139">
        <v>73874.99</v>
      </c>
      <c r="E24" s="139">
        <v>73874.99</v>
      </c>
      <c r="F24" s="139"/>
      <c r="G24" s="139"/>
    </row>
    <row r="25" ht="15" customHeight="1" spans="1:7">
      <c r="A25" s="29" t="s">
        <v>126</v>
      </c>
      <c r="B25" s="29" t="s">
        <v>127</v>
      </c>
      <c r="C25" s="139">
        <v>1640224.32</v>
      </c>
      <c r="D25" s="139">
        <v>1640224.32</v>
      </c>
      <c r="E25" s="139">
        <v>1640224.32</v>
      </c>
      <c r="F25" s="139"/>
      <c r="G25" s="139"/>
    </row>
    <row r="26" ht="15" customHeight="1" spans="1:7">
      <c r="A26" s="133" t="s">
        <v>128</v>
      </c>
      <c r="B26" s="133" t="s">
        <v>129</v>
      </c>
      <c r="C26" s="139">
        <v>1640224.32</v>
      </c>
      <c r="D26" s="139">
        <v>1640224.32</v>
      </c>
      <c r="E26" s="139">
        <v>1640224.32</v>
      </c>
      <c r="F26" s="139"/>
      <c r="G26" s="139"/>
    </row>
    <row r="27" ht="18" customHeight="1" spans="1:7">
      <c r="A27" s="160" t="s">
        <v>130</v>
      </c>
      <c r="B27" s="160" t="s">
        <v>131</v>
      </c>
      <c r="C27" s="139">
        <v>1640224.32</v>
      </c>
      <c r="D27" s="139">
        <v>1640224.32</v>
      </c>
      <c r="E27" s="139">
        <v>1640224.32</v>
      </c>
      <c r="F27" s="139"/>
      <c r="G27" s="139"/>
    </row>
    <row r="28" ht="18" customHeight="1" spans="1:7">
      <c r="A28" s="78" t="s">
        <v>174</v>
      </c>
      <c r="B28" s="161" t="s">
        <v>174</v>
      </c>
      <c r="C28" s="139">
        <v>29434771.31</v>
      </c>
      <c r="D28" s="139">
        <v>25779387.31</v>
      </c>
      <c r="E28" s="139">
        <v>21201187.31</v>
      </c>
      <c r="F28" s="139">
        <v>4578200</v>
      </c>
      <c r="G28" s="139">
        <v>3655384</v>
      </c>
    </row>
  </sheetData>
  <mergeCells count="6">
    <mergeCell ref="A3:G3"/>
    <mergeCell ref="A5:B5"/>
    <mergeCell ref="D5:F5"/>
    <mergeCell ref="A28:B28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F9" sqref="F9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53" t="s">
        <v>175</v>
      </c>
    </row>
    <row r="3" ht="41.25" customHeight="1" spans="1:6">
      <c r="A3" s="154" t="str">
        <f>"2026"&amp;"年一般公共预算“三公”经费支出预算表"</f>
        <v>2026年一般公共预算“三公”经费支出预算表</v>
      </c>
      <c r="B3" s="42"/>
      <c r="C3" s="42"/>
      <c r="D3" s="42"/>
      <c r="E3" s="41"/>
      <c r="F3" s="42"/>
    </row>
    <row r="4" customHeight="1" spans="1:6">
      <c r="A4" s="110" t="s">
        <v>1</v>
      </c>
      <c r="B4" s="155"/>
      <c r="D4" s="42"/>
      <c r="E4" s="41"/>
      <c r="F4" s="63" t="s">
        <v>2</v>
      </c>
    </row>
    <row r="5" ht="27" customHeight="1" spans="1:6">
      <c r="A5" s="46" t="s">
        <v>176</v>
      </c>
      <c r="B5" s="46" t="s">
        <v>177</v>
      </c>
      <c r="C5" s="48" t="s">
        <v>178</v>
      </c>
      <c r="D5" s="46"/>
      <c r="E5" s="47"/>
      <c r="F5" s="46" t="s">
        <v>179</v>
      </c>
    </row>
    <row r="6" ht="28.5" customHeight="1" spans="1:6">
      <c r="A6" s="156"/>
      <c r="B6" s="50"/>
      <c r="C6" s="47" t="s">
        <v>58</v>
      </c>
      <c r="D6" s="47" t="s">
        <v>180</v>
      </c>
      <c r="E6" s="47" t="s">
        <v>181</v>
      </c>
      <c r="F6" s="49"/>
    </row>
    <row r="7" ht="17.25" customHeight="1" spans="1:6">
      <c r="A7" s="55" t="s">
        <v>82</v>
      </c>
      <c r="B7" s="55" t="s">
        <v>83</v>
      </c>
      <c r="C7" s="55" t="s">
        <v>170</v>
      </c>
      <c r="D7" s="55" t="s">
        <v>171</v>
      </c>
      <c r="E7" s="55" t="s">
        <v>172</v>
      </c>
      <c r="F7" s="55" t="s">
        <v>173</v>
      </c>
    </row>
    <row r="8" ht="17.25" customHeight="1" spans="1:6">
      <c r="A8" s="139">
        <v>560000</v>
      </c>
      <c r="B8" s="139"/>
      <c r="C8" s="139">
        <v>540000</v>
      </c>
      <c r="D8" s="139">
        <v>240000</v>
      </c>
      <c r="E8" s="139">
        <v>300000</v>
      </c>
      <c r="F8" s="139">
        <v>20000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1"/>
  <sheetViews>
    <sheetView showZeros="0" topLeftCell="D1" workbookViewId="0">
      <pane ySplit="1" topLeftCell="A2" activePane="bottomLeft" state="frozen"/>
      <selection/>
      <selection pane="bottomLeft" activeCell="M10" sqref="M10:M5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21.875" customWidth="1"/>
    <col min="5" max="5" width="10.1416666666667" customWidth="1"/>
    <col min="6" max="6" width="25.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4"/>
      <c r="C2" s="141"/>
      <c r="E2" s="142"/>
      <c r="F2" s="142"/>
      <c r="G2" s="142"/>
      <c r="H2" s="142"/>
      <c r="I2" s="83"/>
      <c r="J2" s="83"/>
      <c r="K2" s="83"/>
      <c r="L2" s="83"/>
      <c r="M2" s="83"/>
      <c r="N2" s="83"/>
      <c r="R2" s="83"/>
      <c r="V2" s="141"/>
      <c r="X2" s="3" t="s">
        <v>182</v>
      </c>
    </row>
    <row r="3" ht="45.75" customHeight="1" spans="1:24">
      <c r="A3" s="65" t="str">
        <f>"2026"&amp;"年部门基本支出预算表"</f>
        <v>2026年部门基本支出预算表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">
        <v>1</v>
      </c>
      <c r="B4" s="6"/>
      <c r="C4" s="143"/>
      <c r="D4" s="143"/>
      <c r="E4" s="143"/>
      <c r="F4" s="143"/>
      <c r="G4" s="143"/>
      <c r="H4" s="143"/>
      <c r="I4" s="85"/>
      <c r="J4" s="85"/>
      <c r="K4" s="85"/>
      <c r="L4" s="85"/>
      <c r="M4" s="85"/>
      <c r="N4" s="85"/>
      <c r="O4" s="7"/>
      <c r="P4" s="7"/>
      <c r="Q4" s="7"/>
      <c r="R4" s="85"/>
      <c r="V4" s="141"/>
      <c r="X4" s="3" t="s">
        <v>2</v>
      </c>
    </row>
    <row r="5" ht="18" customHeight="1" spans="1:24">
      <c r="A5" s="9" t="s">
        <v>183</v>
      </c>
      <c r="B5" s="9" t="s">
        <v>184</v>
      </c>
      <c r="C5" s="9" t="s">
        <v>185</v>
      </c>
      <c r="D5" s="9" t="s">
        <v>186</v>
      </c>
      <c r="E5" s="9" t="s">
        <v>187</v>
      </c>
      <c r="F5" s="9" t="s">
        <v>188</v>
      </c>
      <c r="G5" s="9" t="s">
        <v>189</v>
      </c>
      <c r="H5" s="9" t="s">
        <v>190</v>
      </c>
      <c r="I5" s="149" t="s">
        <v>191</v>
      </c>
      <c r="J5" s="80" t="s">
        <v>191</v>
      </c>
      <c r="K5" s="80"/>
      <c r="L5" s="80"/>
      <c r="M5" s="80"/>
      <c r="N5" s="80"/>
      <c r="O5" s="12"/>
      <c r="P5" s="12"/>
      <c r="Q5" s="12"/>
      <c r="R5" s="101" t="s">
        <v>62</v>
      </c>
      <c r="S5" s="80" t="s">
        <v>63</v>
      </c>
      <c r="T5" s="80"/>
      <c r="U5" s="80"/>
      <c r="V5" s="80"/>
      <c r="W5" s="80"/>
      <c r="X5" s="81"/>
    </row>
    <row r="6" ht="18" customHeight="1" spans="1:24">
      <c r="A6" s="14"/>
      <c r="B6" s="28"/>
      <c r="C6" s="126"/>
      <c r="D6" s="14"/>
      <c r="E6" s="14"/>
      <c r="F6" s="14"/>
      <c r="G6" s="14"/>
      <c r="H6" s="14"/>
      <c r="I6" s="124" t="s">
        <v>192</v>
      </c>
      <c r="J6" s="149" t="s">
        <v>59</v>
      </c>
      <c r="K6" s="80"/>
      <c r="L6" s="80"/>
      <c r="M6" s="80"/>
      <c r="N6" s="81"/>
      <c r="O6" s="11" t="s">
        <v>193</v>
      </c>
      <c r="P6" s="12"/>
      <c r="Q6" s="13"/>
      <c r="R6" s="9" t="s">
        <v>62</v>
      </c>
      <c r="S6" s="149" t="s">
        <v>63</v>
      </c>
      <c r="T6" s="101" t="s">
        <v>65</v>
      </c>
      <c r="U6" s="80" t="s">
        <v>63</v>
      </c>
      <c r="V6" s="101" t="s">
        <v>67</v>
      </c>
      <c r="W6" s="101" t="s">
        <v>68</v>
      </c>
      <c r="X6" s="152" t="s">
        <v>69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50" t="s">
        <v>194</v>
      </c>
      <c r="K7" s="9" t="s">
        <v>195</v>
      </c>
      <c r="L7" s="9" t="s">
        <v>196</v>
      </c>
      <c r="M7" s="9" t="s">
        <v>197</v>
      </c>
      <c r="N7" s="9" t="s">
        <v>198</v>
      </c>
      <c r="O7" s="9" t="s">
        <v>59</v>
      </c>
      <c r="P7" s="9" t="s">
        <v>60</v>
      </c>
      <c r="Q7" s="9" t="s">
        <v>61</v>
      </c>
      <c r="R7" s="28"/>
      <c r="S7" s="9" t="s">
        <v>58</v>
      </c>
      <c r="T7" s="9" t="s">
        <v>65</v>
      </c>
      <c r="U7" s="9" t="s">
        <v>199</v>
      </c>
      <c r="V7" s="9" t="s">
        <v>67</v>
      </c>
      <c r="W7" s="9" t="s">
        <v>68</v>
      </c>
      <c r="X7" s="9" t="s">
        <v>69</v>
      </c>
    </row>
    <row r="8" ht="37.5" customHeight="1" spans="1:24">
      <c r="A8" s="144"/>
      <c r="B8" s="19"/>
      <c r="C8" s="144"/>
      <c r="D8" s="144"/>
      <c r="E8" s="144"/>
      <c r="F8" s="144"/>
      <c r="G8" s="144"/>
      <c r="H8" s="144"/>
      <c r="I8" s="144"/>
      <c r="J8" s="151" t="s">
        <v>58</v>
      </c>
      <c r="K8" s="17" t="s">
        <v>200</v>
      </c>
      <c r="L8" s="17" t="s">
        <v>196</v>
      </c>
      <c r="M8" s="17" t="s">
        <v>197</v>
      </c>
      <c r="N8" s="17" t="s">
        <v>198</v>
      </c>
      <c r="O8" s="17" t="s">
        <v>196</v>
      </c>
      <c r="P8" s="17" t="s">
        <v>197</v>
      </c>
      <c r="Q8" s="17" t="s">
        <v>198</v>
      </c>
      <c r="R8" s="17" t="s">
        <v>62</v>
      </c>
      <c r="S8" s="17" t="s">
        <v>58</v>
      </c>
      <c r="T8" s="17" t="s">
        <v>65</v>
      </c>
      <c r="U8" s="17" t="s">
        <v>199</v>
      </c>
      <c r="V8" s="17" t="s">
        <v>67</v>
      </c>
      <c r="W8" s="17" t="s">
        <v>68</v>
      </c>
      <c r="X8" s="17" t="s">
        <v>69</v>
      </c>
    </row>
    <row r="9" customHeight="1" spans="1:24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</row>
    <row r="10" customHeight="1" spans="1:24">
      <c r="A10" s="145" t="s">
        <v>70</v>
      </c>
      <c r="B10" s="145" t="s">
        <v>70</v>
      </c>
      <c r="C10" s="145" t="s">
        <v>201</v>
      </c>
      <c r="D10" s="145" t="s">
        <v>131</v>
      </c>
      <c r="E10" s="145" t="s">
        <v>130</v>
      </c>
      <c r="F10" s="145" t="s">
        <v>131</v>
      </c>
      <c r="G10" s="145" t="s">
        <v>202</v>
      </c>
      <c r="H10" s="145" t="s">
        <v>131</v>
      </c>
      <c r="I10" s="139">
        <v>1567204.32</v>
      </c>
      <c r="J10" s="139">
        <v>1567204.32</v>
      </c>
      <c r="K10" s="35"/>
      <c r="L10" s="35"/>
      <c r="M10" s="79">
        <v>1567204.32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customHeight="1" spans="1:24">
      <c r="A11" s="145" t="s">
        <v>70</v>
      </c>
      <c r="B11" s="145" t="s">
        <v>70</v>
      </c>
      <c r="C11" s="145" t="s">
        <v>201</v>
      </c>
      <c r="D11" s="145" t="s">
        <v>131</v>
      </c>
      <c r="E11" s="145" t="s">
        <v>130</v>
      </c>
      <c r="F11" s="145" t="s">
        <v>131</v>
      </c>
      <c r="G11" s="145" t="s">
        <v>202</v>
      </c>
      <c r="H11" s="145" t="s">
        <v>131</v>
      </c>
      <c r="I11" s="139">
        <v>73020</v>
      </c>
      <c r="J11" s="139">
        <v>73020</v>
      </c>
      <c r="K11" s="35"/>
      <c r="L11" s="35"/>
      <c r="M11" s="79">
        <v>73020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customHeight="1" spans="1:24">
      <c r="A12" s="145" t="s">
        <v>70</v>
      </c>
      <c r="B12" s="145" t="s">
        <v>70</v>
      </c>
      <c r="C12" s="145" t="s">
        <v>203</v>
      </c>
      <c r="D12" s="145" t="s">
        <v>204</v>
      </c>
      <c r="E12" s="145" t="s">
        <v>97</v>
      </c>
      <c r="F12" s="145" t="s">
        <v>98</v>
      </c>
      <c r="G12" s="145" t="s">
        <v>205</v>
      </c>
      <c r="H12" s="145" t="s">
        <v>206</v>
      </c>
      <c r="I12" s="139">
        <v>974400</v>
      </c>
      <c r="J12" s="139">
        <v>974400</v>
      </c>
      <c r="K12" s="35"/>
      <c r="L12" s="35"/>
      <c r="M12" s="79">
        <v>974400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customHeight="1" spans="1:24">
      <c r="A13" s="145" t="s">
        <v>70</v>
      </c>
      <c r="B13" s="145" t="s">
        <v>70</v>
      </c>
      <c r="C13" s="145" t="s">
        <v>207</v>
      </c>
      <c r="D13" s="145" t="s">
        <v>208</v>
      </c>
      <c r="E13" s="145" t="s">
        <v>97</v>
      </c>
      <c r="F13" s="145" t="s">
        <v>98</v>
      </c>
      <c r="G13" s="145" t="s">
        <v>209</v>
      </c>
      <c r="H13" s="145" t="s">
        <v>208</v>
      </c>
      <c r="I13" s="139">
        <v>550000</v>
      </c>
      <c r="J13" s="139">
        <v>550000</v>
      </c>
      <c r="K13" s="35"/>
      <c r="L13" s="35"/>
      <c r="M13" s="79">
        <v>550000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customHeight="1" spans="1:24">
      <c r="A14" s="145" t="s">
        <v>70</v>
      </c>
      <c r="B14" s="145" t="s">
        <v>70</v>
      </c>
      <c r="C14" s="145" t="s">
        <v>210</v>
      </c>
      <c r="D14" s="145" t="s">
        <v>211</v>
      </c>
      <c r="E14" s="145" t="s">
        <v>97</v>
      </c>
      <c r="F14" s="145" t="s">
        <v>98</v>
      </c>
      <c r="G14" s="146">
        <v>30201</v>
      </c>
      <c r="H14" s="145" t="s">
        <v>212</v>
      </c>
      <c r="I14" s="139">
        <v>700000</v>
      </c>
      <c r="J14" s="139">
        <v>700000</v>
      </c>
      <c r="K14" s="35"/>
      <c r="L14" s="35"/>
      <c r="M14" s="79">
        <v>700000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customHeight="1" spans="1:24">
      <c r="A15" s="145" t="s">
        <v>70</v>
      </c>
      <c r="B15" s="145" t="s">
        <v>70</v>
      </c>
      <c r="C15" s="145" t="s">
        <v>210</v>
      </c>
      <c r="D15" s="145" t="s">
        <v>211</v>
      </c>
      <c r="E15" s="145" t="s">
        <v>97</v>
      </c>
      <c r="F15" s="145" t="s">
        <v>98</v>
      </c>
      <c r="G15" s="145" t="s">
        <v>213</v>
      </c>
      <c r="H15" s="145" t="s">
        <v>212</v>
      </c>
      <c r="I15" s="139">
        <v>190200</v>
      </c>
      <c r="J15" s="139">
        <v>190200</v>
      </c>
      <c r="K15" s="35"/>
      <c r="L15" s="35"/>
      <c r="M15" s="79">
        <v>190200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customHeight="1" spans="1:24">
      <c r="A16" s="145" t="s">
        <v>70</v>
      </c>
      <c r="B16" s="145" t="s">
        <v>70</v>
      </c>
      <c r="C16" s="145" t="s">
        <v>210</v>
      </c>
      <c r="D16" s="145" t="s">
        <v>211</v>
      </c>
      <c r="E16" s="145" t="s">
        <v>97</v>
      </c>
      <c r="F16" s="145" t="s">
        <v>98</v>
      </c>
      <c r="G16" s="145" t="s">
        <v>214</v>
      </c>
      <c r="H16" s="145" t="s">
        <v>215</v>
      </c>
      <c r="I16" s="139">
        <v>200000</v>
      </c>
      <c r="J16" s="139">
        <v>200000</v>
      </c>
      <c r="K16" s="35"/>
      <c r="L16" s="35"/>
      <c r="M16" s="79">
        <v>200000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customHeight="1" spans="1:24">
      <c r="A17" s="145" t="s">
        <v>70</v>
      </c>
      <c r="B17" s="145" t="s">
        <v>70</v>
      </c>
      <c r="C17" s="145" t="s">
        <v>210</v>
      </c>
      <c r="D17" s="145" t="s">
        <v>211</v>
      </c>
      <c r="E17" s="145" t="s">
        <v>97</v>
      </c>
      <c r="F17" s="145" t="s">
        <v>98</v>
      </c>
      <c r="G17" s="145" t="s">
        <v>216</v>
      </c>
      <c r="H17" s="145" t="s">
        <v>217</v>
      </c>
      <c r="I17" s="139">
        <v>50000</v>
      </c>
      <c r="J17" s="139">
        <v>50000</v>
      </c>
      <c r="K17" s="35"/>
      <c r="L17" s="35"/>
      <c r="M17" s="79">
        <v>50000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customHeight="1" spans="1:24">
      <c r="A18" s="145" t="s">
        <v>70</v>
      </c>
      <c r="B18" s="145" t="s">
        <v>70</v>
      </c>
      <c r="C18" s="145" t="s">
        <v>210</v>
      </c>
      <c r="D18" s="145" t="s">
        <v>211</v>
      </c>
      <c r="E18" s="145" t="s">
        <v>97</v>
      </c>
      <c r="F18" s="145" t="s">
        <v>98</v>
      </c>
      <c r="G18" s="145" t="s">
        <v>218</v>
      </c>
      <c r="H18" s="145" t="s">
        <v>219</v>
      </c>
      <c r="I18" s="139">
        <v>15000</v>
      </c>
      <c r="J18" s="139">
        <v>15000</v>
      </c>
      <c r="K18" s="35"/>
      <c r="L18" s="35"/>
      <c r="M18" s="79">
        <v>15000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customHeight="1" spans="1:24">
      <c r="A19" s="145" t="s">
        <v>70</v>
      </c>
      <c r="B19" s="145" t="s">
        <v>70</v>
      </c>
      <c r="C19" s="145" t="s">
        <v>210</v>
      </c>
      <c r="D19" s="145" t="s">
        <v>211</v>
      </c>
      <c r="E19" s="145" t="s">
        <v>97</v>
      </c>
      <c r="F19" s="145" t="s">
        <v>98</v>
      </c>
      <c r="G19" s="145" t="s">
        <v>220</v>
      </c>
      <c r="H19" s="145" t="s">
        <v>221</v>
      </c>
      <c r="I19" s="139">
        <v>100000</v>
      </c>
      <c r="J19" s="139">
        <v>100000</v>
      </c>
      <c r="K19" s="35"/>
      <c r="L19" s="35"/>
      <c r="M19" s="79">
        <v>100000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customHeight="1" spans="1:24">
      <c r="A20" s="145" t="s">
        <v>70</v>
      </c>
      <c r="B20" s="145" t="s">
        <v>70</v>
      </c>
      <c r="C20" s="145" t="s">
        <v>210</v>
      </c>
      <c r="D20" s="145" t="s">
        <v>211</v>
      </c>
      <c r="E20" s="145" t="s">
        <v>97</v>
      </c>
      <c r="F20" s="145" t="s">
        <v>98</v>
      </c>
      <c r="G20" s="145" t="s">
        <v>222</v>
      </c>
      <c r="H20" s="145" t="s">
        <v>223</v>
      </c>
      <c r="I20" s="139">
        <v>350000</v>
      </c>
      <c r="J20" s="139">
        <v>350000</v>
      </c>
      <c r="K20" s="35"/>
      <c r="L20" s="35"/>
      <c r="M20" s="79">
        <v>350000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customHeight="1" spans="1:24">
      <c r="A21" s="145" t="s">
        <v>70</v>
      </c>
      <c r="B21" s="145" t="s">
        <v>70</v>
      </c>
      <c r="C21" s="145" t="s">
        <v>210</v>
      </c>
      <c r="D21" s="145" t="s">
        <v>211</v>
      </c>
      <c r="E21" s="145" t="s">
        <v>97</v>
      </c>
      <c r="F21" s="145" t="s">
        <v>98</v>
      </c>
      <c r="G21" s="145" t="s">
        <v>224</v>
      </c>
      <c r="H21" s="145" t="s">
        <v>225</v>
      </c>
      <c r="I21" s="139">
        <v>150000</v>
      </c>
      <c r="J21" s="139">
        <v>150000</v>
      </c>
      <c r="K21" s="35"/>
      <c r="L21" s="35"/>
      <c r="M21" s="79">
        <v>150000</v>
      </c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customHeight="1" spans="1:24">
      <c r="A22" s="145" t="s">
        <v>70</v>
      </c>
      <c r="B22" s="145" t="s">
        <v>70</v>
      </c>
      <c r="C22" s="145" t="s">
        <v>210</v>
      </c>
      <c r="D22" s="145" t="s">
        <v>211</v>
      </c>
      <c r="E22" s="145" t="s">
        <v>97</v>
      </c>
      <c r="F22" s="145" t="s">
        <v>98</v>
      </c>
      <c r="G22" s="145" t="s">
        <v>226</v>
      </c>
      <c r="H22" s="145" t="s">
        <v>227</v>
      </c>
      <c r="I22" s="139">
        <v>956900</v>
      </c>
      <c r="J22" s="139">
        <v>956900</v>
      </c>
      <c r="K22" s="35"/>
      <c r="L22" s="35"/>
      <c r="M22" s="79">
        <v>956900</v>
      </c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customHeight="1" spans="1:24">
      <c r="A23" s="145" t="s">
        <v>70</v>
      </c>
      <c r="B23" s="145" t="s">
        <v>70</v>
      </c>
      <c r="C23" s="145" t="s">
        <v>210</v>
      </c>
      <c r="D23" s="145" t="s">
        <v>211</v>
      </c>
      <c r="E23" s="145" t="s">
        <v>108</v>
      </c>
      <c r="F23" s="145" t="s">
        <v>109</v>
      </c>
      <c r="G23" s="145" t="s">
        <v>226</v>
      </c>
      <c r="H23" s="145" t="s">
        <v>227</v>
      </c>
      <c r="I23" s="139">
        <v>18000</v>
      </c>
      <c r="J23" s="139">
        <v>18000</v>
      </c>
      <c r="K23" s="35"/>
      <c r="L23" s="35"/>
      <c r="M23" s="79">
        <v>18000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customHeight="1" spans="1:24">
      <c r="A24" s="145" t="s">
        <v>70</v>
      </c>
      <c r="B24" s="145" t="s">
        <v>70</v>
      </c>
      <c r="C24" s="145" t="s">
        <v>228</v>
      </c>
      <c r="D24" s="145" t="s">
        <v>229</v>
      </c>
      <c r="E24" s="145" t="s">
        <v>97</v>
      </c>
      <c r="F24" s="145" t="s">
        <v>98</v>
      </c>
      <c r="G24" s="145" t="s">
        <v>230</v>
      </c>
      <c r="H24" s="145" t="s">
        <v>231</v>
      </c>
      <c r="I24" s="139">
        <v>4730448</v>
      </c>
      <c r="J24" s="139">
        <v>4730448</v>
      </c>
      <c r="K24" s="35"/>
      <c r="L24" s="35"/>
      <c r="M24" s="79">
        <v>4730448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customHeight="1" spans="1:24">
      <c r="A25" s="145" t="s">
        <v>70</v>
      </c>
      <c r="B25" s="145" t="s">
        <v>70</v>
      </c>
      <c r="C25" s="145" t="s">
        <v>228</v>
      </c>
      <c r="D25" s="145" t="s">
        <v>229</v>
      </c>
      <c r="E25" s="145" t="s">
        <v>97</v>
      </c>
      <c r="F25" s="145" t="s">
        <v>98</v>
      </c>
      <c r="G25" s="145" t="s">
        <v>232</v>
      </c>
      <c r="H25" s="145" t="s">
        <v>233</v>
      </c>
      <c r="I25" s="139">
        <v>7144644</v>
      </c>
      <c r="J25" s="139">
        <v>7144644</v>
      </c>
      <c r="K25" s="35"/>
      <c r="L25" s="35"/>
      <c r="M25" s="79">
        <v>7144644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customHeight="1" spans="1:24">
      <c r="A26" s="145" t="s">
        <v>70</v>
      </c>
      <c r="B26" s="145" t="s">
        <v>70</v>
      </c>
      <c r="C26" s="145" t="s">
        <v>228</v>
      </c>
      <c r="D26" s="145" t="s">
        <v>229</v>
      </c>
      <c r="E26" s="145" t="s">
        <v>97</v>
      </c>
      <c r="F26" s="145" t="s">
        <v>98</v>
      </c>
      <c r="G26" s="145" t="s">
        <v>234</v>
      </c>
      <c r="H26" s="145" t="s">
        <v>235</v>
      </c>
      <c r="I26" s="139">
        <v>415604</v>
      </c>
      <c r="J26" s="139">
        <v>415604</v>
      </c>
      <c r="K26" s="35"/>
      <c r="L26" s="35"/>
      <c r="M26" s="79">
        <v>415604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customHeight="1" spans="1:24">
      <c r="A27" s="145" t="s">
        <v>70</v>
      </c>
      <c r="B27" s="145" t="s">
        <v>70</v>
      </c>
      <c r="C27" s="145" t="s">
        <v>236</v>
      </c>
      <c r="D27" s="145" t="s">
        <v>237</v>
      </c>
      <c r="E27" s="145" t="s">
        <v>106</v>
      </c>
      <c r="F27" s="145" t="s">
        <v>107</v>
      </c>
      <c r="G27" s="145" t="s">
        <v>238</v>
      </c>
      <c r="H27" s="145" t="s">
        <v>239</v>
      </c>
      <c r="I27" s="139">
        <v>97359.99</v>
      </c>
      <c r="J27" s="139">
        <v>97359.99</v>
      </c>
      <c r="K27" s="35"/>
      <c r="L27" s="35"/>
      <c r="M27" s="79">
        <v>97359.99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customHeight="1" spans="1:24">
      <c r="A28" s="145" t="s">
        <v>70</v>
      </c>
      <c r="B28" s="145" t="s">
        <v>70</v>
      </c>
      <c r="C28" s="145" t="s">
        <v>236</v>
      </c>
      <c r="D28" s="145" t="s">
        <v>237</v>
      </c>
      <c r="E28" s="145" t="s">
        <v>106</v>
      </c>
      <c r="F28" s="145" t="s">
        <v>107</v>
      </c>
      <c r="G28" s="145" t="s">
        <v>238</v>
      </c>
      <c r="H28" s="145" t="s">
        <v>239</v>
      </c>
      <c r="I28" s="139">
        <v>2089605.75</v>
      </c>
      <c r="J28" s="139">
        <v>2089605.75</v>
      </c>
      <c r="K28" s="35"/>
      <c r="L28" s="35"/>
      <c r="M28" s="79">
        <v>2089605.75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customHeight="1" spans="1:24">
      <c r="A29" s="145" t="s">
        <v>70</v>
      </c>
      <c r="B29" s="145" t="s">
        <v>70</v>
      </c>
      <c r="C29" s="145" t="s">
        <v>236</v>
      </c>
      <c r="D29" s="145" t="s">
        <v>237</v>
      </c>
      <c r="E29" s="145" t="s">
        <v>118</v>
      </c>
      <c r="F29" s="145" t="s">
        <v>119</v>
      </c>
      <c r="G29" s="145" t="s">
        <v>240</v>
      </c>
      <c r="H29" s="145" t="s">
        <v>241</v>
      </c>
      <c r="I29" s="139">
        <v>1123796.12</v>
      </c>
      <c r="J29" s="139">
        <v>1123796.12</v>
      </c>
      <c r="K29" s="35"/>
      <c r="L29" s="35"/>
      <c r="M29" s="79">
        <v>1123796.12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customHeight="1" spans="1:24">
      <c r="A30" s="145" t="s">
        <v>70</v>
      </c>
      <c r="B30" s="145" t="s">
        <v>70</v>
      </c>
      <c r="C30" s="145" t="s">
        <v>236</v>
      </c>
      <c r="D30" s="145" t="s">
        <v>237</v>
      </c>
      <c r="E30" s="145" t="s">
        <v>120</v>
      </c>
      <c r="F30" s="145" t="s">
        <v>121</v>
      </c>
      <c r="G30" s="145" t="s">
        <v>240</v>
      </c>
      <c r="H30" s="145" t="s">
        <v>241</v>
      </c>
      <c r="I30" s="139">
        <v>55251.9</v>
      </c>
      <c r="J30" s="139">
        <v>55251.9</v>
      </c>
      <c r="K30" s="35"/>
      <c r="L30" s="35"/>
      <c r="M30" s="79">
        <v>55251.9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customHeight="1" spans="1:24">
      <c r="A31" s="145" t="s">
        <v>70</v>
      </c>
      <c r="B31" s="145" t="s">
        <v>70</v>
      </c>
      <c r="C31" s="145" t="s">
        <v>236</v>
      </c>
      <c r="D31" s="145" t="s">
        <v>237</v>
      </c>
      <c r="E31" s="145" t="s">
        <v>122</v>
      </c>
      <c r="F31" s="145" t="s">
        <v>123</v>
      </c>
      <c r="G31" s="145" t="s">
        <v>242</v>
      </c>
      <c r="H31" s="145" t="s">
        <v>243</v>
      </c>
      <c r="I31" s="139">
        <v>567573.8</v>
      </c>
      <c r="J31" s="139">
        <v>567573.8</v>
      </c>
      <c r="K31" s="35"/>
      <c r="L31" s="35"/>
      <c r="M31" s="79">
        <v>567573.8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customHeight="1" spans="1:24">
      <c r="A32" s="145" t="s">
        <v>70</v>
      </c>
      <c r="B32" s="145" t="s">
        <v>70</v>
      </c>
      <c r="C32" s="145" t="s">
        <v>236</v>
      </c>
      <c r="D32" s="145" t="s">
        <v>237</v>
      </c>
      <c r="E32" s="145" t="s">
        <v>122</v>
      </c>
      <c r="F32" s="145" t="s">
        <v>123</v>
      </c>
      <c r="G32" s="145" t="s">
        <v>242</v>
      </c>
      <c r="H32" s="145" t="s">
        <v>243</v>
      </c>
      <c r="I32" s="139">
        <v>27905</v>
      </c>
      <c r="J32" s="139">
        <v>27905</v>
      </c>
      <c r="K32" s="35"/>
      <c r="L32" s="35"/>
      <c r="M32" s="79">
        <v>27905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customHeight="1" spans="1:24">
      <c r="A33" s="145" t="s">
        <v>70</v>
      </c>
      <c r="B33" s="145" t="s">
        <v>70</v>
      </c>
      <c r="C33" s="145" t="s">
        <v>236</v>
      </c>
      <c r="D33" s="145" t="s">
        <v>237</v>
      </c>
      <c r="E33" s="145" t="s">
        <v>97</v>
      </c>
      <c r="F33" s="145" t="s">
        <v>98</v>
      </c>
      <c r="G33" s="145" t="s">
        <v>244</v>
      </c>
      <c r="H33" s="145" t="s">
        <v>245</v>
      </c>
      <c r="I33" s="139">
        <v>1536</v>
      </c>
      <c r="J33" s="139">
        <v>1536</v>
      </c>
      <c r="K33" s="35"/>
      <c r="L33" s="35"/>
      <c r="M33" s="79">
        <v>1536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customHeight="1" spans="1:24">
      <c r="A34" s="145" t="s">
        <v>70</v>
      </c>
      <c r="B34" s="145" t="s">
        <v>70</v>
      </c>
      <c r="C34" s="145" t="s">
        <v>236</v>
      </c>
      <c r="D34" s="145" t="s">
        <v>237</v>
      </c>
      <c r="E34" s="145" t="s">
        <v>97</v>
      </c>
      <c r="F34" s="145" t="s">
        <v>98</v>
      </c>
      <c r="G34" s="145" t="s">
        <v>244</v>
      </c>
      <c r="H34" s="145" t="s">
        <v>245</v>
      </c>
      <c r="I34" s="139">
        <v>2304</v>
      </c>
      <c r="J34" s="139">
        <v>2304</v>
      </c>
      <c r="K34" s="35"/>
      <c r="L34" s="35"/>
      <c r="M34" s="79">
        <v>2304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customHeight="1" spans="1:24">
      <c r="A35" s="145" t="s">
        <v>70</v>
      </c>
      <c r="B35" s="145" t="s">
        <v>70</v>
      </c>
      <c r="C35" s="145" t="s">
        <v>236</v>
      </c>
      <c r="D35" s="145" t="s">
        <v>237</v>
      </c>
      <c r="E35" s="145" t="s">
        <v>124</v>
      </c>
      <c r="F35" s="145" t="s">
        <v>125</v>
      </c>
      <c r="G35" s="145" t="s">
        <v>244</v>
      </c>
      <c r="H35" s="145" t="s">
        <v>245</v>
      </c>
      <c r="I35" s="139">
        <v>44066.88</v>
      </c>
      <c r="J35" s="139">
        <v>44066.88</v>
      </c>
      <c r="K35" s="35"/>
      <c r="L35" s="35"/>
      <c r="M35" s="79">
        <v>44066.88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customHeight="1" spans="1:24">
      <c r="A36" s="145" t="s">
        <v>70</v>
      </c>
      <c r="B36" s="145" t="s">
        <v>70</v>
      </c>
      <c r="C36" s="145" t="s">
        <v>236</v>
      </c>
      <c r="D36" s="145" t="s">
        <v>237</v>
      </c>
      <c r="E36" s="145" t="s">
        <v>124</v>
      </c>
      <c r="F36" s="145" t="s">
        <v>125</v>
      </c>
      <c r="G36" s="145" t="s">
        <v>244</v>
      </c>
      <c r="H36" s="145" t="s">
        <v>245</v>
      </c>
      <c r="I36" s="139">
        <v>1217</v>
      </c>
      <c r="J36" s="139">
        <v>1217</v>
      </c>
      <c r="K36" s="35"/>
      <c r="L36" s="35"/>
      <c r="M36" s="79">
        <v>1217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customHeight="1" spans="1:24">
      <c r="A37" s="145" t="s">
        <v>70</v>
      </c>
      <c r="B37" s="145" t="s">
        <v>70</v>
      </c>
      <c r="C37" s="145" t="s">
        <v>236</v>
      </c>
      <c r="D37" s="145" t="s">
        <v>237</v>
      </c>
      <c r="E37" s="145" t="s">
        <v>124</v>
      </c>
      <c r="F37" s="145" t="s">
        <v>125</v>
      </c>
      <c r="G37" s="145" t="s">
        <v>244</v>
      </c>
      <c r="H37" s="145" t="s">
        <v>245</v>
      </c>
      <c r="I37" s="139">
        <v>2471.04</v>
      </c>
      <c r="J37" s="139">
        <v>2471.04</v>
      </c>
      <c r="K37" s="35"/>
      <c r="L37" s="35"/>
      <c r="M37" s="79">
        <v>2471.04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customHeight="1" spans="1:24">
      <c r="A38" s="145" t="s">
        <v>70</v>
      </c>
      <c r="B38" s="145" t="s">
        <v>70</v>
      </c>
      <c r="C38" s="145" t="s">
        <v>236</v>
      </c>
      <c r="D38" s="145" t="s">
        <v>237</v>
      </c>
      <c r="E38" s="145" t="s">
        <v>124</v>
      </c>
      <c r="F38" s="145" t="s">
        <v>125</v>
      </c>
      <c r="G38" s="145" t="s">
        <v>244</v>
      </c>
      <c r="H38" s="145" t="s">
        <v>245</v>
      </c>
      <c r="I38" s="139">
        <v>26120.07</v>
      </c>
      <c r="J38" s="139">
        <v>26120.07</v>
      </c>
      <c r="K38" s="35"/>
      <c r="L38" s="35"/>
      <c r="M38" s="79">
        <v>26120.07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customHeight="1" spans="1:24">
      <c r="A39" s="145" t="s">
        <v>70</v>
      </c>
      <c r="B39" s="145" t="s">
        <v>70</v>
      </c>
      <c r="C39" s="145" t="s">
        <v>246</v>
      </c>
      <c r="D39" s="145" t="s">
        <v>247</v>
      </c>
      <c r="E39" s="145" t="s">
        <v>97</v>
      </c>
      <c r="F39" s="145" t="s">
        <v>98</v>
      </c>
      <c r="G39" s="145" t="s">
        <v>248</v>
      </c>
      <c r="H39" s="145" t="s">
        <v>249</v>
      </c>
      <c r="I39" s="139">
        <v>300000</v>
      </c>
      <c r="J39" s="139">
        <v>300000</v>
      </c>
      <c r="K39" s="35"/>
      <c r="L39" s="35"/>
      <c r="M39" s="79">
        <v>300000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customHeight="1" spans="1:24">
      <c r="A40" s="145" t="s">
        <v>70</v>
      </c>
      <c r="B40" s="145" t="s">
        <v>70</v>
      </c>
      <c r="C40" s="145" t="s">
        <v>250</v>
      </c>
      <c r="D40" s="145" t="s">
        <v>179</v>
      </c>
      <c r="E40" s="145" t="s">
        <v>97</v>
      </c>
      <c r="F40" s="145" t="s">
        <v>98</v>
      </c>
      <c r="G40" s="145" t="s">
        <v>251</v>
      </c>
      <c r="H40" s="145" t="s">
        <v>179</v>
      </c>
      <c r="I40" s="139">
        <v>20000</v>
      </c>
      <c r="J40" s="139">
        <v>20000</v>
      </c>
      <c r="K40" s="35"/>
      <c r="L40" s="35"/>
      <c r="M40" s="79">
        <v>20000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customHeight="1" spans="1:24">
      <c r="A41" s="145" t="s">
        <v>70</v>
      </c>
      <c r="B41" s="145" t="s">
        <v>70</v>
      </c>
      <c r="C41" s="145" t="s">
        <v>252</v>
      </c>
      <c r="D41" s="145" t="s">
        <v>253</v>
      </c>
      <c r="E41" s="145" t="s">
        <v>97</v>
      </c>
      <c r="F41" s="145" t="s">
        <v>98</v>
      </c>
      <c r="G41" s="145" t="s">
        <v>230</v>
      </c>
      <c r="H41" s="145" t="s">
        <v>231</v>
      </c>
      <c r="I41" s="139">
        <v>230736</v>
      </c>
      <c r="J41" s="139">
        <v>230736</v>
      </c>
      <c r="K41" s="35"/>
      <c r="L41" s="35"/>
      <c r="M41" s="79">
        <v>230736</v>
      </c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customHeight="1" spans="1:24">
      <c r="A42" s="145" t="s">
        <v>70</v>
      </c>
      <c r="B42" s="145" t="s">
        <v>70</v>
      </c>
      <c r="C42" s="145" t="s">
        <v>252</v>
      </c>
      <c r="D42" s="145" t="s">
        <v>253</v>
      </c>
      <c r="E42" s="145" t="s">
        <v>97</v>
      </c>
      <c r="F42" s="145" t="s">
        <v>98</v>
      </c>
      <c r="G42" s="145" t="s">
        <v>232</v>
      </c>
      <c r="H42" s="145" t="s">
        <v>233</v>
      </c>
      <c r="I42" s="139">
        <v>28656</v>
      </c>
      <c r="J42" s="139">
        <v>28656</v>
      </c>
      <c r="K42" s="35"/>
      <c r="L42" s="35"/>
      <c r="M42" s="79">
        <v>28656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customHeight="1" spans="1:24">
      <c r="A43" s="145" t="s">
        <v>70</v>
      </c>
      <c r="B43" s="145" t="s">
        <v>70</v>
      </c>
      <c r="C43" s="145" t="s">
        <v>252</v>
      </c>
      <c r="D43" s="145" t="s">
        <v>253</v>
      </c>
      <c r="E43" s="145" t="s">
        <v>97</v>
      </c>
      <c r="F43" s="145" t="s">
        <v>98</v>
      </c>
      <c r="G43" s="145" t="s">
        <v>254</v>
      </c>
      <c r="H43" s="145" t="s">
        <v>255</v>
      </c>
      <c r="I43" s="139">
        <v>20428</v>
      </c>
      <c r="J43" s="139">
        <v>20428</v>
      </c>
      <c r="K43" s="35"/>
      <c r="L43" s="35"/>
      <c r="M43" s="79">
        <v>20428</v>
      </c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customHeight="1" spans="1:24">
      <c r="A44" s="145" t="s">
        <v>70</v>
      </c>
      <c r="B44" s="145" t="s">
        <v>70</v>
      </c>
      <c r="C44" s="145" t="s">
        <v>252</v>
      </c>
      <c r="D44" s="145" t="s">
        <v>253</v>
      </c>
      <c r="E44" s="145" t="s">
        <v>97</v>
      </c>
      <c r="F44" s="145" t="s">
        <v>98</v>
      </c>
      <c r="G44" s="145" t="s">
        <v>254</v>
      </c>
      <c r="H44" s="145" t="s">
        <v>255</v>
      </c>
      <c r="I44" s="139">
        <v>107880</v>
      </c>
      <c r="J44" s="139">
        <v>107880</v>
      </c>
      <c r="K44" s="35"/>
      <c r="L44" s="35"/>
      <c r="M44" s="79">
        <v>107880</v>
      </c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customHeight="1" spans="1:24">
      <c r="A45" s="145" t="s">
        <v>70</v>
      </c>
      <c r="B45" s="145" t="s">
        <v>70</v>
      </c>
      <c r="C45" s="145" t="s">
        <v>252</v>
      </c>
      <c r="D45" s="145" t="s">
        <v>253</v>
      </c>
      <c r="E45" s="145" t="s">
        <v>97</v>
      </c>
      <c r="F45" s="145" t="s">
        <v>98</v>
      </c>
      <c r="G45" s="145" t="s">
        <v>254</v>
      </c>
      <c r="H45" s="145" t="s">
        <v>255</v>
      </c>
      <c r="I45" s="139">
        <v>171600</v>
      </c>
      <c r="J45" s="139">
        <v>171600</v>
      </c>
      <c r="K45" s="35"/>
      <c r="L45" s="35"/>
      <c r="M45" s="79">
        <v>171600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customHeight="1" spans="1:24">
      <c r="A46" s="145" t="s">
        <v>70</v>
      </c>
      <c r="B46" s="145" t="s">
        <v>70</v>
      </c>
      <c r="C46" s="145" t="s">
        <v>256</v>
      </c>
      <c r="D46" s="145" t="s">
        <v>257</v>
      </c>
      <c r="E46" s="145" t="s">
        <v>97</v>
      </c>
      <c r="F46" s="145" t="s">
        <v>98</v>
      </c>
      <c r="G46" s="145" t="s">
        <v>234</v>
      </c>
      <c r="H46" s="145" t="s">
        <v>235</v>
      </c>
      <c r="I46" s="139">
        <v>1708560</v>
      </c>
      <c r="J46" s="139">
        <v>1708560</v>
      </c>
      <c r="K46" s="35"/>
      <c r="L46" s="35"/>
      <c r="M46" s="79">
        <v>1708560</v>
      </c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customHeight="1" spans="1:24">
      <c r="A47" s="145" t="s">
        <v>70</v>
      </c>
      <c r="B47" s="145" t="s">
        <v>70</v>
      </c>
      <c r="C47" s="145" t="s">
        <v>258</v>
      </c>
      <c r="D47" s="145" t="s">
        <v>259</v>
      </c>
      <c r="E47" s="145" t="s">
        <v>97</v>
      </c>
      <c r="F47" s="145" t="s">
        <v>98</v>
      </c>
      <c r="G47" s="145" t="s">
        <v>254</v>
      </c>
      <c r="H47" s="145" t="s">
        <v>255</v>
      </c>
      <c r="I47" s="139">
        <v>50400</v>
      </c>
      <c r="J47" s="139">
        <v>50400</v>
      </c>
      <c r="K47" s="35"/>
      <c r="L47" s="35"/>
      <c r="M47" s="79">
        <v>50400</v>
      </c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customHeight="1" spans="1:24">
      <c r="A48" s="145" t="s">
        <v>70</v>
      </c>
      <c r="B48" s="145" t="s">
        <v>70</v>
      </c>
      <c r="C48" s="145" t="s">
        <v>260</v>
      </c>
      <c r="D48" s="145" t="s">
        <v>261</v>
      </c>
      <c r="E48" s="145" t="s">
        <v>97</v>
      </c>
      <c r="F48" s="145" t="s">
        <v>98</v>
      </c>
      <c r="G48" s="145" t="s">
        <v>262</v>
      </c>
      <c r="H48" s="145" t="s">
        <v>263</v>
      </c>
      <c r="I48" s="139">
        <v>282359.28</v>
      </c>
      <c r="J48" s="139">
        <v>282359.28</v>
      </c>
      <c r="K48" s="35"/>
      <c r="L48" s="35"/>
      <c r="M48" s="79">
        <v>282359.28</v>
      </c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customHeight="1" spans="1:24">
      <c r="A49" s="145" t="s">
        <v>70</v>
      </c>
      <c r="B49" s="145" t="s">
        <v>70</v>
      </c>
      <c r="C49" s="145" t="s">
        <v>260</v>
      </c>
      <c r="D49" s="145" t="s">
        <v>261</v>
      </c>
      <c r="E49" s="145" t="s">
        <v>97</v>
      </c>
      <c r="F49" s="145" t="s">
        <v>98</v>
      </c>
      <c r="G49" s="145" t="s">
        <v>262</v>
      </c>
      <c r="H49" s="145" t="s">
        <v>263</v>
      </c>
      <c r="I49" s="139">
        <v>630440.16</v>
      </c>
      <c r="J49" s="139">
        <v>630440.16</v>
      </c>
      <c r="K49" s="35"/>
      <c r="L49" s="35"/>
      <c r="M49" s="79">
        <v>630440.16</v>
      </c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ht="20.25" customHeight="1" spans="1:24">
      <c r="A50" s="145" t="s">
        <v>70</v>
      </c>
      <c r="B50" s="145" t="s">
        <v>70</v>
      </c>
      <c r="C50" s="145" t="s">
        <v>264</v>
      </c>
      <c r="D50" s="145" t="s">
        <v>265</v>
      </c>
      <c r="E50" s="145" t="s">
        <v>101</v>
      </c>
      <c r="F50" s="145" t="s">
        <v>98</v>
      </c>
      <c r="G50" s="145" t="s">
        <v>213</v>
      </c>
      <c r="H50" s="145" t="s">
        <v>212</v>
      </c>
      <c r="I50" s="139">
        <v>3700</v>
      </c>
      <c r="J50" s="139">
        <v>3700</v>
      </c>
      <c r="K50" s="79"/>
      <c r="L50" s="79"/>
      <c r="M50" s="79">
        <v>3700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ht="17.25" customHeight="1" spans="1:24">
      <c r="A51" s="32" t="s">
        <v>174</v>
      </c>
      <c r="B51" s="33"/>
      <c r="C51" s="147"/>
      <c r="D51" s="147"/>
      <c r="E51" s="147"/>
      <c r="F51" s="147"/>
      <c r="G51" s="147"/>
      <c r="H51" s="148"/>
      <c r="I51" s="139">
        <v>25779387.31</v>
      </c>
      <c r="J51" s="139">
        <v>25779387.31</v>
      </c>
      <c r="K51" s="79"/>
      <c r="L51" s="79"/>
      <c r="M51" s="79">
        <v>25779387.31</v>
      </c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</sheetData>
  <mergeCells count="31">
    <mergeCell ref="A3:X3"/>
    <mergeCell ref="A4:H4"/>
    <mergeCell ref="I5:X5"/>
    <mergeCell ref="J6:N6"/>
    <mergeCell ref="O6:Q6"/>
    <mergeCell ref="S6:X6"/>
    <mergeCell ref="A51:H51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topLeftCell="J1" workbookViewId="0">
      <pane ySplit="1" topLeftCell="A2" activePane="bottomLeft" state="frozen"/>
      <selection/>
      <selection pane="bottomLeft" activeCell="I15" sqref="I15:K15"/>
    </sheetView>
  </sheetViews>
  <sheetFormatPr defaultColWidth="9.14166666666667" defaultRowHeight="14.25" customHeight="1"/>
  <cols>
    <col min="1" max="1" width="16.5" customWidth="1"/>
    <col min="2" max="2" width="18.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4"/>
      <c r="E2" s="2"/>
      <c r="F2" s="2"/>
      <c r="G2" s="2"/>
      <c r="H2" s="2"/>
      <c r="U2" s="134"/>
      <c r="W2" s="140" t="s">
        <v>266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4"/>
      <c r="W4" s="117" t="s">
        <v>2</v>
      </c>
    </row>
    <row r="5" ht="21.75" customHeight="1" spans="1:23">
      <c r="A5" s="9" t="s">
        <v>267</v>
      </c>
      <c r="B5" s="10" t="s">
        <v>185</v>
      </c>
      <c r="C5" s="9" t="s">
        <v>186</v>
      </c>
      <c r="D5" s="9" t="s">
        <v>268</v>
      </c>
      <c r="E5" s="10" t="s">
        <v>187</v>
      </c>
      <c r="F5" s="10" t="s">
        <v>188</v>
      </c>
      <c r="G5" s="10" t="s">
        <v>269</v>
      </c>
      <c r="H5" s="10" t="s">
        <v>270</v>
      </c>
      <c r="I5" s="27" t="s">
        <v>56</v>
      </c>
      <c r="J5" s="11" t="s">
        <v>271</v>
      </c>
      <c r="K5" s="12"/>
      <c r="L5" s="12"/>
      <c r="M5" s="13"/>
      <c r="N5" s="11" t="s">
        <v>193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5" t="s">
        <v>59</v>
      </c>
      <c r="K6" s="136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199</v>
      </c>
      <c r="U6" s="10" t="s">
        <v>67</v>
      </c>
      <c r="V6" s="10" t="s">
        <v>68</v>
      </c>
      <c r="W6" s="10" t="s">
        <v>69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37" t="s">
        <v>58</v>
      </c>
      <c r="K7" s="13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58</v>
      </c>
      <c r="K8" s="66" t="s">
        <v>272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21.75" customHeight="1" spans="1:23">
      <c r="A10" s="68" t="s">
        <v>273</v>
      </c>
      <c r="B10" s="68" t="s">
        <v>274</v>
      </c>
      <c r="C10" s="68" t="s">
        <v>275</v>
      </c>
      <c r="D10" s="68" t="s">
        <v>70</v>
      </c>
      <c r="E10" s="68" t="s">
        <v>112</v>
      </c>
      <c r="F10" s="68" t="s">
        <v>113</v>
      </c>
      <c r="G10" s="68" t="s">
        <v>276</v>
      </c>
      <c r="H10" s="68" t="s">
        <v>277</v>
      </c>
      <c r="I10" s="139">
        <v>15384</v>
      </c>
      <c r="J10" s="139">
        <v>15384</v>
      </c>
      <c r="K10" s="79">
        <v>15384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8" t="s">
        <v>247</v>
      </c>
      <c r="B11" s="68" t="s">
        <v>278</v>
      </c>
      <c r="C11" s="68" t="s">
        <v>279</v>
      </c>
      <c r="D11" s="68" t="s">
        <v>70</v>
      </c>
      <c r="E11" s="68" t="s">
        <v>97</v>
      </c>
      <c r="F11" s="68" t="s">
        <v>98</v>
      </c>
      <c r="G11" s="68" t="s">
        <v>280</v>
      </c>
      <c r="H11" s="68" t="s">
        <v>281</v>
      </c>
      <c r="I11" s="139">
        <v>240000</v>
      </c>
      <c r="J11" s="139">
        <v>240000</v>
      </c>
      <c r="K11" s="79">
        <v>240000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8" t="s">
        <v>282</v>
      </c>
      <c r="B12" s="68" t="s">
        <v>283</v>
      </c>
      <c r="C12" s="68" t="s">
        <v>284</v>
      </c>
      <c r="D12" s="68" t="s">
        <v>70</v>
      </c>
      <c r="E12" s="68" t="s">
        <v>97</v>
      </c>
      <c r="F12" s="68" t="s">
        <v>98</v>
      </c>
      <c r="G12" s="68" t="s">
        <v>213</v>
      </c>
      <c r="H12" s="68" t="s">
        <v>212</v>
      </c>
      <c r="I12" s="139">
        <v>800000</v>
      </c>
      <c r="J12" s="139">
        <v>800000</v>
      </c>
      <c r="K12" s="79">
        <v>800000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8" t="s">
        <v>282</v>
      </c>
      <c r="B13" s="68" t="s">
        <v>285</v>
      </c>
      <c r="C13" s="68" t="s">
        <v>286</v>
      </c>
      <c r="D13" s="68" t="s">
        <v>70</v>
      </c>
      <c r="E13" s="68" t="s">
        <v>97</v>
      </c>
      <c r="F13" s="68" t="s">
        <v>98</v>
      </c>
      <c r="G13" s="68" t="s">
        <v>213</v>
      </c>
      <c r="H13" s="68" t="s">
        <v>212</v>
      </c>
      <c r="I13" s="139">
        <v>600000</v>
      </c>
      <c r="J13" s="139">
        <v>600000</v>
      </c>
      <c r="K13" s="79">
        <v>600000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8" t="s">
        <v>282</v>
      </c>
      <c r="B14" s="68" t="s">
        <v>287</v>
      </c>
      <c r="C14" s="68" t="s">
        <v>288</v>
      </c>
      <c r="D14" s="68" t="s">
        <v>70</v>
      </c>
      <c r="E14" s="68" t="s">
        <v>97</v>
      </c>
      <c r="F14" s="68" t="s">
        <v>98</v>
      </c>
      <c r="G14" s="68" t="s">
        <v>213</v>
      </c>
      <c r="H14" s="68" t="s">
        <v>212</v>
      </c>
      <c r="I14" s="139">
        <v>2000000</v>
      </c>
      <c r="J14" s="139">
        <v>2000000</v>
      </c>
      <c r="K14" s="79">
        <v>2000000</v>
      </c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18.75" customHeight="1" spans="1:23">
      <c r="A15" s="32" t="s">
        <v>174</v>
      </c>
      <c r="B15" s="33"/>
      <c r="C15" s="33"/>
      <c r="D15" s="33"/>
      <c r="E15" s="33"/>
      <c r="F15" s="33"/>
      <c r="G15" s="33"/>
      <c r="H15" s="34"/>
      <c r="I15" s="139">
        <v>3655384</v>
      </c>
      <c r="J15" s="139">
        <v>3655384</v>
      </c>
      <c r="K15" s="79">
        <v>3655384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</sheetData>
  <mergeCells count="28">
    <mergeCell ref="A3:W3"/>
    <mergeCell ref="A4:H4"/>
    <mergeCell ref="J5:M5"/>
    <mergeCell ref="N5:P5"/>
    <mergeCell ref="R5:W5"/>
    <mergeCell ref="A15:H15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workbookViewId="0">
      <pane ySplit="1" topLeftCell="A25" activePane="bottomLeft" state="frozen"/>
      <selection/>
      <selection pane="bottomLeft" activeCell="A14" sqref="A14:B2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289</v>
      </c>
    </row>
    <row r="3" ht="39.75" customHeight="1" spans="1:10">
      <c r="A3" s="64" t="str">
        <f>"2026"&amp;"年部门项目支出绩效目标表"</f>
        <v>2026年部门项目支出绩效目标表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">
        <v>1</v>
      </c>
    </row>
    <row r="5" ht="44.25" customHeight="1" spans="1:10">
      <c r="A5" s="66" t="s">
        <v>186</v>
      </c>
      <c r="B5" s="66" t="s">
        <v>290</v>
      </c>
      <c r="C5" s="66" t="s">
        <v>291</v>
      </c>
      <c r="D5" s="66" t="s">
        <v>292</v>
      </c>
      <c r="E5" s="66" t="s">
        <v>293</v>
      </c>
      <c r="F5" s="67" t="s">
        <v>294</v>
      </c>
      <c r="G5" s="66" t="s">
        <v>295</v>
      </c>
      <c r="H5" s="67" t="s">
        <v>296</v>
      </c>
      <c r="I5" s="67" t="s">
        <v>297</v>
      </c>
      <c r="J5" s="66" t="s">
        <v>298</v>
      </c>
    </row>
    <row r="6" ht="18.75" customHeight="1" spans="1:10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35">
        <v>6</v>
      </c>
      <c r="G6" s="132">
        <v>7</v>
      </c>
      <c r="H6" s="35">
        <v>8</v>
      </c>
      <c r="I6" s="35">
        <v>9</v>
      </c>
      <c r="J6" s="132">
        <v>10</v>
      </c>
    </row>
    <row r="7" ht="42" customHeight="1" spans="1:10">
      <c r="A7" s="29" t="s">
        <v>70</v>
      </c>
      <c r="B7" s="21"/>
      <c r="C7" s="21"/>
      <c r="D7" s="21"/>
      <c r="E7" s="29"/>
      <c r="F7" s="21"/>
      <c r="G7" s="29"/>
      <c r="H7" s="21"/>
      <c r="I7" s="21"/>
      <c r="J7" s="29"/>
    </row>
    <row r="8" ht="42" customHeight="1" spans="1:10">
      <c r="A8" s="133" t="s">
        <v>286</v>
      </c>
      <c r="B8" s="21" t="s">
        <v>299</v>
      </c>
      <c r="C8" s="21" t="s">
        <v>300</v>
      </c>
      <c r="D8" s="21" t="s">
        <v>301</v>
      </c>
      <c r="E8" s="29" t="s">
        <v>302</v>
      </c>
      <c r="F8" s="21" t="s">
        <v>303</v>
      </c>
      <c r="G8" s="29" t="s">
        <v>87</v>
      </c>
      <c r="H8" s="21" t="s">
        <v>304</v>
      </c>
      <c r="I8" s="21" t="s">
        <v>305</v>
      </c>
      <c r="J8" s="29" t="s">
        <v>306</v>
      </c>
    </row>
    <row r="9" ht="42" customHeight="1" spans="1:10">
      <c r="A9" s="133"/>
      <c r="B9" s="21"/>
      <c r="C9" s="21" t="s">
        <v>300</v>
      </c>
      <c r="D9" s="21" t="s">
        <v>307</v>
      </c>
      <c r="E9" s="29" t="s">
        <v>308</v>
      </c>
      <c r="F9" s="21" t="s">
        <v>309</v>
      </c>
      <c r="G9" s="29" t="s">
        <v>310</v>
      </c>
      <c r="H9" s="21" t="s">
        <v>311</v>
      </c>
      <c r="I9" s="21" t="s">
        <v>312</v>
      </c>
      <c r="J9" s="29" t="s">
        <v>313</v>
      </c>
    </row>
    <row r="10" ht="42" customHeight="1" spans="1:10">
      <c r="A10" s="133"/>
      <c r="B10" s="21"/>
      <c r="C10" s="21" t="s">
        <v>300</v>
      </c>
      <c r="D10" s="21" t="s">
        <v>314</v>
      </c>
      <c r="E10" s="29" t="s">
        <v>315</v>
      </c>
      <c r="F10" s="21" t="s">
        <v>303</v>
      </c>
      <c r="G10" s="29" t="s">
        <v>316</v>
      </c>
      <c r="H10" s="21" t="s">
        <v>311</v>
      </c>
      <c r="I10" s="21" t="s">
        <v>312</v>
      </c>
      <c r="J10" s="29" t="s">
        <v>317</v>
      </c>
    </row>
    <row r="11" ht="42" customHeight="1" spans="1:10">
      <c r="A11" s="133"/>
      <c r="B11" s="21"/>
      <c r="C11" s="21" t="s">
        <v>318</v>
      </c>
      <c r="D11" s="21" t="s">
        <v>319</v>
      </c>
      <c r="E11" s="29" t="s">
        <v>320</v>
      </c>
      <c r="F11" s="21" t="s">
        <v>303</v>
      </c>
      <c r="G11" s="29" t="s">
        <v>310</v>
      </c>
      <c r="H11" s="21" t="s">
        <v>321</v>
      </c>
      <c r="I11" s="21" t="s">
        <v>305</v>
      </c>
      <c r="J11" s="29" t="s">
        <v>322</v>
      </c>
    </row>
    <row r="12" ht="42" customHeight="1" spans="1:10">
      <c r="A12" s="133"/>
      <c r="B12" s="21"/>
      <c r="C12" s="21" t="s">
        <v>318</v>
      </c>
      <c r="D12" s="21" t="s">
        <v>323</v>
      </c>
      <c r="E12" s="29" t="s">
        <v>324</v>
      </c>
      <c r="F12" s="21" t="s">
        <v>309</v>
      </c>
      <c r="G12" s="29" t="s">
        <v>325</v>
      </c>
      <c r="H12" s="21"/>
      <c r="I12" s="21" t="s">
        <v>312</v>
      </c>
      <c r="J12" s="29" t="s">
        <v>326</v>
      </c>
    </row>
    <row r="13" ht="42" customHeight="1" spans="1:10">
      <c r="A13" s="133"/>
      <c r="B13" s="21"/>
      <c r="C13" s="21" t="s">
        <v>327</v>
      </c>
      <c r="D13" s="21" t="s">
        <v>328</v>
      </c>
      <c r="E13" s="29" t="s">
        <v>329</v>
      </c>
      <c r="F13" s="21" t="s">
        <v>303</v>
      </c>
      <c r="G13" s="29" t="s">
        <v>330</v>
      </c>
      <c r="H13" s="21" t="s">
        <v>311</v>
      </c>
      <c r="I13" s="21" t="s">
        <v>312</v>
      </c>
      <c r="J13" s="29" t="s">
        <v>331</v>
      </c>
    </row>
    <row r="14" ht="42" customHeight="1" spans="1:10">
      <c r="A14" s="133" t="s">
        <v>288</v>
      </c>
      <c r="B14" s="21" t="s">
        <v>332</v>
      </c>
      <c r="C14" s="21" t="s">
        <v>300</v>
      </c>
      <c r="D14" s="21" t="s">
        <v>301</v>
      </c>
      <c r="E14" s="29" t="s">
        <v>333</v>
      </c>
      <c r="F14" s="21" t="s">
        <v>303</v>
      </c>
      <c r="G14" s="29" t="s">
        <v>334</v>
      </c>
      <c r="H14" s="21" t="s">
        <v>304</v>
      </c>
      <c r="I14" s="21" t="s">
        <v>305</v>
      </c>
      <c r="J14" s="29" t="s">
        <v>335</v>
      </c>
    </row>
    <row r="15" ht="42" customHeight="1" spans="1:10">
      <c r="A15" s="133"/>
      <c r="B15" s="21"/>
      <c r="C15" s="21" t="s">
        <v>318</v>
      </c>
      <c r="D15" s="21" t="s">
        <v>323</v>
      </c>
      <c r="E15" s="29" t="s">
        <v>336</v>
      </c>
      <c r="F15" s="21" t="s">
        <v>303</v>
      </c>
      <c r="G15" s="29" t="s">
        <v>337</v>
      </c>
      <c r="H15" s="21"/>
      <c r="I15" s="21" t="s">
        <v>312</v>
      </c>
      <c r="J15" s="29" t="s">
        <v>338</v>
      </c>
    </row>
    <row r="16" ht="42" customHeight="1" spans="1:10">
      <c r="A16" s="133"/>
      <c r="B16" s="21"/>
      <c r="C16" s="21" t="s">
        <v>327</v>
      </c>
      <c r="D16" s="21" t="s">
        <v>328</v>
      </c>
      <c r="E16" s="29" t="s">
        <v>339</v>
      </c>
      <c r="F16" s="21" t="s">
        <v>303</v>
      </c>
      <c r="G16" s="29" t="s">
        <v>316</v>
      </c>
      <c r="H16" s="21" t="s">
        <v>311</v>
      </c>
      <c r="I16" s="21" t="s">
        <v>312</v>
      </c>
      <c r="J16" s="29" t="s">
        <v>340</v>
      </c>
    </row>
    <row r="17" ht="42" customHeight="1" spans="1:10">
      <c r="A17" s="133"/>
      <c r="B17" s="21"/>
      <c r="C17" s="21" t="s">
        <v>341</v>
      </c>
      <c r="D17" s="21" t="s">
        <v>342</v>
      </c>
      <c r="E17" s="29" t="s">
        <v>343</v>
      </c>
      <c r="F17" s="21" t="s">
        <v>309</v>
      </c>
      <c r="G17" s="29" t="s">
        <v>344</v>
      </c>
      <c r="H17" s="21" t="s">
        <v>345</v>
      </c>
      <c r="I17" s="21" t="s">
        <v>305</v>
      </c>
      <c r="J17" s="29" t="s">
        <v>346</v>
      </c>
    </row>
    <row r="18" ht="42" customHeight="1" spans="1:10">
      <c r="A18" s="133" t="s">
        <v>279</v>
      </c>
      <c r="B18" s="21" t="s">
        <v>347</v>
      </c>
      <c r="C18" s="21" t="s">
        <v>300</v>
      </c>
      <c r="D18" s="21" t="s">
        <v>307</v>
      </c>
      <c r="E18" s="29" t="s">
        <v>348</v>
      </c>
      <c r="F18" s="21" t="s">
        <v>309</v>
      </c>
      <c r="G18" s="29" t="s">
        <v>83</v>
      </c>
      <c r="H18" s="21" t="s">
        <v>349</v>
      </c>
      <c r="I18" s="21" t="s">
        <v>305</v>
      </c>
      <c r="J18" s="29" t="s">
        <v>350</v>
      </c>
    </row>
    <row r="19" ht="42" customHeight="1" spans="1:10">
      <c r="A19" s="133"/>
      <c r="B19" s="21"/>
      <c r="C19" s="21" t="s">
        <v>318</v>
      </c>
      <c r="D19" s="21" t="s">
        <v>323</v>
      </c>
      <c r="E19" s="29" t="s">
        <v>336</v>
      </c>
      <c r="F19" s="21" t="s">
        <v>309</v>
      </c>
      <c r="G19" s="29" t="s">
        <v>337</v>
      </c>
      <c r="H19" s="21"/>
      <c r="I19" s="21" t="s">
        <v>312</v>
      </c>
      <c r="J19" s="29" t="s">
        <v>338</v>
      </c>
    </row>
    <row r="20" ht="42" customHeight="1" spans="1:10">
      <c r="A20" s="133"/>
      <c r="B20" s="21"/>
      <c r="C20" s="21" t="s">
        <v>327</v>
      </c>
      <c r="D20" s="21" t="s">
        <v>328</v>
      </c>
      <c r="E20" s="29" t="s">
        <v>339</v>
      </c>
      <c r="F20" s="21" t="s">
        <v>303</v>
      </c>
      <c r="G20" s="29" t="s">
        <v>316</v>
      </c>
      <c r="H20" s="21" t="s">
        <v>311</v>
      </c>
      <c r="I20" s="21" t="s">
        <v>312</v>
      </c>
      <c r="J20" s="29" t="s">
        <v>340</v>
      </c>
    </row>
    <row r="21" ht="42" customHeight="1" spans="1:10">
      <c r="A21" s="133"/>
      <c r="B21" s="21"/>
      <c r="C21" s="21" t="s">
        <v>341</v>
      </c>
      <c r="D21" s="21" t="s">
        <v>342</v>
      </c>
      <c r="E21" s="29" t="s">
        <v>351</v>
      </c>
      <c r="F21" s="21" t="s">
        <v>309</v>
      </c>
      <c r="G21" s="29" t="s">
        <v>352</v>
      </c>
      <c r="H21" s="21" t="s">
        <v>321</v>
      </c>
      <c r="I21" s="21" t="s">
        <v>305</v>
      </c>
      <c r="J21" s="29" t="s">
        <v>353</v>
      </c>
    </row>
    <row r="22" ht="42" customHeight="1" spans="1:10">
      <c r="A22" s="133" t="s">
        <v>275</v>
      </c>
      <c r="B22" s="21" t="s">
        <v>354</v>
      </c>
      <c r="C22" s="21" t="s">
        <v>300</v>
      </c>
      <c r="D22" s="21" t="s">
        <v>301</v>
      </c>
      <c r="E22" s="29" t="s">
        <v>355</v>
      </c>
      <c r="F22" s="21" t="s">
        <v>309</v>
      </c>
      <c r="G22" s="29" t="s">
        <v>170</v>
      </c>
      <c r="H22" s="21" t="s">
        <v>304</v>
      </c>
      <c r="I22" s="21" t="s">
        <v>305</v>
      </c>
      <c r="J22" s="29" t="s">
        <v>356</v>
      </c>
    </row>
    <row r="23" ht="42" customHeight="1" spans="1:10">
      <c r="A23" s="133"/>
      <c r="B23" s="21"/>
      <c r="C23" s="21" t="s">
        <v>318</v>
      </c>
      <c r="D23" s="21" t="s">
        <v>323</v>
      </c>
      <c r="E23" s="29" t="s">
        <v>336</v>
      </c>
      <c r="F23" s="21" t="s">
        <v>303</v>
      </c>
      <c r="G23" s="29" t="s">
        <v>337</v>
      </c>
      <c r="H23" s="21"/>
      <c r="I23" s="21" t="s">
        <v>312</v>
      </c>
      <c r="J23" s="29" t="s">
        <v>357</v>
      </c>
    </row>
    <row r="24" ht="42" customHeight="1" spans="1:10">
      <c r="A24" s="133"/>
      <c r="B24" s="21"/>
      <c r="C24" s="21" t="s">
        <v>327</v>
      </c>
      <c r="D24" s="21" t="s">
        <v>328</v>
      </c>
      <c r="E24" s="29" t="s">
        <v>358</v>
      </c>
      <c r="F24" s="21" t="s">
        <v>303</v>
      </c>
      <c r="G24" s="29" t="s">
        <v>330</v>
      </c>
      <c r="H24" s="21" t="s">
        <v>311</v>
      </c>
      <c r="I24" s="21" t="s">
        <v>312</v>
      </c>
      <c r="J24" s="29" t="s">
        <v>359</v>
      </c>
    </row>
    <row r="25" ht="42" customHeight="1" spans="1:10">
      <c r="A25" s="133" t="s">
        <v>284</v>
      </c>
      <c r="B25" s="21" t="s">
        <v>360</v>
      </c>
      <c r="C25" s="21" t="s">
        <v>300</v>
      </c>
      <c r="D25" s="21" t="s">
        <v>301</v>
      </c>
      <c r="E25" s="29" t="s">
        <v>361</v>
      </c>
      <c r="F25" s="21" t="s">
        <v>303</v>
      </c>
      <c r="G25" s="29" t="s">
        <v>170</v>
      </c>
      <c r="H25" s="21" t="s">
        <v>362</v>
      </c>
      <c r="I25" s="21" t="s">
        <v>305</v>
      </c>
      <c r="J25" s="29" t="s">
        <v>363</v>
      </c>
    </row>
    <row r="26" ht="42" customHeight="1" spans="1:10">
      <c r="A26" s="133"/>
      <c r="B26" s="21"/>
      <c r="C26" s="21" t="s">
        <v>300</v>
      </c>
      <c r="D26" s="21" t="s">
        <v>307</v>
      </c>
      <c r="E26" s="29" t="s">
        <v>364</v>
      </c>
      <c r="F26" s="21" t="s">
        <v>303</v>
      </c>
      <c r="G26" s="29" t="s">
        <v>365</v>
      </c>
      <c r="H26" s="21" t="s">
        <v>311</v>
      </c>
      <c r="I26" s="21" t="s">
        <v>312</v>
      </c>
      <c r="J26" s="29" t="s">
        <v>366</v>
      </c>
    </row>
    <row r="27" ht="42" customHeight="1" spans="1:10">
      <c r="A27" s="133"/>
      <c r="B27" s="21"/>
      <c r="C27" s="21" t="s">
        <v>318</v>
      </c>
      <c r="D27" s="21" t="s">
        <v>319</v>
      </c>
      <c r="E27" s="29" t="s">
        <v>367</v>
      </c>
      <c r="F27" s="21" t="s">
        <v>303</v>
      </c>
      <c r="G27" s="29" t="s">
        <v>368</v>
      </c>
      <c r="H27" s="21" t="s">
        <v>345</v>
      </c>
      <c r="I27" s="21" t="s">
        <v>305</v>
      </c>
      <c r="J27" s="29" t="s">
        <v>369</v>
      </c>
    </row>
    <row r="28" ht="42" customHeight="1" spans="1:10">
      <c r="A28" s="133"/>
      <c r="B28" s="21"/>
      <c r="C28" s="21" t="s">
        <v>318</v>
      </c>
      <c r="D28" s="21" t="s">
        <v>323</v>
      </c>
      <c r="E28" s="29" t="s">
        <v>370</v>
      </c>
      <c r="F28" s="21" t="s">
        <v>303</v>
      </c>
      <c r="G28" s="29" t="s">
        <v>325</v>
      </c>
      <c r="H28" s="21"/>
      <c r="I28" s="21" t="s">
        <v>312</v>
      </c>
      <c r="J28" s="29" t="s">
        <v>371</v>
      </c>
    </row>
    <row r="29" ht="42" customHeight="1" spans="1:10">
      <c r="A29" s="133"/>
      <c r="B29" s="21"/>
      <c r="C29" s="21" t="s">
        <v>327</v>
      </c>
      <c r="D29" s="21" t="s">
        <v>328</v>
      </c>
      <c r="E29" s="29" t="s">
        <v>372</v>
      </c>
      <c r="F29" s="21" t="s">
        <v>303</v>
      </c>
      <c r="G29" s="29" t="s">
        <v>330</v>
      </c>
      <c r="H29" s="21" t="s">
        <v>311</v>
      </c>
      <c r="I29" s="21" t="s">
        <v>312</v>
      </c>
      <c r="J29" s="29" t="s">
        <v>373</v>
      </c>
    </row>
  </sheetData>
  <mergeCells count="12">
    <mergeCell ref="A3:J3"/>
    <mergeCell ref="A4:H4"/>
    <mergeCell ref="A8:A13"/>
    <mergeCell ref="A14:A17"/>
    <mergeCell ref="A18:A21"/>
    <mergeCell ref="A22:A24"/>
    <mergeCell ref="A25:A29"/>
    <mergeCell ref="B8:B13"/>
    <mergeCell ref="B14:B17"/>
    <mergeCell ref="B18:B21"/>
    <mergeCell ref="B22:B24"/>
    <mergeCell ref="B25:B2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2026-03-16T01:29:46Z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2052-11.1.0.9021</vt:lpwstr>
  </property>
</Properties>
</file>