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10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<sst xmlns="http://schemas.openxmlformats.org/spreadsheetml/2006/main" count="1083" uniqueCount="417">
  <si>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</si>
  <si>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</si>
  <si>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</si>
  <si>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</si>
  <si>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</si>
  <si>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</si>
  <si>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</si>
  <si>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</si>
  <si>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</si>
  <si>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</si>
  <si>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</si>
  <si>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</si>
  <si>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</si>
  <si>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</si>
  <si>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</si>
  <si>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</si>
  <si>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</si>
  <si>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</si>
  <si>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</si>
  <si>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</si>
  <si>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</si>
  <si>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</si>
  <si>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</si>
  <si>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</si>
  <si>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</si>
  <si>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</si>
  <si>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</si>
  <si>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</si>
  <si>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</si>
  <si>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</si>
  <si>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</si>
  <si>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</si>
  <si>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</si>
  <si>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</si>
  <si>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</si>
  <si>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</si>
  <si>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</si>
  <si>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</si>
  <si>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</si>
  <si>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</si>
  <si>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</si>
  <si>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</si>
  <si>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</si>
  <si>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</si>
  <si>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</si>
  <si>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</si>
  <si>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</si>
  <si>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</si>
  <si>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</si>
  <si>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</si>
  <si>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</si>
  <si>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</si>
  <si>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</si>
  <si>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</si>
  <si>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</si>
  <si>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</si>
  <si>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</si>
  <si>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</si>
  <si>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</si>
  <si>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</si>
  <si>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</si>
  <si>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</si>
  <si>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</si>
  <si>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</si>
  <si>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</si>
  <si>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</si>
  <si>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</si>
  <si>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</si>
  <si>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</si>
  <si>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</si>
  <si>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寻甸回族彝族自治县河口镇卫生院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</si>
  <si>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</si>
  <si>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</si>
  <si>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</si>
  <si>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</si>
  <si>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</si>
  <si>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</si>
  <si>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</si>
  <si>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</si>
  <si>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</si>
  <si>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</si>
  <si>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</si>
  <si>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</si>
  <si>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</si>
  <si>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</si>
  <si>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</si>
  <si>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</si>
  <si>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</si>
  <si>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</si>
  <si>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</si>
  <si>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</si>
  <si>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</si>
  <si>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</si>
  <si>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</si>
  <si>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</si>
  <si>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</si>
  <si>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</si>
  <si>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</si>
  <si>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</si>
  <si>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</si>
  <si>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</si>
  <si>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</si>
  <si>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</si>
  <si>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</si>
  <si>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</si>
  <si>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</si>
  <si>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</si>
  <si>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</si>
  <si>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</si>
  <si>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</si>
  <si>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</si>
  <si>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</si>
  <si>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</si>
  <si>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</si>
  <si>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</si>
  <si>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</si>
  <si>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</si>
  <si>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</si>
  <si>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</si>
  <si>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</si>
  <si>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</si>
  <si>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</si>
  <si>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</si>
  <si>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</si>
  <si>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</si>
  <si>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</si>
  <si>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</si>
  <si>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</si>
  <si>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</si>
  <si>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</si>
  <si>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</si>
  <si>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</si>
  <si>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</si>
  <si>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</si>
  <si>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</si>
  <si>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</si>
  <si>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</si>
  <si>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</si>
  <si>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</si>
  <si>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</si>
  <si>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</si>
  <si>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</si>
  <si>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</si>
  <si>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</si>
  <si>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</si>
  <si>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</si>
  <si>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</si>
  <si>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</si>
  <si>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</si>
  <si>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</si>
  <si>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</si>
  <si>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</si>
  <si>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</si>
  <si>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</si>
  <si>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</si>
  <si>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</si>
  <si>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</si>
  <si>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</si>
  <si>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</si>
  <si>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</si>
  <si>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</si>
  <si>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</si>
  <si>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</si>
  <si>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</si>
  <si>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</si>
  <si>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</si>
  <si>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</si>
  <si>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</si>
  <si>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</si>
  <si>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</si>
  <si>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</si>
  <si>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</si>
  <si>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</si>
  <si>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</si>
  <si>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</si>
  <si>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</si>
  <si>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</si>
  <si>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</si>
  <si>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</si>
  <si>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备注：寻甸回族彝族自治县河口镇卫生院2026年无财政拨款“三公”经费支出预算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</si>
  <si>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</si>
  <si>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</si>
  <si>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</si>
  <si>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</si>
  <si>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</si>
  <si>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</si>
  <si>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</si>
  <si>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</si>
  <si>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</si>
  <si>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</si>
  <si>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</si>
  <si>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</si>
  <si>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</si>
  <si>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</si>
  <si>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</si>
  <si>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</si>
  <si>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</si>
  <si>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</si>
  <si>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</si>
  <si>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</si>
  <si>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530129210000000004728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</si>
  <si>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</si>
  <si>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</si>
  <si>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</si>
  <si>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</si>
  <si>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</si>
  <si>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</si>
  <si>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</si>
  <si>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530129210000000004729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</si>
  <si>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</si>
  <si>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</si>
  <si>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</si>
  <si>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</si>
  <si>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</si>
  <si>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</si>
  <si>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</si>
  <si>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</si>
  <si>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</si>
  <si>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</si>
  <si>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</si>
  <si>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530129210000000004730</t>
  </si>
  <si>
    <t>30113</t>
  </si>
  <si>
    <t>530129231100001428108</t>
  </si>
  <si>
    <t>事业人员绩效奖励</t>
  </si>
  <si>
    <t>530129261100005137356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</si>
  <si>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</si>
  <si>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</si>
  <si>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</si>
  <si>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</si>
  <si>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</si>
  <si>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</si>
  <si>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</si>
  <si>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</si>
  <si>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</si>
  <si>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530129261100005122469</t>
  </si>
  <si>
    <t>2026年遗属补助经费</t>
  </si>
  <si>
    <t>30305</t>
  </si>
  <si>
    <t>生活补助</t>
  </si>
  <si>
    <t>民生类</t>
  </si>
  <si>
    <t>530129251100004662746</t>
  </si>
  <si>
    <t>昆财社〔2025〕33号2025年基本公卫第二次预拨中央资金</t>
  </si>
  <si>
    <t>30226</t>
  </si>
  <si>
    <t>劳务费</t>
  </si>
  <si>
    <t>事业发展类</t>
  </si>
  <si>
    <t>530129251100004774393</t>
  </si>
  <si>
    <t>2025年12年事业收入用于无形资产购置资金</t>
  </si>
  <si>
    <t>30922</t>
  </si>
  <si>
    <t>无形资产购置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</si>
  <si>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</si>
  <si>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</si>
  <si>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</si>
  <si>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</si>
  <si>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</si>
  <si>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</si>
  <si>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</si>
  <si>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</si>
  <si>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</si>
  <si>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</si>
  <si>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</si>
  <si>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</si>
  <si>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</si>
  <si>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遗属补助发放人数</t>
  </si>
  <si>
    <t>=</t>
  </si>
  <si>
    <t>1.0</t>
  </si>
  <si>
    <t>人</t>
  </si>
  <si>
    <t>定量指标</t>
  </si>
  <si>
    <t>效益指标</t>
  </si>
  <si>
    <t>社会效益</t>
  </si>
  <si>
    <t>部门运转</t>
  </si>
  <si>
    <t>正常运转</t>
  </si>
  <si>
    <t>年</t>
  </si>
  <si>
    <t>定性指标</t>
  </si>
  <si>
    <t>反映部门（单位）运转情况。</t>
  </si>
  <si>
    <t>满意度指标</t>
  </si>
  <si>
    <t>服务对象满意度</t>
  </si>
  <si>
    <t>退休死亡人员家属满意度</t>
  </si>
  <si>
    <t>&gt;=</t>
  </si>
  <si>
    <t>90</t>
  </si>
  <si>
    <t>%</t>
  </si>
  <si>
    <t>反映社会公众对部门（单位）履职情况的满意程度。</t>
  </si>
  <si>
    <t>2026年基本公共卫生服务项目预拨中央结算资金</t>
  </si>
  <si>
    <t>1.免费向城乡居民提供基本公共卫生服务，促进基本公共卫生服务均等化。
2.按照《国家基本公共卫生服务规范（第三版）》为城乡居民建立健康档案，开展健康教
育、预防接种等服务，将 0-6 岁儿童、65 岁以上老年人、孕产妇、原发性高血压和 2 型糖
尿病患者、严重精神障碍患者、肺结核患者列为重点人群，提供针对性的健康管理服务。</t>
  </si>
  <si>
    <t>适龄儿童国家免疫规划疫苗 接种率</t>
  </si>
  <si>
    <t>2024年基本公共卫生服务项目预拨中央结算资金</t>
  </si>
  <si>
    <t>7 岁以下儿童健康管理率</t>
  </si>
  <si>
    <t>7 岁以下儿童健康管理率≥90%</t>
  </si>
  <si>
    <t>0-6 岁儿童眼保健和视力检查覆 盖率</t>
  </si>
  <si>
    <t>孕产妇系统管理率</t>
  </si>
  <si>
    <t>孕产妇系统管理率≥90%</t>
  </si>
  <si>
    <t>3 岁以下儿童系统管理率</t>
  </si>
  <si>
    <t>3 岁以下儿童系统管理率≥90%</t>
  </si>
  <si>
    <t>脱贫地区儿童营养改善项目重 点县覆盖率</t>
  </si>
  <si>
    <t>100</t>
  </si>
  <si>
    <t>脱贫地区儿童营养改善项目重 点县覆盖率≥100%</t>
  </si>
  <si>
    <t>适龄妇女“两癌”检查目标人群 覆盖率</t>
  </si>
  <si>
    <t>50</t>
  </si>
  <si>
    <t>孕前优生健康检查率</t>
  </si>
  <si>
    <t>80</t>
  </si>
  <si>
    <t>农村妇女增补叶酸服用率</t>
  </si>
  <si>
    <t>营养包发放任务完成率</t>
  </si>
  <si>
    <t>地中海贫血筛查任务完成率</t>
  </si>
  <si>
    <t>地中海贫血基因检测率</t>
  </si>
  <si>
    <t>新生儿遗传代谢病性疾病筛查 率</t>
  </si>
  <si>
    <t>98</t>
  </si>
  <si>
    <t>新生儿遗传代谢病性疾病筛查
率</t>
  </si>
  <si>
    <t>新生儿听力筛查率</t>
  </si>
  <si>
    <t>95</t>
  </si>
  <si>
    <t>孕妇产前筛查率</t>
  </si>
  <si>
    <t>孕产妇死亡率</t>
  </si>
  <si>
    <t>&lt;</t>
  </si>
  <si>
    <t>0</t>
  </si>
  <si>
    <t>婴儿死亡率</t>
  </si>
  <si>
    <t>&lt;=</t>
  </si>
  <si>
    <t>新生儿先天性心脏病筛查率</t>
  </si>
  <si>
    <t>高血压患者管理人数</t>
  </si>
  <si>
    <t>2272</t>
  </si>
  <si>
    <t>2 型糖尿病患管理人数</t>
  </si>
  <si>
    <t>443</t>
  </si>
  <si>
    <t>老年人中医药健康管理率</t>
  </si>
  <si>
    <t>74</t>
  </si>
  <si>
    <t>肺结核患者管理率</t>
  </si>
  <si>
    <t>社区在册居家严重精神障碍患 者健康管理率</t>
  </si>
  <si>
    <t>社区在册居家严重精神障碍患
者健康管理率</t>
  </si>
  <si>
    <t>儿童中医药健康管理率</t>
  </si>
  <si>
    <t>84</t>
  </si>
  <si>
    <t>质量指标</t>
  </si>
  <si>
    <t>居民规范化电子健康档案覆盖率</t>
  </si>
  <si>
    <t>64</t>
  </si>
  <si>
    <t>高血压患者基层规范管理服务 率</t>
  </si>
  <si>
    <t>高血压患者基层规范管理服务
率</t>
  </si>
  <si>
    <t>2 型糖尿病患者基层规范管理服务率</t>
  </si>
  <si>
    <t>2 型糖尿病患者基层规范管理服
务率</t>
  </si>
  <si>
    <t>65 岁以上老年人城乡社区规范健康管理服务率</t>
  </si>
  <si>
    <t>65 岁以上老年人城乡社区规范
健康管理服务率</t>
  </si>
  <si>
    <t>传染病和突发公共卫生时间报告率</t>
  </si>
  <si>
    <t>传染病和突发公共卫生时间报
告率</t>
  </si>
  <si>
    <t>基本避孕服务可及性</t>
  </si>
  <si>
    <t>持续提高</t>
  </si>
  <si>
    <t>65 岁及以上失能老年人健康服务数据信息合格率</t>
  </si>
  <si>
    <t>基本公共卫生服务水平</t>
  </si>
  <si>
    <t>逐步提高</t>
  </si>
  <si>
    <t>城乡居民公共卫生差距</t>
  </si>
  <si>
    <t>逐渐缩小</t>
  </si>
  <si>
    <t>可持续影响</t>
  </si>
  <si>
    <t>65 岁及以上老年人基本公共卫 生服务水平</t>
  </si>
  <si>
    <t>65 岁及以上老年人基本公共卫
生服务水平</t>
  </si>
  <si>
    <t>城乡居民对基本公共卫生服务满意度</t>
  </si>
  <si>
    <t>群众满意度</t>
  </si>
  <si>
    <t>预算06表</t>
  </si>
  <si>
    <t>政府性基金预算支出预算表</t>
  </si>
  <si>
    <t>单位名称：昆明市发展和改革委员会</t>
  </si>
  <si>
    <t>政府性基金预算支出</t>
  </si>
  <si>
    <t>备注：寻甸回族彝族自治县河口镇卫生院2026年无政府性基金预算支出情况。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</si>
  <si>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</si>
  <si>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</si>
  <si>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</si>
  <si>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</si>
  <si>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</si>
  <si>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</si>
  <si>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</si>
  <si>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</si>
  <si>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</si>
  <si>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</si>
  <si>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</si>
  <si>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</si>
  <si>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 xml:space="preserve">    寻甸回族彝族自治县河口镇卫生院2026年无部门政府采购预算情况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</si>
  <si>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</si>
  <si>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</si>
  <si>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</si>
  <si>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</si>
  <si>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</si>
  <si>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</si>
  <si>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</si>
  <si>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备注：寻甸回族彝族自治县河口镇卫生院2026年无部门政府购买服务预算情况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</si>
  <si>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</si>
  <si>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</si>
  <si>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</si>
  <si>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</si>
  <si>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</si>
  <si>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</si>
  <si>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</si>
  <si>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</si>
  <si>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</si>
  <si>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</si>
  <si>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</si>
  <si>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</si>
  <si>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</si>
  <si>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</si>
  <si>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</si>
  <si>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</si>
  <si>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</si>
  <si>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</si>
  <si>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</si>
  <si>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</si>
  <si>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</si>
  <si>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</si>
  <si>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</si>
  <si>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备注：寻甸回族彝族自治县河口镇卫生院2026年无县对下转移支付预算</t>
  </si>
  <si>
    <t>预算09-2表</t>
  </si>
  <si>
    <t>备注：寻甸回族彝族自治县河口镇卫生院2026年县无对下转移支付预算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</si>
  <si>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</si>
  <si>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</si>
  <si>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</si>
  <si>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</si>
  <si>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</si>
  <si>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</si>
  <si>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</si>
  <si>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</si>
  <si>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备注：寻甸回族彝族自治县河口镇卫生院2026年无新增资产配置预算</t>
  </si>
  <si>
    <t>预算11表</t>
  </si>
  <si>
    <t>上级补助</t>
  </si>
  <si>
    <t>备注：寻甸回族彝族自治县河口镇卫生院2026年无上级转移支付补助项目支出预算</t>
  </si>
  <si>
    <t>预算12表</t>
  </si>
  <si>
    <t>项目级次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</si>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</sst>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49" fontId="35" fillId="0" borderId="7">
      <alignment horizontal="left" vertical="center" wrapText="1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0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</cellStyleXfs>
  <cellXfs count="200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9" fillId="0" borderId="0" xfId="57" applyFont="1" applyFill="1" applyBorder="1" applyAlignment="1" applyProtection="1">
      <alignment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0" fillId="0" borderId="0" xfId="0" applyFill="1" applyBorder="1" applyAlignment="1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0" fillId="0" borderId="0" xfId="0" applyFont="1" applyAlignment="1" applyProtection="1">
      <alignment horizontal="right"/>
      <protection locked="0"/>
    </xf>
    <xf numFmtId="49" fontId="10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Font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0" fillId="0" borderId="0" xfId="0" quotePrefix="1"/>
    <xf numFmtId="0" fontId="9" fillId="0" borderId="0" xfId="57" applyFont="1" applyFill="1" applyBorder="1" applyAlignment="1" applyProtection="1" quotePrefix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22" workbookViewId="0">
      <selection activeCell="B34" sqref="B34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"单位名称："&amp;"寻甸回族彝族自治县河口镇卫生院"</f>
        <v>单位名称：寻甸回族彝族自治县河口镇卫生院</v>
      </c>
      <c r="B3" s="165"/>
      <c r="D3" s="139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0">
        <v>5560006.21</v>
      </c>
      <c r="C6" s="168" t="s">
        <v>8</v>
      </c>
      <c r="D6" s="80"/>
    </row>
    <row r="7" ht="17.25" customHeight="1" spans="1:4">
      <c r="A7" s="168" t="s">
        <v>9</v>
      </c>
      <c r="B7" s="80"/>
      <c r="C7" s="168" t="s">
        <v>10</v>
      </c>
      <c r="D7" s="80"/>
    </row>
    <row r="8" ht="17.25" customHeight="1" spans="1:4">
      <c r="A8" s="168" t="s">
        <v>11</v>
      </c>
      <c r="B8" s="80"/>
      <c r="C8" s="199" t="s">
        <v>12</v>
      </c>
      <c r="D8" s="80"/>
    </row>
    <row r="9" ht="17.25" customHeight="1" spans="1:4">
      <c r="A9" s="168" t="s">
        <v>13</v>
      </c>
      <c r="B9" s="80"/>
      <c r="C9" s="199" t="s">
        <v>14</v>
      </c>
      <c r="D9" s="80"/>
    </row>
    <row r="10" ht="17.25" customHeight="1" spans="1:4">
      <c r="A10" s="168" t="s">
        <v>15</v>
      </c>
      <c r="B10" s="80"/>
      <c r="C10" s="199" t="s">
        <v>16</v>
      </c>
      <c r="D10" s="80"/>
    </row>
    <row r="11" ht="17.25" customHeight="1" spans="1:4">
      <c r="A11" s="168" t="s">
        <v>17</v>
      </c>
      <c r="B11" s="80"/>
      <c r="C11" s="199" t="s">
        <v>18</v>
      </c>
      <c r="D11" s="80"/>
    </row>
    <row r="12" ht="17.25" customHeight="1" spans="1:4">
      <c r="A12" s="168" t="s">
        <v>19</v>
      </c>
      <c r="B12" s="80"/>
      <c r="C12" s="32" t="s">
        <v>20</v>
      </c>
      <c r="D12" s="80"/>
    </row>
    <row r="13" ht="17.25" customHeight="1" spans="1:4">
      <c r="A13" s="168" t="s">
        <v>21</v>
      </c>
      <c r="B13" s="80"/>
      <c r="C13" s="32" t="s">
        <v>22</v>
      </c>
      <c r="D13" s="80">
        <v>659447.83</v>
      </c>
    </row>
    <row r="14" ht="17.25" customHeight="1" spans="1:4">
      <c r="A14" s="168" t="s">
        <v>23</v>
      </c>
      <c r="B14" s="80"/>
      <c r="C14" s="32" t="s">
        <v>24</v>
      </c>
      <c r="D14" s="80">
        <v>4639836.5</v>
      </c>
    </row>
    <row r="15" ht="17.25" customHeight="1" spans="1:4">
      <c r="A15" s="168" t="s">
        <v>25</v>
      </c>
      <c r="B15" s="105"/>
      <c r="C15" s="32" t="s">
        <v>26</v>
      </c>
      <c r="D15" s="80"/>
    </row>
    <row r="16" ht="17.25" customHeight="1" spans="1:4">
      <c r="A16" s="152"/>
      <c r="B16" s="80"/>
      <c r="C16" s="32" t="s">
        <v>27</v>
      </c>
      <c r="D16" s="80"/>
    </row>
    <row r="17" ht="17.25" customHeight="1" spans="1:4">
      <c r="A17" s="169"/>
      <c r="B17" s="80"/>
      <c r="C17" s="32" t="s">
        <v>28</v>
      </c>
      <c r="D17" s="80"/>
    </row>
    <row r="18" ht="17.25" customHeight="1" spans="1:4">
      <c r="A18" s="169"/>
      <c r="B18" s="80"/>
      <c r="C18" s="32" t="s">
        <v>29</v>
      </c>
      <c r="D18" s="80"/>
    </row>
    <row r="19" ht="17.25" customHeight="1" spans="1:4">
      <c r="A19" s="169"/>
      <c r="B19" s="80"/>
      <c r="C19" s="32" t="s">
        <v>30</v>
      </c>
      <c r="D19" s="80"/>
    </row>
    <row r="20" ht="17.25" customHeight="1" spans="1:4">
      <c r="A20" s="169"/>
      <c r="B20" s="80"/>
      <c r="C20" s="32" t="s">
        <v>31</v>
      </c>
      <c r="D20" s="80"/>
    </row>
    <row r="21" ht="17.25" customHeight="1" spans="1:4">
      <c r="A21" s="169"/>
      <c r="B21" s="80"/>
      <c r="C21" s="32" t="s">
        <v>32</v>
      </c>
      <c r="D21" s="80"/>
    </row>
    <row r="22" ht="17.25" customHeight="1" spans="1:4">
      <c r="A22" s="169"/>
      <c r="B22" s="80"/>
      <c r="C22" s="32" t="s">
        <v>33</v>
      </c>
      <c r="D22" s="80"/>
    </row>
    <row r="23" ht="17.25" customHeight="1" spans="1:4">
      <c r="A23" s="169"/>
      <c r="B23" s="80"/>
      <c r="C23" s="32" t="s">
        <v>34</v>
      </c>
      <c r="D23" s="80"/>
    </row>
    <row r="24" ht="17.25" customHeight="1" spans="1:4">
      <c r="A24" s="169"/>
      <c r="B24" s="80"/>
      <c r="C24" s="32" t="s">
        <v>35</v>
      </c>
      <c r="D24" s="80">
        <v>414788.88</v>
      </c>
    </row>
    <row r="25" ht="17.25" customHeight="1" spans="1:4">
      <c r="A25" s="169"/>
      <c r="B25" s="80"/>
      <c r="C25" s="32" t="s">
        <v>36</v>
      </c>
      <c r="D25" s="80"/>
    </row>
    <row r="26" ht="17.25" customHeight="1" spans="1:4">
      <c r="A26" s="169"/>
      <c r="B26" s="80"/>
      <c r="C26" s="152" t="s">
        <v>37</v>
      </c>
      <c r="D26" s="80"/>
    </row>
    <row r="27" ht="17.25" customHeight="1" spans="1:4">
      <c r="A27" s="169"/>
      <c r="B27" s="80"/>
      <c r="C27" s="32" t="s">
        <v>38</v>
      </c>
      <c r="D27" s="80"/>
    </row>
    <row r="28" ht="16.5" customHeight="1" spans="1:4">
      <c r="A28" s="169"/>
      <c r="B28" s="80"/>
      <c r="C28" s="32" t="s">
        <v>39</v>
      </c>
      <c r="D28" s="80"/>
    </row>
    <row r="29" ht="16.5" customHeight="1" spans="1:4">
      <c r="A29" s="169"/>
      <c r="B29" s="80"/>
      <c r="C29" s="152" t="s">
        <v>40</v>
      </c>
      <c r="D29" s="80"/>
    </row>
    <row r="30" ht="17.25" customHeight="1" spans="1:4">
      <c r="A30" s="169"/>
      <c r="B30" s="80"/>
      <c r="C30" s="152" t="s">
        <v>41</v>
      </c>
      <c r="D30" s="80"/>
    </row>
    <row r="31" ht="17.25" customHeight="1" spans="1:4">
      <c r="A31" s="169"/>
      <c r="B31" s="80"/>
      <c r="C31" s="32" t="s">
        <v>42</v>
      </c>
      <c r="D31" s="80"/>
    </row>
    <row r="32" ht="16.5" customHeight="1" spans="1:4">
      <c r="A32" s="169" t="s">
        <v>43</v>
      </c>
      <c r="B32" s="80">
        <v>5560006.21</v>
      </c>
      <c r="C32" s="169" t="s">
        <v>44</v>
      </c>
      <c r="D32" s="80">
        <v>5714073.21</v>
      </c>
    </row>
    <row r="33" ht="16.5" customHeight="1" spans="1:4">
      <c r="A33" s="152" t="s">
        <v>45</v>
      </c>
      <c r="B33" s="80">
        <v>154067</v>
      </c>
      <c r="C33" s="152" t="s">
        <v>46</v>
      </c>
      <c r="D33" s="80"/>
    </row>
    <row r="34" ht="16.5" customHeight="1" spans="1:4">
      <c r="A34" s="32" t="s">
        <v>47</v>
      </c>
      <c r="B34" s="105">
        <v>154067</v>
      </c>
      <c r="C34" s="32" t="s">
        <v>47</v>
      </c>
      <c r="D34" s="105"/>
    </row>
    <row r="35" ht="16.5" customHeight="1" spans="1:4">
      <c r="A35" s="32" t="s">
        <v>48</v>
      </c>
      <c r="B35" s="105"/>
      <c r="C35" s="32" t="s">
        <v>49</v>
      </c>
      <c r="D35" s="105"/>
    </row>
    <row r="36" ht="16.5" customHeight="1" spans="1:4">
      <c r="A36" s="170" t="s">
        <v>50</v>
      </c>
      <c r="B36" s="80">
        <v>5714073.21</v>
      </c>
      <c r="C36" s="170" t="s">
        <v>51</v>
      </c>
      <c r="D36" s="80">
        <v>5714073.21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C12" sqref="C12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037037037037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1" t="s">
        <v>348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349</v>
      </c>
      <c r="C2" s="124"/>
      <c r="D2" s="125"/>
      <c r="E2" s="125"/>
      <c r="F2" s="125"/>
    </row>
    <row r="3" ht="13.5" customHeight="1" spans="1:6">
      <c r="A3" s="4" t="str">
        <f>"单位名称："&amp;"寻甸回族彝族自治县河口镇卫生院"</f>
        <v>单位名称：寻甸回族彝族自治县河口镇卫生院</v>
      </c>
      <c r="B3" s="4" t="s">
        <v>350</v>
      </c>
      <c r="C3" s="120"/>
      <c r="D3" s="122"/>
      <c r="E3" s="122"/>
      <c r="F3" s="111" t="s">
        <v>1</v>
      </c>
    </row>
    <row r="4" ht="19.5" customHeight="1" spans="1:6">
      <c r="A4" s="126" t="s">
        <v>182</v>
      </c>
      <c r="B4" s="127" t="s">
        <v>72</v>
      </c>
      <c r="C4" s="126" t="s">
        <v>73</v>
      </c>
      <c r="D4" s="10" t="s">
        <v>351</v>
      </c>
      <c r="E4" s="11"/>
      <c r="F4" s="12"/>
    </row>
    <row r="5" ht="18.75" customHeight="1" spans="1:6">
      <c r="A5" s="128"/>
      <c r="B5" s="129"/>
      <c r="C5" s="128"/>
      <c r="D5" s="15" t="s">
        <v>55</v>
      </c>
      <c r="E5" s="10" t="s">
        <v>75</v>
      </c>
      <c r="F5" s="15" t="s">
        <v>76</v>
      </c>
    </row>
    <row r="6" ht="18.75" customHeight="1" spans="1:6">
      <c r="A6" s="65">
        <v>1</v>
      </c>
      <c r="B6" s="130" t="s">
        <v>83</v>
      </c>
      <c r="C6" s="65">
        <v>3</v>
      </c>
      <c r="D6" s="131">
        <v>4</v>
      </c>
      <c r="E6" s="131">
        <v>5</v>
      </c>
      <c r="F6" s="131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32" t="s">
        <v>171</v>
      </c>
      <c r="B9" s="132" t="s">
        <v>171</v>
      </c>
      <c r="C9" s="133" t="s">
        <v>171</v>
      </c>
      <c r="D9" s="80"/>
      <c r="E9" s="80"/>
      <c r="F9" s="80"/>
    </row>
    <row r="10" customHeight="1" spans="1:6">
      <c r="A10" t="s">
        <v>352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87037037037" customWidth="1"/>
    <col min="6" max="6" width="7.71296296296296" customWidth="1"/>
    <col min="7" max="7" width="11.1388888888889" customWidth="1"/>
    <col min="8" max="8" width="13.287037037037" customWidth="1"/>
    <col min="9" max="18" width="20" customWidth="1"/>
    <col min="19" max="19" width="19.8518518518519" customWidth="1"/>
  </cols>
  <sheetData>
    <row r="1" ht="15.75" customHeight="1" spans="1:19">
      <c r="B1" s="82"/>
      <c r="C1" s="82"/>
      <c r="R1" s="2"/>
      <c r="S1" s="2" t="s">
        <v>353</v>
      </c>
    </row>
    <row r="2" ht="41.25" customHeight="1" spans="1:19">
      <c r="A2" s="70" t="str">
        <f>"2026"&amp;"年部门政府采购预算表"</f>
        <v>2026年部门政府采购预算表</v>
      </c>
      <c r="B2" s="63"/>
      <c r="C2" s="63"/>
      <c r="D2" s="3"/>
      <c r="E2" s="3"/>
      <c r="F2" s="3"/>
      <c r="G2" s="3"/>
      <c r="H2" s="3"/>
      <c r="I2" s="3"/>
      <c r="J2" s="3"/>
      <c r="K2" s="3"/>
      <c r="L2" s="3"/>
      <c r="M2" s="63"/>
      <c r="N2" s="3"/>
      <c r="O2" s="3"/>
      <c r="P2" s="63"/>
      <c r="Q2" s="3"/>
      <c r="R2" s="63"/>
      <c r="S2" s="63"/>
    </row>
    <row r="3" ht="18.75" customHeight="1" spans="1:19">
      <c r="A3" s="110" t="str">
        <f>"单位名称："&amp;"寻甸回族彝族自治县河口镇卫生院"</f>
        <v>单位名称：寻甸回族彝族自治县河口镇卫生院</v>
      </c>
      <c r="B3" s="87"/>
      <c r="C3" s="87"/>
      <c r="D3" s="6"/>
      <c r="E3" s="6"/>
      <c r="F3" s="6"/>
      <c r="G3" s="6"/>
      <c r="H3" s="6"/>
      <c r="I3" s="6"/>
      <c r="J3" s="6"/>
      <c r="K3" s="6"/>
      <c r="L3" s="6"/>
      <c r="R3" s="7"/>
      <c r="S3" s="111" t="s">
        <v>1</v>
      </c>
    </row>
    <row r="4" ht="15.75" customHeight="1" spans="1:19">
      <c r="A4" s="9" t="s">
        <v>181</v>
      </c>
      <c r="B4" s="89" t="s">
        <v>182</v>
      </c>
      <c r="C4" s="89" t="s">
        <v>354</v>
      </c>
      <c r="D4" s="90" t="s">
        <v>355</v>
      </c>
      <c r="E4" s="90" t="s">
        <v>356</v>
      </c>
      <c r="F4" s="90" t="s">
        <v>357</v>
      </c>
      <c r="G4" s="90" t="s">
        <v>358</v>
      </c>
      <c r="H4" s="90" t="s">
        <v>359</v>
      </c>
      <c r="I4" s="91" t="s">
        <v>189</v>
      </c>
      <c r="J4" s="91"/>
      <c r="K4" s="91"/>
      <c r="L4" s="91"/>
      <c r="M4" s="92"/>
      <c r="N4" s="91"/>
      <c r="O4" s="91"/>
      <c r="P4" s="75"/>
      <c r="Q4" s="91"/>
      <c r="R4" s="92"/>
      <c r="S4" s="76"/>
    </row>
    <row r="5" ht="17.25" customHeight="1" spans="1:19">
      <c r="A5" s="14"/>
      <c r="B5" s="93"/>
      <c r="C5" s="93"/>
      <c r="D5" s="94"/>
      <c r="E5" s="94"/>
      <c r="F5" s="94"/>
      <c r="G5" s="94"/>
      <c r="H5" s="94"/>
      <c r="I5" s="94" t="s">
        <v>55</v>
      </c>
      <c r="J5" s="94" t="s">
        <v>58</v>
      </c>
      <c r="K5" s="94" t="s">
        <v>360</v>
      </c>
      <c r="L5" s="94" t="s">
        <v>361</v>
      </c>
      <c r="M5" s="95" t="s">
        <v>362</v>
      </c>
      <c r="N5" s="96" t="s">
        <v>363</v>
      </c>
      <c r="O5" s="96"/>
      <c r="P5" s="97"/>
      <c r="Q5" s="96"/>
      <c r="R5" s="98"/>
      <c r="S5" s="99"/>
    </row>
    <row r="6" ht="54" customHeight="1" spans="1:19">
      <c r="A6" s="17"/>
      <c r="B6" s="99"/>
      <c r="C6" s="99"/>
      <c r="D6" s="100"/>
      <c r="E6" s="100"/>
      <c r="F6" s="100"/>
      <c r="G6" s="100"/>
      <c r="H6" s="100"/>
      <c r="I6" s="100"/>
      <c r="J6" s="100" t="s">
        <v>57</v>
      </c>
      <c r="K6" s="100"/>
      <c r="L6" s="100"/>
      <c r="M6" s="101"/>
      <c r="N6" s="100" t="s">
        <v>57</v>
      </c>
      <c r="O6" s="100" t="s">
        <v>64</v>
      </c>
      <c r="P6" s="99" t="s">
        <v>65</v>
      </c>
      <c r="Q6" s="100" t="s">
        <v>66</v>
      </c>
      <c r="R6" s="101" t="s">
        <v>67</v>
      </c>
      <c r="S6" s="99" t="s">
        <v>68</v>
      </c>
    </row>
    <row r="7" ht="18" customHeight="1" spans="1:19">
      <c r="A7" s="112">
        <v>1</v>
      </c>
      <c r="B7" s="112" t="s">
        <v>83</v>
      </c>
      <c r="C7" s="113">
        <v>3</v>
      </c>
      <c r="D7" s="113">
        <v>4</v>
      </c>
      <c r="E7" s="112">
        <v>5</v>
      </c>
      <c r="F7" s="112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  <c r="R7" s="112">
        <v>18</v>
      </c>
      <c r="S7" s="112">
        <v>19</v>
      </c>
    </row>
    <row r="8" ht="21" customHeight="1" spans="1:19">
      <c r="A8" s="102"/>
      <c r="B8" s="103"/>
      <c r="C8" s="103"/>
      <c r="D8" s="104"/>
      <c r="E8" s="104"/>
      <c r="F8" s="104"/>
      <c r="G8" s="114"/>
      <c r="H8" s="80"/>
      <c r="I8" s="80"/>
      <c r="J8" s="80"/>
      <c r="K8" s="80"/>
      <c r="L8" s="80"/>
      <c r="M8" s="80"/>
      <c r="N8" s="80"/>
      <c r="O8" s="80"/>
      <c r="P8" s="105"/>
      <c r="Q8" s="105"/>
      <c r="R8" s="80"/>
      <c r="S8" s="80"/>
    </row>
    <row r="9" ht="21" customHeight="1" spans="1:19">
      <c r="A9" s="106" t="s">
        <v>171</v>
      </c>
      <c r="B9" s="107"/>
      <c r="C9" s="107"/>
      <c r="D9" s="108"/>
      <c r="E9" s="108"/>
      <c r="F9" s="108"/>
      <c r="G9" s="115"/>
      <c r="H9" s="80"/>
      <c r="I9" s="80"/>
      <c r="J9" s="80"/>
      <c r="K9" s="80"/>
      <c r="L9" s="80"/>
      <c r="M9" s="80"/>
      <c r="N9" s="80"/>
      <c r="O9" s="80"/>
      <c r="P9" s="105"/>
      <c r="Q9" s="105"/>
      <c r="R9" s="80"/>
      <c r="S9" s="80"/>
    </row>
    <row r="10" ht="21" customHeight="1" spans="1:19">
      <c r="A10" s="116" t="s">
        <v>364</v>
      </c>
      <c r="B10" s="117"/>
      <c r="C10" s="117"/>
      <c r="D10" s="116"/>
      <c r="E10" s="116"/>
      <c r="F10" s="11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</row>
    <row r="11" customHeight="1" spans="1:19">
      <c r="A11" t="s">
        <v>365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B10" sqref="B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87037037037" customWidth="1"/>
  </cols>
  <sheetData>
    <row r="1" ht="16.5" customHeight="1" spans="1:20">
      <c r="A1" s="74"/>
      <c r="B1" s="82"/>
      <c r="C1" s="82"/>
      <c r="D1" s="82"/>
      <c r="E1" s="82"/>
      <c r="F1" s="82"/>
      <c r="G1" s="82"/>
      <c r="H1" s="74"/>
      <c r="I1" s="74"/>
      <c r="J1" s="74"/>
      <c r="K1" s="74"/>
      <c r="L1" s="74"/>
      <c r="M1" s="74"/>
      <c r="N1" s="83"/>
      <c r="O1" s="74"/>
      <c r="P1" s="74"/>
      <c r="Q1" s="82"/>
      <c r="R1" s="74"/>
      <c r="S1" s="84"/>
      <c r="T1" s="84" t="s">
        <v>366</v>
      </c>
    </row>
    <row r="2" ht="41.25" customHeight="1" spans="1:20">
      <c r="A2" s="70" t="str">
        <f>"2026"&amp;"年部门政府购买服务预算表"</f>
        <v>2026年部门政府购买服务预算表</v>
      </c>
      <c r="B2" s="63"/>
      <c r="C2" s="63"/>
      <c r="D2" s="63"/>
      <c r="E2" s="63"/>
      <c r="F2" s="63"/>
      <c r="G2" s="63"/>
      <c r="H2" s="85"/>
      <c r="I2" s="85"/>
      <c r="J2" s="85"/>
      <c r="K2" s="85"/>
      <c r="L2" s="85"/>
      <c r="M2" s="85"/>
      <c r="N2" s="86"/>
      <c r="O2" s="85"/>
      <c r="P2" s="85"/>
      <c r="Q2" s="63"/>
      <c r="R2" s="85"/>
      <c r="S2" s="86"/>
      <c r="T2" s="63"/>
    </row>
    <row r="3" ht="22.5" customHeight="1" spans="1:20">
      <c r="A3" s="71" t="str">
        <f>"单位名称："&amp;"寻甸回族彝族自治县河口镇卫生院"</f>
        <v>单位名称：寻甸回族彝族自治县河口镇卫生院</v>
      </c>
      <c r="B3" s="87"/>
      <c r="C3" s="87"/>
      <c r="D3" s="87"/>
      <c r="E3" s="87"/>
      <c r="F3" s="87"/>
      <c r="G3" s="87"/>
      <c r="H3" s="72"/>
      <c r="I3" s="72"/>
      <c r="J3" s="72"/>
      <c r="K3" s="72"/>
      <c r="L3" s="72"/>
      <c r="M3" s="72"/>
      <c r="N3" s="83"/>
      <c r="O3" s="74"/>
      <c r="P3" s="74"/>
      <c r="Q3" s="82"/>
      <c r="R3" s="74"/>
      <c r="S3" s="88"/>
      <c r="T3" s="84" t="s">
        <v>1</v>
      </c>
    </row>
    <row r="4" ht="24" customHeight="1" spans="1:20">
      <c r="A4" s="9" t="s">
        <v>181</v>
      </c>
      <c r="B4" s="89" t="s">
        <v>182</v>
      </c>
      <c r="C4" s="89" t="s">
        <v>354</v>
      </c>
      <c r="D4" s="89" t="s">
        <v>367</v>
      </c>
      <c r="E4" s="89" t="s">
        <v>368</v>
      </c>
      <c r="F4" s="89" t="s">
        <v>369</v>
      </c>
      <c r="G4" s="89" t="s">
        <v>370</v>
      </c>
      <c r="H4" s="90" t="s">
        <v>371</v>
      </c>
      <c r="I4" s="90" t="s">
        <v>372</v>
      </c>
      <c r="J4" s="91" t="s">
        <v>189</v>
      </c>
      <c r="K4" s="91"/>
      <c r="L4" s="91"/>
      <c r="M4" s="91"/>
      <c r="N4" s="92"/>
      <c r="O4" s="91"/>
      <c r="P4" s="91"/>
      <c r="Q4" s="75"/>
      <c r="R4" s="91"/>
      <c r="S4" s="92"/>
      <c r="T4" s="76"/>
    </row>
    <row r="5" ht="24" customHeight="1" spans="1:20">
      <c r="A5" s="14"/>
      <c r="B5" s="93"/>
      <c r="C5" s="93"/>
      <c r="D5" s="93"/>
      <c r="E5" s="93"/>
      <c r="F5" s="93"/>
      <c r="G5" s="93"/>
      <c r="H5" s="94"/>
      <c r="I5" s="94"/>
      <c r="J5" s="94" t="s">
        <v>55</v>
      </c>
      <c r="K5" s="94" t="s">
        <v>58</v>
      </c>
      <c r="L5" s="94" t="s">
        <v>360</v>
      </c>
      <c r="M5" s="94" t="s">
        <v>361</v>
      </c>
      <c r="N5" s="95" t="s">
        <v>362</v>
      </c>
      <c r="O5" s="96" t="s">
        <v>363</v>
      </c>
      <c r="P5" s="96"/>
      <c r="Q5" s="97"/>
      <c r="R5" s="96"/>
      <c r="S5" s="98"/>
      <c r="T5" s="99"/>
    </row>
    <row r="6" ht="54" customHeight="1" spans="1:20">
      <c r="A6" s="17"/>
      <c r="B6" s="99"/>
      <c r="C6" s="99"/>
      <c r="D6" s="99"/>
      <c r="E6" s="99"/>
      <c r="F6" s="99"/>
      <c r="G6" s="99"/>
      <c r="H6" s="100"/>
      <c r="I6" s="100"/>
      <c r="J6" s="100"/>
      <c r="K6" s="100" t="s">
        <v>57</v>
      </c>
      <c r="L6" s="100"/>
      <c r="M6" s="100"/>
      <c r="N6" s="101"/>
      <c r="O6" s="100" t="s">
        <v>57</v>
      </c>
      <c r="P6" s="100" t="s">
        <v>64</v>
      </c>
      <c r="Q6" s="99" t="s">
        <v>65</v>
      </c>
      <c r="R6" s="100" t="s">
        <v>66</v>
      </c>
      <c r="S6" s="101" t="s">
        <v>67</v>
      </c>
      <c r="T6" s="99" t="s">
        <v>68</v>
      </c>
    </row>
    <row r="7" ht="17.25" customHeight="1" spans="1:20">
      <c r="A7" s="18">
        <v>1</v>
      </c>
      <c r="B7" s="99">
        <v>2</v>
      </c>
      <c r="C7" s="18">
        <v>3</v>
      </c>
      <c r="D7" s="18">
        <v>4</v>
      </c>
      <c r="E7" s="99">
        <v>5</v>
      </c>
      <c r="F7" s="18">
        <v>6</v>
      </c>
      <c r="G7" s="18">
        <v>7</v>
      </c>
      <c r="H7" s="99">
        <v>8</v>
      </c>
      <c r="I7" s="18">
        <v>9</v>
      </c>
      <c r="J7" s="18">
        <v>10</v>
      </c>
      <c r="K7" s="99">
        <v>11</v>
      </c>
      <c r="L7" s="18">
        <v>12</v>
      </c>
      <c r="M7" s="18">
        <v>13</v>
      </c>
      <c r="N7" s="99">
        <v>14</v>
      </c>
      <c r="O7" s="18">
        <v>15</v>
      </c>
      <c r="P7" s="18">
        <v>16</v>
      </c>
      <c r="Q7" s="99">
        <v>17</v>
      </c>
      <c r="R7" s="18">
        <v>18</v>
      </c>
      <c r="S7" s="18">
        <v>19</v>
      </c>
      <c r="T7" s="18">
        <v>20</v>
      </c>
    </row>
    <row r="8" ht="21" customHeight="1" spans="1:20">
      <c r="A8" s="102"/>
      <c r="B8" s="103"/>
      <c r="C8" s="103"/>
      <c r="D8" s="103"/>
      <c r="E8" s="103"/>
      <c r="F8" s="103"/>
      <c r="G8" s="103"/>
      <c r="H8" s="104"/>
      <c r="I8" s="104"/>
      <c r="J8" s="80"/>
      <c r="K8" s="80"/>
      <c r="L8" s="80"/>
      <c r="M8" s="80"/>
      <c r="N8" s="80"/>
      <c r="O8" s="80"/>
      <c r="P8" s="80"/>
      <c r="Q8" s="105"/>
      <c r="R8" s="105"/>
      <c r="S8" s="80"/>
      <c r="T8" s="80"/>
    </row>
    <row r="9" ht="21" customHeight="1" spans="1:20">
      <c r="A9" s="106" t="s">
        <v>171</v>
      </c>
      <c r="B9" s="107"/>
      <c r="C9" s="107"/>
      <c r="D9" s="107"/>
      <c r="E9" s="107"/>
      <c r="F9" s="107"/>
      <c r="G9" s="107"/>
      <c r="H9" s="108"/>
      <c r="I9" s="109"/>
      <c r="J9" s="80"/>
      <c r="K9" s="80"/>
      <c r="L9" s="80"/>
      <c r="M9" s="80"/>
      <c r="N9" s="80"/>
      <c r="O9" s="80"/>
      <c r="P9" s="80"/>
      <c r="Q9" s="105"/>
      <c r="R9" s="105"/>
      <c r="S9" s="80"/>
      <c r="T9" s="80"/>
    </row>
    <row r="10" customHeight="1" spans="1:20">
      <c r="A10" t="s">
        <v>373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tabSelected="1" topLeftCell="D1" workbookViewId="0">
      <selection activeCell="K13" sqref="K13"/>
    </sheetView>
  </sheetViews>
  <sheetFormatPr defaultColWidth="9.13888888888889" defaultRowHeight="14.25" customHeight="1"/>
  <cols>
    <col min="1" max="1" width="37.7037037037037" customWidth="1"/>
    <col min="2" max="24" width="20" customWidth="1"/>
  </cols>
  <sheetData>
    <row r="1" ht="17.25" customHeight="1" spans="1:24">
      <c r="D1" s="69"/>
      <c r="W1" s="2"/>
      <c r="X1" s="2" t="s">
        <v>374</v>
      </c>
    </row>
    <row r="2" ht="41.25" customHeight="1" spans="1:24">
      <c r="A2" s="70" t="str">
        <f>"2026"&amp;"年县对下转移支付预算表"</f>
        <v>2026年县对下转移支付预算表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3"/>
      <c r="X2" s="63"/>
    </row>
    <row r="3" ht="18" customHeight="1" spans="1:24">
      <c r="A3" s="71" t="str">
        <f>"单位名称："&amp;"寻甸回族彝族自治县河口镇卫生院"</f>
        <v>单位名称：寻甸回族彝族自治县河口镇卫生院</v>
      </c>
      <c r="B3" s="72"/>
      <c r="C3" s="72"/>
      <c r="D3" s="73"/>
      <c r="E3" s="74"/>
      <c r="F3" s="74"/>
      <c r="G3" s="74"/>
      <c r="H3" s="74"/>
      <c r="I3" s="74"/>
      <c r="W3" s="7"/>
      <c r="X3" s="7" t="s">
        <v>1</v>
      </c>
    </row>
    <row r="4" ht="19.5" customHeight="1" spans="1:24">
      <c r="A4" s="26" t="s">
        <v>375</v>
      </c>
      <c r="B4" s="10" t="s">
        <v>189</v>
      </c>
      <c r="C4" s="11"/>
      <c r="D4" s="11"/>
      <c r="E4" s="10" t="s">
        <v>376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5"/>
      <c r="X4" s="76"/>
    </row>
    <row r="5" ht="40.5" customHeight="1" spans="1:24">
      <c r="A5" s="18"/>
      <c r="B5" s="27" t="s">
        <v>55</v>
      </c>
      <c r="C5" s="9" t="s">
        <v>58</v>
      </c>
      <c r="D5" s="77" t="s">
        <v>360</v>
      </c>
      <c r="E5" s="47" t="s">
        <v>377</v>
      </c>
      <c r="F5" s="47" t="s">
        <v>378</v>
      </c>
      <c r="G5" s="47" t="s">
        <v>379</v>
      </c>
      <c r="H5" s="47" t="s">
        <v>380</v>
      </c>
      <c r="I5" s="47" t="s">
        <v>381</v>
      </c>
      <c r="J5" s="47" t="s">
        <v>382</v>
      </c>
      <c r="K5" s="47" t="s">
        <v>383</v>
      </c>
      <c r="L5" s="47" t="s">
        <v>384</v>
      </c>
      <c r="M5" s="47" t="s">
        <v>385</v>
      </c>
      <c r="N5" s="47" t="s">
        <v>386</v>
      </c>
      <c r="O5" s="47" t="s">
        <v>387</v>
      </c>
      <c r="P5" s="47" t="s">
        <v>388</v>
      </c>
      <c r="Q5" s="47" t="s">
        <v>389</v>
      </c>
      <c r="R5" s="47" t="s">
        <v>390</v>
      </c>
      <c r="S5" s="47" t="s">
        <v>391</v>
      </c>
      <c r="T5" s="47" t="s">
        <v>392</v>
      </c>
      <c r="U5" s="47" t="s">
        <v>393</v>
      </c>
      <c r="V5" s="47" t="s">
        <v>394</v>
      </c>
      <c r="W5" s="47" t="s">
        <v>395</v>
      </c>
      <c r="X5" s="78" t="s">
        <v>396</v>
      </c>
    </row>
    <row r="6" ht="19.5" customHeight="1" spans="1:24">
      <c r="A6" s="19">
        <v>1</v>
      </c>
      <c r="B6" s="19">
        <v>2</v>
      </c>
      <c r="C6" s="19">
        <v>3</v>
      </c>
      <c r="D6" s="79">
        <v>4</v>
      </c>
      <c r="E6" s="28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28">
        <v>23</v>
      </c>
      <c r="X6" s="28">
        <v>24</v>
      </c>
    </row>
    <row r="7" ht="19.5" customHeight="1" spans="1:24">
      <c r="A7" s="2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6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s="200" t="s">
        <v>397</v>
      </c>
      <c r="J9" s="81"/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5" sqref="D15"/>
    </sheetView>
  </sheetViews>
  <sheetFormatPr defaultColWidth="9.13888888888889" defaultRowHeight="12" customHeight="1" outlineLevelRow="7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398</v>
      </c>
    </row>
    <row r="2" ht="41.25" customHeight="1" spans="1:10">
      <c r="A2" s="62" t="str">
        <f>"2026"&amp;"年县对下转移支付绩效目标表"</f>
        <v>2026年县对下转移支付绩效目标表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"单位名称："&amp;"寻甸回族彝族自治县河口镇卫生院"</f>
        <v>单位名称：寻甸回族彝族自治县河口镇卫生院</v>
      </c>
    </row>
    <row r="4" ht="44.25" customHeight="1" spans="1:10">
      <c r="A4" s="64" t="s">
        <v>375</v>
      </c>
      <c r="B4" s="64" t="s">
        <v>249</v>
      </c>
      <c r="C4" s="64" t="s">
        <v>250</v>
      </c>
      <c r="D4" s="64" t="s">
        <v>251</v>
      </c>
      <c r="E4" s="64" t="s">
        <v>252</v>
      </c>
      <c r="F4" s="65" t="s">
        <v>253</v>
      </c>
      <c r="G4" s="64" t="s">
        <v>254</v>
      </c>
      <c r="H4" s="65" t="s">
        <v>255</v>
      </c>
      <c r="I4" s="65" t="s">
        <v>256</v>
      </c>
      <c r="J4" s="64" t="s">
        <v>257</v>
      </c>
    </row>
    <row r="5" ht="14.25" customHeight="1" spans="1:10">
      <c r="A5" s="64">
        <v>1</v>
      </c>
      <c r="B5" s="64">
        <v>2</v>
      </c>
      <c r="C5" s="64">
        <v>3</v>
      </c>
      <c r="D5" s="64">
        <v>4</v>
      </c>
      <c r="E5" s="64">
        <v>5</v>
      </c>
      <c r="F5" s="65">
        <v>6</v>
      </c>
      <c r="G5" s="64">
        <v>7</v>
      </c>
      <c r="H5" s="65">
        <v>8</v>
      </c>
      <c r="I5" s="65">
        <v>9</v>
      </c>
      <c r="J5" s="64">
        <v>10</v>
      </c>
    </row>
    <row r="6" ht="42" customHeight="1" spans="1:10">
      <c r="A6" s="29"/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s="201" t="s">
        <v>399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topLeftCell="C1" workbookViewId="0">
      <selection activeCell="D9" sqref="D9"/>
    </sheetView>
  </sheetViews>
  <sheetFormatPr defaultColWidth="10.4259259259259" defaultRowHeight="14.25" customHeight="1"/>
  <cols>
    <col min="1" max="3" width="33.7037037037037" customWidth="1"/>
    <col min="4" max="4" width="45.5740740740741" customWidth="1"/>
    <col min="5" max="5" width="27.5740740740741" customWidth="1"/>
    <col min="6" max="6" width="21.712962962963" customWidth="1"/>
    <col min="7" max="9" width="26.287037037037" customWidth="1"/>
  </cols>
  <sheetData>
    <row r="1" customHeight="1" spans="1:9">
      <c r="A1" s="36" t="s">
        <v>400</v>
      </c>
      <c r="B1" s="37"/>
      <c r="C1" s="37"/>
      <c r="D1" s="38"/>
      <c r="E1" s="38"/>
      <c r="F1" s="38"/>
      <c r="G1" s="37"/>
      <c r="H1" s="37"/>
      <c r="I1" s="38"/>
    </row>
    <row r="2" ht="41.25" customHeight="1" spans="1:9">
      <c r="A2" s="39" t="str">
        <f>"2026"&amp;"年新增资产配置预算表"</f>
        <v>2026年新增资产配置预算表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2" t="str">
        <f>"单位名称："&amp;"寻甸回族彝族自治县河口镇卫生院"</f>
        <v>单位名称：寻甸回族彝族自治县河口镇卫生院</v>
      </c>
      <c r="B3" s="43"/>
      <c r="C3" s="43"/>
      <c r="D3" s="44"/>
      <c r="F3" s="41"/>
      <c r="G3" s="40"/>
      <c r="H3" s="40"/>
      <c r="I3" s="45" t="s">
        <v>1</v>
      </c>
    </row>
    <row r="4" ht="28.5" customHeight="1" spans="1:9">
      <c r="A4" s="46" t="s">
        <v>181</v>
      </c>
      <c r="B4" s="47" t="s">
        <v>182</v>
      </c>
      <c r="C4" s="48" t="s">
        <v>401</v>
      </c>
      <c r="D4" s="46" t="s">
        <v>402</v>
      </c>
      <c r="E4" s="46" t="s">
        <v>403</v>
      </c>
      <c r="F4" s="46" t="s">
        <v>404</v>
      </c>
      <c r="G4" s="47" t="s">
        <v>405</v>
      </c>
      <c r="H4" s="28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358</v>
      </c>
      <c r="H5" s="47" t="s">
        <v>406</v>
      </c>
      <c r="I5" s="47" t="s">
        <v>407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2"/>
      <c r="C7" s="32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9">
      <c r="C9" s="200" t="s">
        <v>408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E21" sqref="E21"/>
    </sheetView>
  </sheetViews>
  <sheetFormatPr defaultColWidth="9.13888888888889" defaultRowHeight="14.25" customHeight="1"/>
  <cols>
    <col min="1" max="1" width="19.287037037037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409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"单位名称："&amp;"寻甸回族彝族自治县河口镇卫生院"</f>
        <v>单位名称：寻甸回族彝族自治县河口镇卫生院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227</v>
      </c>
      <c r="B4" s="8" t="s">
        <v>184</v>
      </c>
      <c r="C4" s="8" t="s">
        <v>228</v>
      </c>
      <c r="D4" s="9" t="s">
        <v>185</v>
      </c>
      <c r="E4" s="9" t="s">
        <v>186</v>
      </c>
      <c r="F4" s="9" t="s">
        <v>229</v>
      </c>
      <c r="G4" s="9" t="s">
        <v>230</v>
      </c>
      <c r="H4" s="26" t="s">
        <v>55</v>
      </c>
      <c r="I4" s="10" t="s">
        <v>410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171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s="200" t="s">
        <v>411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D21" sqref="D21"/>
    </sheetView>
  </sheetViews>
  <sheetFormatPr defaultColWidth="9.13888888888889" defaultRowHeight="14.25" customHeight="1" outlineLevelCol="6"/>
  <cols>
    <col min="1" max="1" width="35.287037037037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412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"单位名称："&amp;"寻甸回族彝族自治县河口镇卫生院"</f>
        <v>单位名称：寻甸回族彝族自治县河口镇卫生院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228</v>
      </c>
      <c r="B4" s="8" t="s">
        <v>227</v>
      </c>
      <c r="C4" s="8" t="s">
        <v>184</v>
      </c>
      <c r="D4" s="9" t="s">
        <v>413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6396</v>
      </c>
      <c r="F8" s="22"/>
      <c r="G8" s="22"/>
    </row>
    <row r="9" ht="18.75" customHeight="1" spans="1:7">
      <c r="A9" s="20"/>
      <c r="B9" s="20" t="s">
        <v>414</v>
      </c>
      <c r="C9" s="20" t="s">
        <v>235</v>
      </c>
      <c r="D9" s="20" t="s">
        <v>415</v>
      </c>
      <c r="E9" s="22">
        <v>6396</v>
      </c>
      <c r="F9" s="22"/>
      <c r="G9" s="22"/>
    </row>
    <row r="10" ht="18.75" customHeight="1" spans="1:7">
      <c r="A10" s="23" t="s">
        <v>55</v>
      </c>
      <c r="B10" s="24" t="s">
        <v>416</v>
      </c>
      <c r="C10" s="24"/>
      <c r="D10" s="25"/>
      <c r="E10" s="22">
        <v>6396</v>
      </c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5" t="s">
        <v>52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"单位名称："&amp;"寻甸回族彝族自治县河口镇卫生院"</f>
        <v>单位名称：寻甸回族彝族自治县河口镇卫生院</v>
      </c>
      <c r="S3" s="44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2"/>
      <c r="J4" s="188"/>
      <c r="K4" s="188"/>
      <c r="L4" s="188"/>
      <c r="M4" s="188"/>
      <c r="N4" s="189"/>
      <c r="O4" s="188" t="s">
        <v>45</v>
      </c>
      <c r="P4" s="188"/>
      <c r="Q4" s="188"/>
      <c r="R4" s="188"/>
      <c r="S4" s="189"/>
    </row>
    <row r="5" ht="27" customHeight="1" spans="1:19">
      <c r="A5" s="190"/>
      <c r="B5" s="191"/>
      <c r="C5" s="191"/>
      <c r="D5" s="191" t="s">
        <v>57</v>
      </c>
      <c r="E5" s="191" t="s">
        <v>58</v>
      </c>
      <c r="F5" s="191" t="s">
        <v>59</v>
      </c>
      <c r="G5" s="191" t="s">
        <v>60</v>
      </c>
      <c r="H5" s="191" t="s">
        <v>61</v>
      </c>
      <c r="I5" s="192" t="s">
        <v>62</v>
      </c>
      <c r="J5" s="193"/>
      <c r="K5" s="193"/>
      <c r="L5" s="193"/>
      <c r="M5" s="193"/>
      <c r="N5" s="194"/>
      <c r="O5" s="191" t="s">
        <v>57</v>
      </c>
      <c r="P5" s="191" t="s">
        <v>58</v>
      </c>
      <c r="Q5" s="191" t="s">
        <v>59</v>
      </c>
      <c r="R5" s="191" t="s">
        <v>60</v>
      </c>
      <c r="S5" s="191" t="s">
        <v>63</v>
      </c>
    </row>
    <row r="6" ht="30" customHeight="1" spans="1:19">
      <c r="A6" s="195"/>
      <c r="B6" s="109"/>
      <c r="C6" s="115"/>
      <c r="D6" s="115"/>
      <c r="E6" s="115"/>
      <c r="F6" s="115"/>
      <c r="G6" s="115"/>
      <c r="H6" s="115"/>
      <c r="I6" s="67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6"/>
      <c r="P6" s="196"/>
      <c r="Q6" s="196"/>
      <c r="R6" s="196"/>
      <c r="S6" s="115"/>
    </row>
    <row r="7" ht="15" customHeight="1" spans="1:19">
      <c r="A7" s="197">
        <v>1</v>
      </c>
      <c r="B7" s="197">
        <v>2</v>
      </c>
      <c r="C7" s="197">
        <v>3</v>
      </c>
      <c r="D7" s="197">
        <v>4</v>
      </c>
      <c r="E7" s="197">
        <v>5</v>
      </c>
      <c r="F7" s="197">
        <v>6</v>
      </c>
      <c r="G7" s="197">
        <v>7</v>
      </c>
      <c r="H7" s="197">
        <v>8</v>
      </c>
      <c r="I7" s="67">
        <v>9</v>
      </c>
      <c r="J7" s="197">
        <v>10</v>
      </c>
      <c r="K7" s="197">
        <v>11</v>
      </c>
      <c r="L7" s="197">
        <v>12</v>
      </c>
      <c r="M7" s="197">
        <v>13</v>
      </c>
      <c r="N7" s="197">
        <v>14</v>
      </c>
      <c r="O7" s="197">
        <v>15</v>
      </c>
      <c r="P7" s="197">
        <v>16</v>
      </c>
      <c r="Q7" s="197">
        <v>17</v>
      </c>
      <c r="R7" s="197">
        <v>18</v>
      </c>
      <c r="S7" s="197">
        <v>19</v>
      </c>
    </row>
    <row r="8" ht="18" customHeight="1" spans="1:19">
      <c r="A8" s="20" t="s">
        <v>69</v>
      </c>
      <c r="B8" s="20" t="s">
        <v>70</v>
      </c>
      <c r="C8" s="105">
        <v>5714073.21</v>
      </c>
      <c r="D8" s="80">
        <v>5560006.21</v>
      </c>
      <c r="E8" s="80">
        <v>5560006.21</v>
      </c>
      <c r="F8" s="80"/>
      <c r="G8" s="80"/>
      <c r="H8" s="80"/>
      <c r="I8" s="80"/>
      <c r="J8" s="80"/>
      <c r="K8" s="80"/>
      <c r="L8" s="80"/>
      <c r="M8" s="80"/>
      <c r="N8" s="80"/>
      <c r="O8" s="80">
        <v>154067</v>
      </c>
      <c r="P8" s="80">
        <v>154067</v>
      </c>
      <c r="Q8" s="80"/>
      <c r="R8" s="80"/>
      <c r="S8" s="80"/>
    </row>
    <row r="9" ht="18" customHeight="1" spans="1:19">
      <c r="A9" s="48" t="s">
        <v>55</v>
      </c>
      <c r="B9" s="198"/>
      <c r="C9" s="80">
        <v>5714073.21</v>
      </c>
      <c r="D9" s="80">
        <v>5560006.21</v>
      </c>
      <c r="E9" s="80">
        <v>5560006.21</v>
      </c>
      <c r="F9" s="80"/>
      <c r="G9" s="80"/>
      <c r="H9" s="80"/>
      <c r="I9" s="80"/>
      <c r="J9" s="80"/>
      <c r="K9" s="80"/>
      <c r="L9" s="80"/>
      <c r="M9" s="80"/>
      <c r="N9" s="80"/>
      <c r="O9" s="80">
        <v>154067</v>
      </c>
      <c r="P9" s="80">
        <v>154067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GridLines="0" showZeros="0" topLeftCell="A11" workbookViewId="0">
      <selection activeCell="F25" sqref="F25"/>
    </sheetView>
  </sheetViews>
  <sheetFormatPr defaultColWidth="8.57407407407407" defaultRowHeight="12.75" customHeight="1"/>
  <cols>
    <col min="1" max="1" width="14.287037037037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4" t="s">
        <v>71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"单位名称："&amp;"寻甸回族彝族自治县河口镇卫生院"</f>
        <v>单位名称：寻甸回族彝族自治县河口镇卫生院</v>
      </c>
      <c r="O3" s="44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74"/>
      <c r="F4" s="175"/>
      <c r="G4" s="176" t="s">
        <v>59</v>
      </c>
      <c r="H4" s="176" t="s">
        <v>60</v>
      </c>
      <c r="I4" s="176" t="s">
        <v>74</v>
      </c>
      <c r="J4" s="173" t="s">
        <v>62</v>
      </c>
      <c r="K4" s="174"/>
      <c r="L4" s="174"/>
      <c r="M4" s="174"/>
      <c r="N4" s="177"/>
      <c r="O4" s="178"/>
    </row>
    <row r="5" ht="42" customHeight="1" spans="1:15">
      <c r="A5" s="179"/>
      <c r="B5" s="179"/>
      <c r="C5" s="180"/>
      <c r="D5" s="181" t="s">
        <v>57</v>
      </c>
      <c r="E5" s="181" t="s">
        <v>75</v>
      </c>
      <c r="F5" s="181" t="s">
        <v>76</v>
      </c>
      <c r="G5" s="180"/>
      <c r="H5" s="180"/>
      <c r="I5" s="182"/>
      <c r="J5" s="181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659447.83</v>
      </c>
      <c r="D7" s="80">
        <v>659447.83</v>
      </c>
      <c r="E7" s="80">
        <v>653051.83</v>
      </c>
      <c r="F7" s="80">
        <v>6396</v>
      </c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83" t="s">
        <v>99</v>
      </c>
      <c r="B8" s="183" t="s">
        <v>100</v>
      </c>
      <c r="C8" s="80">
        <v>653051.83</v>
      </c>
      <c r="D8" s="80">
        <v>653051.83</v>
      </c>
      <c r="E8" s="80">
        <v>653051.83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84" t="s">
        <v>101</v>
      </c>
      <c r="B9" s="184" t="s">
        <v>102</v>
      </c>
      <c r="C9" s="80">
        <v>553051.83</v>
      </c>
      <c r="D9" s="80">
        <v>553051.83</v>
      </c>
      <c r="E9" s="80">
        <v>553051.83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84" t="s">
        <v>103</v>
      </c>
      <c r="B10" s="184" t="s">
        <v>104</v>
      </c>
      <c r="C10" s="80">
        <v>100000</v>
      </c>
      <c r="D10" s="80">
        <v>100000</v>
      </c>
      <c r="E10" s="80">
        <v>100000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83" t="s">
        <v>105</v>
      </c>
      <c r="B11" s="183" t="s">
        <v>106</v>
      </c>
      <c r="C11" s="80">
        <v>6396</v>
      </c>
      <c r="D11" s="80">
        <v>6396</v>
      </c>
      <c r="E11" s="80"/>
      <c r="F11" s="80">
        <v>6396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84" t="s">
        <v>107</v>
      </c>
      <c r="B12" s="184" t="s">
        <v>108</v>
      </c>
      <c r="C12" s="80">
        <v>6396</v>
      </c>
      <c r="D12" s="80">
        <v>6396</v>
      </c>
      <c r="E12" s="80"/>
      <c r="F12" s="80">
        <v>6396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55" t="s">
        <v>109</v>
      </c>
      <c r="B13" s="55" t="s">
        <v>110</v>
      </c>
      <c r="C13" s="80">
        <v>4639836.5</v>
      </c>
      <c r="D13" s="80">
        <v>4639836.5</v>
      </c>
      <c r="E13" s="80">
        <v>4485769.5</v>
      </c>
      <c r="F13" s="80">
        <v>154067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83" t="s">
        <v>111</v>
      </c>
      <c r="B14" s="183" t="s">
        <v>112</v>
      </c>
      <c r="C14" s="80">
        <v>3983786</v>
      </c>
      <c r="D14" s="80">
        <v>3983786</v>
      </c>
      <c r="E14" s="80">
        <v>3983786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84" t="s">
        <v>113</v>
      </c>
      <c r="B15" s="184" t="s">
        <v>114</v>
      </c>
      <c r="C15" s="80">
        <v>3983786</v>
      </c>
      <c r="D15" s="80">
        <v>3983786</v>
      </c>
      <c r="E15" s="80">
        <v>3983786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83" t="s">
        <v>115</v>
      </c>
      <c r="B16" s="183" t="s">
        <v>116</v>
      </c>
      <c r="C16" s="80">
        <v>154067</v>
      </c>
      <c r="D16" s="80">
        <v>154067</v>
      </c>
      <c r="E16" s="80"/>
      <c r="F16" s="80">
        <v>154067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84" t="s">
        <v>117</v>
      </c>
      <c r="B17" s="184" t="s">
        <v>118</v>
      </c>
      <c r="C17" s="80">
        <v>154067</v>
      </c>
      <c r="D17" s="80">
        <v>154067</v>
      </c>
      <c r="E17" s="80"/>
      <c r="F17" s="80">
        <v>154067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83" t="s">
        <v>119</v>
      </c>
      <c r="B18" s="183" t="s">
        <v>120</v>
      </c>
      <c r="C18" s="80">
        <v>501983.5</v>
      </c>
      <c r="D18" s="80">
        <v>501983.5</v>
      </c>
      <c r="E18" s="80">
        <v>501983.5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84" t="s">
        <v>121</v>
      </c>
      <c r="B19" s="184" t="s">
        <v>122</v>
      </c>
      <c r="C19" s="80">
        <v>315589.62</v>
      </c>
      <c r="D19" s="80">
        <v>315589.62</v>
      </c>
      <c r="E19" s="80">
        <v>315589.62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84" t="s">
        <v>123</v>
      </c>
      <c r="B20" s="184" t="s">
        <v>124</v>
      </c>
      <c r="C20" s="80">
        <v>159388.7</v>
      </c>
      <c r="D20" s="80">
        <v>159388.7</v>
      </c>
      <c r="E20" s="80">
        <v>159388.7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84" t="s">
        <v>125</v>
      </c>
      <c r="B21" s="184" t="s">
        <v>126</v>
      </c>
      <c r="C21" s="80">
        <v>27005.18</v>
      </c>
      <c r="D21" s="80">
        <v>27005.18</v>
      </c>
      <c r="E21" s="80">
        <v>27005.18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55" t="s">
        <v>127</v>
      </c>
      <c r="B22" s="55" t="s">
        <v>128</v>
      </c>
      <c r="C22" s="80">
        <v>414788.88</v>
      </c>
      <c r="D22" s="80">
        <v>414788.88</v>
      </c>
      <c r="E22" s="80">
        <v>414788.88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83" t="s">
        <v>129</v>
      </c>
      <c r="B23" s="183" t="s">
        <v>130</v>
      </c>
      <c r="C23" s="80">
        <v>414788.88</v>
      </c>
      <c r="D23" s="80">
        <v>414788.88</v>
      </c>
      <c r="E23" s="80">
        <v>414788.88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84" t="s">
        <v>131</v>
      </c>
      <c r="B24" s="184" t="s">
        <v>132</v>
      </c>
      <c r="C24" s="80">
        <v>414788.88</v>
      </c>
      <c r="D24" s="80">
        <v>414788.88</v>
      </c>
      <c r="E24" s="80">
        <v>414788.88</v>
      </c>
      <c r="F24" s="80"/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85" t="s">
        <v>55</v>
      </c>
      <c r="B25" s="35"/>
      <c r="C25" s="80">
        <v>5714073.21</v>
      </c>
      <c r="D25" s="80">
        <v>5714073.21</v>
      </c>
      <c r="E25" s="80">
        <v>5553610.21</v>
      </c>
      <c r="F25" s="80">
        <v>160463</v>
      </c>
      <c r="G25" s="80"/>
      <c r="H25" s="80"/>
      <c r="I25" s="80"/>
      <c r="J25" s="80"/>
      <c r="K25" s="80"/>
      <c r="L25" s="80"/>
      <c r="M25" s="80"/>
      <c r="N25" s="80"/>
      <c r="O25" s="80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3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4"/>
      <c r="C1" s="44"/>
      <c r="D1" s="44" t="s">
        <v>133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"单位名称："&amp;"寻甸回族彝族自治县河口镇卫生院"</f>
        <v>单位名称：寻甸回族彝族自治县河口镇卫生院</v>
      </c>
      <c r="B3" s="165"/>
      <c r="D3" s="44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134</v>
      </c>
      <c r="B6" s="80">
        <v>5560006.21</v>
      </c>
      <c r="C6" s="168" t="s">
        <v>135</v>
      </c>
      <c r="D6" s="105">
        <v>5714073.21</v>
      </c>
    </row>
    <row r="7" ht="16.5" customHeight="1" spans="1:4">
      <c r="A7" s="168" t="s">
        <v>136</v>
      </c>
      <c r="B7" s="80">
        <v>5560006.21</v>
      </c>
      <c r="C7" s="168" t="s">
        <v>137</v>
      </c>
      <c r="D7" s="105"/>
    </row>
    <row r="8" ht="16.5" customHeight="1" spans="1:4">
      <c r="A8" s="168" t="s">
        <v>138</v>
      </c>
      <c r="B8" s="80"/>
      <c r="C8" s="168" t="s">
        <v>139</v>
      </c>
      <c r="D8" s="105"/>
    </row>
    <row r="9" ht="16.5" customHeight="1" spans="1:4">
      <c r="A9" s="168" t="s">
        <v>140</v>
      </c>
      <c r="B9" s="80"/>
      <c r="C9" s="168" t="s">
        <v>141</v>
      </c>
      <c r="D9" s="105"/>
    </row>
    <row r="10" ht="16.5" customHeight="1" spans="1:4">
      <c r="A10" s="168" t="s">
        <v>142</v>
      </c>
      <c r="B10" s="80">
        <v>154067</v>
      </c>
      <c r="C10" s="168" t="s">
        <v>143</v>
      </c>
      <c r="D10" s="105"/>
    </row>
    <row r="11" ht="16.5" customHeight="1" spans="1:4">
      <c r="A11" s="168" t="s">
        <v>136</v>
      </c>
      <c r="B11" s="80">
        <v>154067</v>
      </c>
      <c r="C11" s="168" t="s">
        <v>144</v>
      </c>
      <c r="D11" s="105"/>
    </row>
    <row r="12" ht="16.5" customHeight="1" spans="1:4">
      <c r="A12" s="152" t="s">
        <v>138</v>
      </c>
      <c r="B12" s="80"/>
      <c r="C12" s="66" t="s">
        <v>145</v>
      </c>
      <c r="D12" s="105"/>
    </row>
    <row r="13" ht="16.5" customHeight="1" spans="1:4">
      <c r="A13" s="152" t="s">
        <v>140</v>
      </c>
      <c r="B13" s="80"/>
      <c r="C13" s="66" t="s">
        <v>146</v>
      </c>
      <c r="D13" s="105"/>
    </row>
    <row r="14" ht="16.5" customHeight="1" spans="1:4">
      <c r="A14" s="169"/>
      <c r="B14" s="80"/>
      <c r="C14" s="66" t="s">
        <v>147</v>
      </c>
      <c r="D14" s="105">
        <v>659447.83</v>
      </c>
    </row>
    <row r="15" ht="16.5" customHeight="1" spans="1:4">
      <c r="A15" s="169"/>
      <c r="B15" s="80"/>
      <c r="C15" s="66" t="s">
        <v>148</v>
      </c>
      <c r="D15" s="105">
        <v>4639836.5</v>
      </c>
    </row>
    <row r="16" ht="16.5" customHeight="1" spans="1:4">
      <c r="A16" s="169"/>
      <c r="B16" s="80"/>
      <c r="C16" s="66" t="s">
        <v>149</v>
      </c>
      <c r="D16" s="105"/>
    </row>
    <row r="17" ht="16.5" customHeight="1" spans="1:4">
      <c r="A17" s="169"/>
      <c r="B17" s="80"/>
      <c r="C17" s="66" t="s">
        <v>150</v>
      </c>
      <c r="D17" s="105"/>
    </row>
    <row r="18" ht="16.5" customHeight="1" spans="1:4">
      <c r="A18" s="169"/>
      <c r="B18" s="80"/>
      <c r="C18" s="66" t="s">
        <v>151</v>
      </c>
      <c r="D18" s="105"/>
    </row>
    <row r="19" ht="16.5" customHeight="1" spans="1:4">
      <c r="A19" s="169"/>
      <c r="B19" s="80"/>
      <c r="C19" s="66" t="s">
        <v>152</v>
      </c>
      <c r="D19" s="105"/>
    </row>
    <row r="20" ht="16.5" customHeight="1" spans="1:4">
      <c r="A20" s="169"/>
      <c r="B20" s="80"/>
      <c r="C20" s="66" t="s">
        <v>153</v>
      </c>
      <c r="D20" s="105"/>
    </row>
    <row r="21" ht="16.5" customHeight="1" spans="1:4">
      <c r="A21" s="169"/>
      <c r="B21" s="80"/>
      <c r="C21" s="66" t="s">
        <v>154</v>
      </c>
      <c r="D21" s="105"/>
    </row>
    <row r="22" ht="16.5" customHeight="1" spans="1:4">
      <c r="A22" s="169"/>
      <c r="B22" s="80"/>
      <c r="C22" s="66" t="s">
        <v>155</v>
      </c>
      <c r="D22" s="105"/>
    </row>
    <row r="23" ht="16.5" customHeight="1" spans="1:4">
      <c r="A23" s="169"/>
      <c r="B23" s="80"/>
      <c r="C23" s="66" t="s">
        <v>156</v>
      </c>
      <c r="D23" s="105"/>
    </row>
    <row r="24" ht="16.5" customHeight="1" spans="1:4">
      <c r="A24" s="169"/>
      <c r="B24" s="80"/>
      <c r="C24" s="66" t="s">
        <v>157</v>
      </c>
      <c r="D24" s="105"/>
    </row>
    <row r="25" ht="16.5" customHeight="1" spans="1:4">
      <c r="A25" s="169"/>
      <c r="B25" s="80"/>
      <c r="C25" s="66" t="s">
        <v>158</v>
      </c>
      <c r="D25" s="105">
        <v>414788.88</v>
      </c>
    </row>
    <row r="26" ht="16.5" customHeight="1" spans="1:4">
      <c r="A26" s="169"/>
      <c r="B26" s="80"/>
      <c r="C26" s="66" t="s">
        <v>159</v>
      </c>
      <c r="D26" s="105"/>
    </row>
    <row r="27" ht="16.5" customHeight="1" spans="1:4">
      <c r="A27" s="169"/>
      <c r="B27" s="80"/>
      <c r="C27" s="66" t="s">
        <v>160</v>
      </c>
      <c r="D27" s="105"/>
    </row>
    <row r="28" ht="16.5" customHeight="1" spans="1:4">
      <c r="A28" s="169"/>
      <c r="B28" s="80"/>
      <c r="C28" s="66" t="s">
        <v>161</v>
      </c>
      <c r="D28" s="105"/>
    </row>
    <row r="29" ht="16.5" customHeight="1" spans="1:4">
      <c r="A29" s="169"/>
      <c r="B29" s="80"/>
      <c r="C29" s="66" t="s">
        <v>162</v>
      </c>
      <c r="D29" s="105"/>
    </row>
    <row r="30" ht="16.5" customHeight="1" spans="1:4">
      <c r="A30" s="169"/>
      <c r="B30" s="80"/>
      <c r="C30" s="66" t="s">
        <v>163</v>
      </c>
      <c r="D30" s="105"/>
    </row>
    <row r="31" ht="16.5" customHeight="1" spans="1:4">
      <c r="A31" s="169"/>
      <c r="B31" s="80"/>
      <c r="C31" s="152" t="s">
        <v>164</v>
      </c>
      <c r="D31" s="105"/>
    </row>
    <row r="32" ht="16.5" customHeight="1" spans="1:4">
      <c r="A32" s="169"/>
      <c r="B32" s="80"/>
      <c r="C32" s="152" t="s">
        <v>165</v>
      </c>
      <c r="D32" s="105"/>
    </row>
    <row r="33" ht="16.5" customHeight="1" spans="1:4">
      <c r="A33" s="169"/>
      <c r="B33" s="80"/>
      <c r="C33" s="29" t="s">
        <v>166</v>
      </c>
      <c r="D33" s="105"/>
    </row>
    <row r="34" ht="15" customHeight="1" spans="1:4">
      <c r="A34" s="170" t="s">
        <v>50</v>
      </c>
      <c r="B34" s="171">
        <v>5714073.21</v>
      </c>
      <c r="C34" s="170" t="s">
        <v>51</v>
      </c>
      <c r="D34" s="171">
        <v>5714073.21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5"/>
  <sheetViews>
    <sheetView showZeros="0" topLeftCell="A4" workbookViewId="0">
      <selection activeCell="C28" sqref="C28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69"/>
      <c r="G1" s="139" t="s">
        <v>167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4" t="str">
        <f>"单位名称："&amp;"寻甸回族彝族自治县河口镇卫生院"</f>
        <v>单位名称：寻甸回族彝族自治县河口镇卫生院</v>
      </c>
      <c r="F3" s="122"/>
      <c r="G3" s="139" t="s">
        <v>1</v>
      </c>
    </row>
    <row r="4" ht="20.25" customHeight="1" spans="1:7">
      <c r="A4" s="160" t="s">
        <v>168</v>
      </c>
      <c r="B4" s="161"/>
      <c r="C4" s="126" t="s">
        <v>55</v>
      </c>
      <c r="D4" s="147" t="s">
        <v>75</v>
      </c>
      <c r="E4" s="11"/>
      <c r="F4" s="12"/>
      <c r="G4" s="141" t="s">
        <v>76</v>
      </c>
    </row>
    <row r="5" ht="20.25" customHeight="1" spans="1:7">
      <c r="A5" s="162" t="s">
        <v>72</v>
      </c>
      <c r="B5" s="162" t="s">
        <v>73</v>
      </c>
      <c r="C5" s="18"/>
      <c r="D5" s="131" t="s">
        <v>57</v>
      </c>
      <c r="E5" s="131" t="s">
        <v>169</v>
      </c>
      <c r="F5" s="131" t="s">
        <v>170</v>
      </c>
      <c r="G5" s="143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80">
        <v>659447.83</v>
      </c>
      <c r="D7" s="80">
        <v>653051.83</v>
      </c>
      <c r="E7" s="80">
        <v>653051.83</v>
      </c>
      <c r="F7" s="80"/>
      <c r="G7" s="80">
        <v>6396</v>
      </c>
    </row>
    <row r="8" ht="18" customHeight="1" spans="1:7">
      <c r="A8" s="135" t="s">
        <v>99</v>
      </c>
      <c r="B8" s="135" t="s">
        <v>100</v>
      </c>
      <c r="C8" s="80">
        <v>653051.83</v>
      </c>
      <c r="D8" s="80">
        <v>653051.83</v>
      </c>
      <c r="E8" s="80">
        <v>653051.83</v>
      </c>
      <c r="F8" s="80"/>
      <c r="G8" s="80"/>
    </row>
    <row r="9" ht="18" customHeight="1" spans="1:7">
      <c r="A9" s="163" t="s">
        <v>101</v>
      </c>
      <c r="B9" s="163" t="s">
        <v>102</v>
      </c>
      <c r="C9" s="80">
        <v>553051.83</v>
      </c>
      <c r="D9" s="80">
        <v>553051.83</v>
      </c>
      <c r="E9" s="80">
        <v>553051.83</v>
      </c>
      <c r="F9" s="80"/>
      <c r="G9" s="80"/>
    </row>
    <row r="10" ht="18" customHeight="1" spans="1:7">
      <c r="A10" s="163" t="s">
        <v>103</v>
      </c>
      <c r="B10" s="163" t="s">
        <v>104</v>
      </c>
      <c r="C10" s="80">
        <v>100000</v>
      </c>
      <c r="D10" s="80">
        <v>100000</v>
      </c>
      <c r="E10" s="80">
        <v>100000</v>
      </c>
      <c r="F10" s="80"/>
      <c r="G10" s="80"/>
    </row>
    <row r="11" ht="18" customHeight="1" spans="1:7">
      <c r="A11" s="135" t="s">
        <v>105</v>
      </c>
      <c r="B11" s="135" t="s">
        <v>106</v>
      </c>
      <c r="C11" s="80">
        <v>6396</v>
      </c>
      <c r="D11" s="80"/>
      <c r="E11" s="80"/>
      <c r="F11" s="80"/>
      <c r="G11" s="80">
        <v>6396</v>
      </c>
    </row>
    <row r="12" ht="18" customHeight="1" spans="1:7">
      <c r="A12" s="163">
        <v>2080801</v>
      </c>
      <c r="B12" s="163" t="s">
        <v>108</v>
      </c>
      <c r="C12" s="80">
        <v>6396</v>
      </c>
      <c r="D12" s="80"/>
      <c r="E12" s="80"/>
      <c r="F12" s="80"/>
      <c r="G12" s="80">
        <v>6396</v>
      </c>
    </row>
    <row r="13" ht="18" customHeight="1" spans="1:7">
      <c r="A13" s="29" t="s">
        <v>109</v>
      </c>
      <c r="B13" s="29" t="s">
        <v>110</v>
      </c>
      <c r="C13" s="80">
        <v>4639836.5</v>
      </c>
      <c r="D13" s="80">
        <v>4485769.5</v>
      </c>
      <c r="E13" s="80">
        <v>4485769.5</v>
      </c>
      <c r="F13" s="80"/>
      <c r="G13" s="80">
        <v>154067</v>
      </c>
    </row>
    <row r="14" ht="18" customHeight="1" spans="1:7">
      <c r="A14" s="135" t="s">
        <v>111</v>
      </c>
      <c r="B14" s="135" t="s">
        <v>112</v>
      </c>
      <c r="C14" s="80">
        <v>3983786</v>
      </c>
      <c r="D14" s="80">
        <v>3983786</v>
      </c>
      <c r="E14" s="80">
        <v>3983786</v>
      </c>
      <c r="F14" s="80"/>
      <c r="G14" s="80"/>
    </row>
    <row r="15" ht="18" customHeight="1" spans="1:7">
      <c r="A15" s="163" t="s">
        <v>113</v>
      </c>
      <c r="B15" s="163" t="s">
        <v>114</v>
      </c>
      <c r="C15" s="80">
        <v>3983786</v>
      </c>
      <c r="D15" s="80">
        <v>3983786</v>
      </c>
      <c r="E15" s="80">
        <v>3983786</v>
      </c>
      <c r="F15" s="80"/>
      <c r="G15" s="80"/>
    </row>
    <row r="16" ht="18" customHeight="1" spans="1:7">
      <c r="A16" s="135" t="s">
        <v>115</v>
      </c>
      <c r="B16" s="135" t="s">
        <v>116</v>
      </c>
      <c r="C16" s="80">
        <v>154067</v>
      </c>
      <c r="D16" s="80"/>
      <c r="E16" s="80"/>
      <c r="F16" s="80"/>
      <c r="G16" s="80">
        <v>154067</v>
      </c>
    </row>
    <row r="17" ht="18" customHeight="1" spans="1:7">
      <c r="A17" s="163" t="s">
        <v>117</v>
      </c>
      <c r="B17" s="163" t="s">
        <v>118</v>
      </c>
      <c r="C17" s="80">
        <v>154067</v>
      </c>
      <c r="D17" s="80"/>
      <c r="E17" s="80"/>
      <c r="F17" s="80"/>
      <c r="G17" s="80">
        <v>154067</v>
      </c>
    </row>
    <row r="18" ht="18" customHeight="1" spans="1:7">
      <c r="A18" s="135" t="s">
        <v>119</v>
      </c>
      <c r="B18" s="135" t="s">
        <v>120</v>
      </c>
      <c r="C18" s="80">
        <v>501983.5</v>
      </c>
      <c r="D18" s="80">
        <v>501983.5</v>
      </c>
      <c r="E18" s="80">
        <v>501983.5</v>
      </c>
      <c r="F18" s="80"/>
      <c r="G18" s="80"/>
    </row>
    <row r="19" ht="18" customHeight="1" spans="1:7">
      <c r="A19" s="163" t="s">
        <v>121</v>
      </c>
      <c r="B19" s="163" t="s">
        <v>122</v>
      </c>
      <c r="C19" s="80">
        <v>315589.62</v>
      </c>
      <c r="D19" s="80">
        <v>315589.62</v>
      </c>
      <c r="E19" s="80">
        <v>315589.62</v>
      </c>
      <c r="F19" s="80"/>
      <c r="G19" s="80"/>
    </row>
    <row r="20" ht="18" customHeight="1" spans="1:7">
      <c r="A20" s="163" t="s">
        <v>123</v>
      </c>
      <c r="B20" s="163" t="s">
        <v>124</v>
      </c>
      <c r="C20" s="80">
        <v>159388.7</v>
      </c>
      <c r="D20" s="80">
        <v>159388.7</v>
      </c>
      <c r="E20" s="80">
        <v>159388.7</v>
      </c>
      <c r="F20" s="80"/>
      <c r="G20" s="80"/>
    </row>
    <row r="21" ht="18" customHeight="1" spans="1:7">
      <c r="A21" s="163" t="s">
        <v>125</v>
      </c>
      <c r="B21" s="163" t="s">
        <v>126</v>
      </c>
      <c r="C21" s="80">
        <v>27005.18</v>
      </c>
      <c r="D21" s="80">
        <v>27005.18</v>
      </c>
      <c r="E21" s="80">
        <v>27005.18</v>
      </c>
      <c r="F21" s="80"/>
      <c r="G21" s="80"/>
    </row>
    <row r="22" ht="18" customHeight="1" spans="1:7">
      <c r="A22" s="29" t="s">
        <v>127</v>
      </c>
      <c r="B22" s="29" t="s">
        <v>128</v>
      </c>
      <c r="C22" s="80">
        <v>414788.88</v>
      </c>
      <c r="D22" s="80">
        <v>414788.88</v>
      </c>
      <c r="E22" s="80">
        <v>414788.88</v>
      </c>
      <c r="F22" s="80"/>
      <c r="G22" s="80"/>
    </row>
    <row r="23" ht="18" customHeight="1" spans="1:7">
      <c r="A23" s="135" t="s">
        <v>129</v>
      </c>
      <c r="B23" s="135" t="s">
        <v>130</v>
      </c>
      <c r="C23" s="80">
        <v>414788.88</v>
      </c>
      <c r="D23" s="80">
        <v>414788.88</v>
      </c>
      <c r="E23" s="80">
        <v>414788.88</v>
      </c>
      <c r="F23" s="80"/>
      <c r="G23" s="80"/>
    </row>
    <row r="24" ht="18" customHeight="1" spans="1:7">
      <c r="A24" s="163" t="s">
        <v>131</v>
      </c>
      <c r="B24" s="163" t="s">
        <v>132</v>
      </c>
      <c r="C24" s="80">
        <v>414788.88</v>
      </c>
      <c r="D24" s="80">
        <v>414788.88</v>
      </c>
      <c r="E24" s="80">
        <v>414788.88</v>
      </c>
      <c r="F24" s="80"/>
      <c r="G24" s="80"/>
    </row>
    <row r="25" ht="18" customHeight="1" spans="1:7">
      <c r="A25" s="79" t="s">
        <v>171</v>
      </c>
      <c r="B25" s="164" t="s">
        <v>171</v>
      </c>
      <c r="C25" s="80">
        <v>5714073.21</v>
      </c>
      <c r="D25" s="80">
        <v>5553610.21</v>
      </c>
      <c r="E25" s="80">
        <v>5553610.21</v>
      </c>
      <c r="F25" s="80"/>
      <c r="G25" s="80">
        <v>160463</v>
      </c>
    </row>
  </sheetData>
  <mergeCells count="6">
    <mergeCell ref="A2:G2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14" sqref="B14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56" t="s">
        <v>172</v>
      </c>
    </row>
    <row r="2" ht="41.25" customHeight="1" spans="1:6">
      <c r="A2" s="157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10" t="str">
        <f>"单位名称："&amp;"寻甸回族彝族自治县河口镇卫生院"</f>
        <v>单位名称：寻甸回族彝族自治县河口镇卫生院</v>
      </c>
      <c r="B3" s="158"/>
      <c r="D3" s="41"/>
      <c r="E3" s="40"/>
      <c r="F3" s="45" t="s">
        <v>1</v>
      </c>
    </row>
    <row r="4" ht="27" customHeight="1" spans="1:6">
      <c r="A4" s="46" t="s">
        <v>173</v>
      </c>
      <c r="B4" s="46" t="s">
        <v>174</v>
      </c>
      <c r="C4" s="48" t="s">
        <v>175</v>
      </c>
      <c r="D4" s="46"/>
      <c r="E4" s="47"/>
      <c r="F4" s="46" t="s">
        <v>176</v>
      </c>
    </row>
    <row r="5" ht="28.5" customHeight="1" spans="1:6">
      <c r="A5" s="159"/>
      <c r="B5" s="50"/>
      <c r="C5" s="47" t="s">
        <v>57</v>
      </c>
      <c r="D5" s="47" t="s">
        <v>177</v>
      </c>
      <c r="E5" s="47" t="s">
        <v>178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6">
      <c r="A8" t="s">
        <v>179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25"/>
  <sheetViews>
    <sheetView showZeros="0" topLeftCell="F6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87037037037" customWidth="1"/>
    <col min="5" max="5" width="10.1388888888889" customWidth="1"/>
    <col min="6" max="6" width="17.5740740740741" customWidth="1"/>
    <col min="7" max="7" width="10.287037037037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2"/>
      <c r="J1" s="82"/>
      <c r="K1" s="82"/>
      <c r="L1" s="82"/>
      <c r="M1" s="82"/>
      <c r="N1" s="82"/>
      <c r="R1" s="82"/>
      <c r="V1" s="144"/>
      <c r="X1" s="2" t="s">
        <v>180</v>
      </c>
    </row>
    <row r="2" ht="45.75" customHeight="1" spans="1:24">
      <c r="A2" s="63" t="str">
        <f>"2026"&amp;"年部门基本支出预算表"</f>
        <v>2026年部门基本支出预算表</v>
      </c>
      <c r="B2" s="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3"/>
      <c r="P2" s="3"/>
      <c r="Q2" s="3"/>
      <c r="R2" s="63"/>
      <c r="S2" s="63"/>
      <c r="T2" s="63"/>
      <c r="U2" s="63"/>
      <c r="V2" s="63"/>
      <c r="W2" s="63"/>
      <c r="X2" s="63"/>
    </row>
    <row r="3" ht="18.75" customHeight="1" spans="1:24">
      <c r="A3" s="4" t="str">
        <f>"单位名称："&amp;"寻甸回族彝族自治县河口镇卫生院"</f>
        <v>单位名称：寻甸回族彝族自治县河口镇卫生院</v>
      </c>
      <c r="B3" s="5"/>
      <c r="C3" s="146"/>
      <c r="D3" s="146"/>
      <c r="E3" s="146"/>
      <c r="F3" s="146"/>
      <c r="G3" s="146"/>
      <c r="H3" s="146"/>
      <c r="I3" s="87"/>
      <c r="J3" s="87"/>
      <c r="K3" s="87"/>
      <c r="L3" s="87"/>
      <c r="M3" s="87"/>
      <c r="N3" s="87"/>
      <c r="O3" s="6"/>
      <c r="P3" s="6"/>
      <c r="Q3" s="6"/>
      <c r="R3" s="87"/>
      <c r="V3" s="144"/>
      <c r="X3" s="2" t="s">
        <v>1</v>
      </c>
    </row>
    <row r="4" ht="18" customHeight="1" spans="1:24">
      <c r="A4" s="8" t="s">
        <v>181</v>
      </c>
      <c r="B4" s="8" t="s">
        <v>182</v>
      </c>
      <c r="C4" s="8" t="s">
        <v>183</v>
      </c>
      <c r="D4" s="8" t="s">
        <v>184</v>
      </c>
      <c r="E4" s="8" t="s">
        <v>185</v>
      </c>
      <c r="F4" s="8" t="s">
        <v>186</v>
      </c>
      <c r="G4" s="8" t="s">
        <v>187</v>
      </c>
      <c r="H4" s="8" t="s">
        <v>188</v>
      </c>
      <c r="I4" s="147" t="s">
        <v>189</v>
      </c>
      <c r="J4" s="75" t="s">
        <v>189</v>
      </c>
      <c r="K4" s="75"/>
      <c r="L4" s="75"/>
      <c r="M4" s="75"/>
      <c r="N4" s="75"/>
      <c r="O4" s="11"/>
      <c r="P4" s="11"/>
      <c r="Q4" s="11"/>
      <c r="R4" s="92" t="s">
        <v>61</v>
      </c>
      <c r="S4" s="75" t="s">
        <v>62</v>
      </c>
      <c r="T4" s="75"/>
      <c r="U4" s="75"/>
      <c r="V4" s="75"/>
      <c r="W4" s="75"/>
      <c r="X4" s="76"/>
    </row>
    <row r="5" ht="18" customHeight="1" spans="1:24">
      <c r="A5" s="13"/>
      <c r="B5" s="27"/>
      <c r="C5" s="128"/>
      <c r="D5" s="13"/>
      <c r="E5" s="13"/>
      <c r="F5" s="13"/>
      <c r="G5" s="13"/>
      <c r="H5" s="13"/>
      <c r="I5" s="126" t="s">
        <v>190</v>
      </c>
      <c r="J5" s="147" t="s">
        <v>58</v>
      </c>
      <c r="K5" s="75"/>
      <c r="L5" s="75"/>
      <c r="M5" s="75"/>
      <c r="N5" s="76"/>
      <c r="O5" s="10" t="s">
        <v>191</v>
      </c>
      <c r="P5" s="11"/>
      <c r="Q5" s="12"/>
      <c r="R5" s="8" t="s">
        <v>61</v>
      </c>
      <c r="S5" s="147" t="s">
        <v>62</v>
      </c>
      <c r="T5" s="92" t="s">
        <v>64</v>
      </c>
      <c r="U5" s="75" t="s">
        <v>62</v>
      </c>
      <c r="V5" s="92" t="s">
        <v>66</v>
      </c>
      <c r="W5" s="92" t="s">
        <v>67</v>
      </c>
      <c r="X5" s="148" t="s">
        <v>68</v>
      </c>
    </row>
    <row r="6" ht="19.5" customHeight="1" spans="1:24">
      <c r="A6" s="27"/>
      <c r="B6" s="27"/>
      <c r="C6" s="27"/>
      <c r="D6" s="27"/>
      <c r="E6" s="27"/>
      <c r="F6" s="27"/>
      <c r="G6" s="27"/>
      <c r="H6" s="27"/>
      <c r="I6" s="27"/>
      <c r="J6" s="149" t="s">
        <v>192</v>
      </c>
      <c r="K6" s="8" t="s">
        <v>193</v>
      </c>
      <c r="L6" s="8" t="s">
        <v>194</v>
      </c>
      <c r="M6" s="8" t="s">
        <v>195</v>
      </c>
      <c r="N6" s="8" t="s">
        <v>196</v>
      </c>
      <c r="O6" s="8" t="s">
        <v>58</v>
      </c>
      <c r="P6" s="8" t="s">
        <v>59</v>
      </c>
      <c r="Q6" s="8" t="s">
        <v>60</v>
      </c>
      <c r="R6" s="27"/>
      <c r="S6" s="8" t="s">
        <v>57</v>
      </c>
      <c r="T6" s="8" t="s">
        <v>64</v>
      </c>
      <c r="U6" s="8" t="s">
        <v>197</v>
      </c>
      <c r="V6" s="8" t="s">
        <v>66</v>
      </c>
      <c r="W6" s="8" t="s">
        <v>67</v>
      </c>
      <c r="X6" s="8" t="s">
        <v>68</v>
      </c>
    </row>
    <row r="7" ht="37.5" customHeight="1" spans="1:24">
      <c r="A7" s="150"/>
      <c r="B7" s="18"/>
      <c r="C7" s="150"/>
      <c r="D7" s="150"/>
      <c r="E7" s="150"/>
      <c r="F7" s="150"/>
      <c r="G7" s="150"/>
      <c r="H7" s="150"/>
      <c r="I7" s="150"/>
      <c r="J7" s="151" t="s">
        <v>57</v>
      </c>
      <c r="K7" s="16" t="s">
        <v>198</v>
      </c>
      <c r="L7" s="16" t="s">
        <v>194</v>
      </c>
      <c r="M7" s="16" t="s">
        <v>195</v>
      </c>
      <c r="N7" s="16" t="s">
        <v>196</v>
      </c>
      <c r="O7" s="16" t="s">
        <v>194</v>
      </c>
      <c r="P7" s="16" t="s">
        <v>195</v>
      </c>
      <c r="Q7" s="16" t="s">
        <v>196</v>
      </c>
      <c r="R7" s="16" t="s">
        <v>61</v>
      </c>
      <c r="S7" s="16" t="s">
        <v>57</v>
      </c>
      <c r="T7" s="16" t="s">
        <v>64</v>
      </c>
      <c r="U7" s="16" t="s">
        <v>197</v>
      </c>
      <c r="V7" s="16" t="s">
        <v>66</v>
      </c>
      <c r="W7" s="16" t="s">
        <v>67</v>
      </c>
      <c r="X7" s="16" t="s">
        <v>68</v>
      </c>
    </row>
    <row r="8" customHeight="1" spans="1:24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</row>
    <row r="9" ht="20.25" customHeight="1" spans="1:24">
      <c r="A9" s="152" t="s">
        <v>199</v>
      </c>
      <c r="B9" s="152" t="s">
        <v>70</v>
      </c>
      <c r="C9" s="152" t="s">
        <v>200</v>
      </c>
      <c r="D9" s="152" t="s">
        <v>201</v>
      </c>
      <c r="E9" s="152" t="s">
        <v>113</v>
      </c>
      <c r="F9" s="152" t="s">
        <v>114</v>
      </c>
      <c r="G9" s="152" t="s">
        <v>202</v>
      </c>
      <c r="H9" s="152" t="s">
        <v>203</v>
      </c>
      <c r="I9" s="80">
        <v>1360776</v>
      </c>
      <c r="J9" s="80">
        <v>1360776</v>
      </c>
      <c r="K9" s="80"/>
      <c r="L9" s="80"/>
      <c r="M9" s="105">
        <v>1360776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52" t="s">
        <v>199</v>
      </c>
      <c r="B10" s="152" t="s">
        <v>70</v>
      </c>
      <c r="C10" s="152" t="s">
        <v>200</v>
      </c>
      <c r="D10" s="152" t="s">
        <v>201</v>
      </c>
      <c r="E10" s="152" t="s">
        <v>113</v>
      </c>
      <c r="F10" s="152" t="s">
        <v>114</v>
      </c>
      <c r="G10" s="152" t="s">
        <v>204</v>
      </c>
      <c r="H10" s="152" t="s">
        <v>205</v>
      </c>
      <c r="I10" s="80">
        <v>185436</v>
      </c>
      <c r="J10" s="80">
        <v>185436</v>
      </c>
      <c r="K10" s="153"/>
      <c r="L10" s="153"/>
      <c r="M10" s="105">
        <v>185436</v>
      </c>
      <c r="N10" s="153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52" t="s">
        <v>199</v>
      </c>
      <c r="B11" s="152" t="s">
        <v>70</v>
      </c>
      <c r="C11" s="152" t="s">
        <v>200</v>
      </c>
      <c r="D11" s="152" t="s">
        <v>201</v>
      </c>
      <c r="E11" s="152" t="s">
        <v>113</v>
      </c>
      <c r="F11" s="152" t="s">
        <v>114</v>
      </c>
      <c r="G11" s="152" t="s">
        <v>204</v>
      </c>
      <c r="H11" s="152" t="s">
        <v>205</v>
      </c>
      <c r="I11" s="80">
        <v>192000</v>
      </c>
      <c r="J11" s="80">
        <v>192000</v>
      </c>
      <c r="K11" s="153"/>
      <c r="L11" s="153"/>
      <c r="M11" s="105">
        <v>192000</v>
      </c>
      <c r="N11" s="153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52" t="s">
        <v>199</v>
      </c>
      <c r="B12" s="152" t="s">
        <v>70</v>
      </c>
      <c r="C12" s="152" t="s">
        <v>200</v>
      </c>
      <c r="D12" s="152" t="s">
        <v>201</v>
      </c>
      <c r="E12" s="152" t="s">
        <v>113</v>
      </c>
      <c r="F12" s="152" t="s">
        <v>114</v>
      </c>
      <c r="G12" s="152" t="s">
        <v>206</v>
      </c>
      <c r="H12" s="152" t="s">
        <v>207</v>
      </c>
      <c r="I12" s="80">
        <v>576540</v>
      </c>
      <c r="J12" s="80">
        <v>576540</v>
      </c>
      <c r="K12" s="153"/>
      <c r="L12" s="153"/>
      <c r="M12" s="105">
        <v>576540</v>
      </c>
      <c r="N12" s="153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52" t="s">
        <v>199</v>
      </c>
      <c r="B13" s="152" t="s">
        <v>70</v>
      </c>
      <c r="C13" s="152" t="s">
        <v>200</v>
      </c>
      <c r="D13" s="152" t="s">
        <v>201</v>
      </c>
      <c r="E13" s="152" t="s">
        <v>113</v>
      </c>
      <c r="F13" s="152" t="s">
        <v>114</v>
      </c>
      <c r="G13" s="152" t="s">
        <v>206</v>
      </c>
      <c r="H13" s="152" t="s">
        <v>207</v>
      </c>
      <c r="I13" s="80">
        <v>951624</v>
      </c>
      <c r="J13" s="80">
        <v>951624</v>
      </c>
      <c r="K13" s="153"/>
      <c r="L13" s="153"/>
      <c r="M13" s="105">
        <v>951624</v>
      </c>
      <c r="N13" s="153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52" t="s">
        <v>199</v>
      </c>
      <c r="B14" s="152" t="s">
        <v>70</v>
      </c>
      <c r="C14" s="152" t="s">
        <v>200</v>
      </c>
      <c r="D14" s="152" t="s">
        <v>201</v>
      </c>
      <c r="E14" s="152" t="s">
        <v>113</v>
      </c>
      <c r="F14" s="152" t="s">
        <v>114</v>
      </c>
      <c r="G14" s="152" t="s">
        <v>206</v>
      </c>
      <c r="H14" s="152" t="s">
        <v>207</v>
      </c>
      <c r="I14" s="80">
        <v>119798</v>
      </c>
      <c r="J14" s="80">
        <v>119798</v>
      </c>
      <c r="K14" s="153"/>
      <c r="L14" s="153"/>
      <c r="M14" s="105">
        <v>119798</v>
      </c>
      <c r="N14" s="153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52" t="s">
        <v>199</v>
      </c>
      <c r="B15" s="152" t="s">
        <v>70</v>
      </c>
      <c r="C15" s="152" t="s">
        <v>208</v>
      </c>
      <c r="D15" s="152" t="s">
        <v>209</v>
      </c>
      <c r="E15" s="152" t="s">
        <v>101</v>
      </c>
      <c r="F15" s="152" t="s">
        <v>102</v>
      </c>
      <c r="G15" s="152" t="s">
        <v>210</v>
      </c>
      <c r="H15" s="152" t="s">
        <v>211</v>
      </c>
      <c r="I15" s="80">
        <v>553051.83</v>
      </c>
      <c r="J15" s="80">
        <v>553051.83</v>
      </c>
      <c r="K15" s="153"/>
      <c r="L15" s="153"/>
      <c r="M15" s="105">
        <v>553051.83</v>
      </c>
      <c r="N15" s="153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52" t="s">
        <v>199</v>
      </c>
      <c r="B16" s="152" t="s">
        <v>70</v>
      </c>
      <c r="C16" s="152" t="s">
        <v>208</v>
      </c>
      <c r="D16" s="152" t="s">
        <v>209</v>
      </c>
      <c r="E16" s="152" t="s">
        <v>103</v>
      </c>
      <c r="F16" s="152" t="s">
        <v>104</v>
      </c>
      <c r="G16" s="152" t="s">
        <v>212</v>
      </c>
      <c r="H16" s="152" t="s">
        <v>213</v>
      </c>
      <c r="I16" s="80">
        <v>100000</v>
      </c>
      <c r="J16" s="80">
        <v>100000</v>
      </c>
      <c r="K16" s="153"/>
      <c r="L16" s="153"/>
      <c r="M16" s="105">
        <v>100000</v>
      </c>
      <c r="N16" s="153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52" t="s">
        <v>199</v>
      </c>
      <c r="B17" s="152" t="s">
        <v>70</v>
      </c>
      <c r="C17" s="152" t="s">
        <v>208</v>
      </c>
      <c r="D17" s="152" t="s">
        <v>209</v>
      </c>
      <c r="E17" s="152" t="s">
        <v>121</v>
      </c>
      <c r="F17" s="152" t="s">
        <v>122</v>
      </c>
      <c r="G17" s="152" t="s">
        <v>214</v>
      </c>
      <c r="H17" s="152" t="s">
        <v>215</v>
      </c>
      <c r="I17" s="80">
        <v>315589.62</v>
      </c>
      <c r="J17" s="80">
        <v>315589.62</v>
      </c>
      <c r="K17" s="153"/>
      <c r="L17" s="153"/>
      <c r="M17" s="105">
        <v>315589.62</v>
      </c>
      <c r="N17" s="153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52" t="s">
        <v>199</v>
      </c>
      <c r="B18" s="152" t="s">
        <v>70</v>
      </c>
      <c r="C18" s="152" t="s">
        <v>208</v>
      </c>
      <c r="D18" s="152" t="s">
        <v>209</v>
      </c>
      <c r="E18" s="152" t="s">
        <v>123</v>
      </c>
      <c r="F18" s="152" t="s">
        <v>124</v>
      </c>
      <c r="G18" s="152" t="s">
        <v>216</v>
      </c>
      <c r="H18" s="152" t="s">
        <v>217</v>
      </c>
      <c r="I18" s="80">
        <v>159388.7</v>
      </c>
      <c r="J18" s="80">
        <v>159388.7</v>
      </c>
      <c r="K18" s="153"/>
      <c r="L18" s="153"/>
      <c r="M18" s="105">
        <v>159388.7</v>
      </c>
      <c r="N18" s="153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52" t="s">
        <v>199</v>
      </c>
      <c r="B19" s="152" t="s">
        <v>70</v>
      </c>
      <c r="C19" s="152" t="s">
        <v>208</v>
      </c>
      <c r="D19" s="152" t="s">
        <v>209</v>
      </c>
      <c r="E19" s="152" t="s">
        <v>113</v>
      </c>
      <c r="F19" s="152" t="s">
        <v>114</v>
      </c>
      <c r="G19" s="152" t="s">
        <v>218</v>
      </c>
      <c r="H19" s="152" t="s">
        <v>219</v>
      </c>
      <c r="I19" s="80">
        <v>12288</v>
      </c>
      <c r="J19" s="80">
        <v>12288</v>
      </c>
      <c r="K19" s="153"/>
      <c r="L19" s="153"/>
      <c r="M19" s="105">
        <v>12288</v>
      </c>
      <c r="N19" s="153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52" t="s">
        <v>199</v>
      </c>
      <c r="B20" s="152" t="s">
        <v>70</v>
      </c>
      <c r="C20" s="152" t="s">
        <v>208</v>
      </c>
      <c r="D20" s="152" t="s">
        <v>209</v>
      </c>
      <c r="E20" s="152" t="s">
        <v>125</v>
      </c>
      <c r="F20" s="152" t="s">
        <v>126</v>
      </c>
      <c r="G20" s="152" t="s">
        <v>218</v>
      </c>
      <c r="H20" s="152" t="s">
        <v>219</v>
      </c>
      <c r="I20" s="80">
        <v>13826.3</v>
      </c>
      <c r="J20" s="80">
        <v>13826.3</v>
      </c>
      <c r="K20" s="153"/>
      <c r="L20" s="153"/>
      <c r="M20" s="105">
        <v>13826.3</v>
      </c>
      <c r="N20" s="153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52" t="s">
        <v>199</v>
      </c>
      <c r="B21" s="152" t="s">
        <v>70</v>
      </c>
      <c r="C21" s="152" t="s">
        <v>208</v>
      </c>
      <c r="D21" s="152" t="s">
        <v>209</v>
      </c>
      <c r="E21" s="152" t="s">
        <v>125</v>
      </c>
      <c r="F21" s="152" t="s">
        <v>126</v>
      </c>
      <c r="G21" s="152" t="s">
        <v>218</v>
      </c>
      <c r="H21" s="152" t="s">
        <v>219</v>
      </c>
      <c r="I21" s="80">
        <v>13178.88</v>
      </c>
      <c r="J21" s="80">
        <v>13178.88</v>
      </c>
      <c r="K21" s="153"/>
      <c r="L21" s="153"/>
      <c r="M21" s="105">
        <v>13178.88</v>
      </c>
      <c r="N21" s="153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52" t="s">
        <v>199</v>
      </c>
      <c r="B22" s="152" t="s">
        <v>70</v>
      </c>
      <c r="C22" s="152" t="s">
        <v>220</v>
      </c>
      <c r="D22" s="152" t="s">
        <v>132</v>
      </c>
      <c r="E22" s="152" t="s">
        <v>131</v>
      </c>
      <c r="F22" s="152" t="s">
        <v>132</v>
      </c>
      <c r="G22" s="152" t="s">
        <v>221</v>
      </c>
      <c r="H22" s="152" t="s">
        <v>132</v>
      </c>
      <c r="I22" s="80">
        <v>414788.88</v>
      </c>
      <c r="J22" s="80">
        <v>414788.88</v>
      </c>
      <c r="K22" s="153"/>
      <c r="L22" s="153"/>
      <c r="M22" s="105">
        <v>414788.88</v>
      </c>
      <c r="N22" s="153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52" t="s">
        <v>199</v>
      </c>
      <c r="B23" s="152" t="s">
        <v>70</v>
      </c>
      <c r="C23" s="152" t="s">
        <v>222</v>
      </c>
      <c r="D23" s="152" t="s">
        <v>223</v>
      </c>
      <c r="E23" s="152" t="s">
        <v>113</v>
      </c>
      <c r="F23" s="152" t="s">
        <v>114</v>
      </c>
      <c r="G23" s="152" t="s">
        <v>206</v>
      </c>
      <c r="H23" s="152" t="s">
        <v>207</v>
      </c>
      <c r="I23" s="80">
        <v>576000</v>
      </c>
      <c r="J23" s="80">
        <v>576000</v>
      </c>
      <c r="K23" s="153"/>
      <c r="L23" s="153"/>
      <c r="M23" s="105">
        <v>576000</v>
      </c>
      <c r="N23" s="153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52" t="s">
        <v>199</v>
      </c>
      <c r="B24" s="152" t="s">
        <v>70</v>
      </c>
      <c r="C24" s="152" t="s">
        <v>224</v>
      </c>
      <c r="D24" s="152" t="s">
        <v>225</v>
      </c>
      <c r="E24" s="152" t="s">
        <v>113</v>
      </c>
      <c r="F24" s="152" t="s">
        <v>114</v>
      </c>
      <c r="G24" s="152" t="s">
        <v>206</v>
      </c>
      <c r="H24" s="152" t="s">
        <v>207</v>
      </c>
      <c r="I24" s="80">
        <v>9324</v>
      </c>
      <c r="J24" s="80">
        <v>9324</v>
      </c>
      <c r="K24" s="153"/>
      <c r="L24" s="153"/>
      <c r="M24" s="105">
        <v>9324</v>
      </c>
      <c r="N24" s="153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17.25" customHeight="1" spans="1:24">
      <c r="A25" s="33" t="s">
        <v>171</v>
      </c>
      <c r="B25" s="34"/>
      <c r="C25" s="154"/>
      <c r="D25" s="154"/>
      <c r="E25" s="154"/>
      <c r="F25" s="154"/>
      <c r="G25" s="154"/>
      <c r="H25" s="155"/>
      <c r="I25" s="80">
        <v>5553610.21</v>
      </c>
      <c r="J25" s="80">
        <v>5553610.21</v>
      </c>
      <c r="K25" s="80"/>
      <c r="L25" s="80"/>
      <c r="M25" s="105">
        <v>5553610.21</v>
      </c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</row>
  </sheetData>
  <mergeCells count="31">
    <mergeCell ref="A2:X2"/>
    <mergeCell ref="A3:H3"/>
    <mergeCell ref="I4:X4"/>
    <mergeCell ref="J5:N5"/>
    <mergeCell ref="O5:Q5"/>
    <mergeCell ref="S5:X5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2"/>
  <sheetViews>
    <sheetView showZeros="0" workbookViewId="0">
      <selection activeCell="F21" sqref="F21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87037037037" customWidth="1"/>
    <col min="15" max="15" width="12.7037037037037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"/>
      <c r="F1" s="1"/>
      <c r="G1" s="1"/>
      <c r="H1" s="1"/>
      <c r="U1" s="138"/>
      <c r="W1" s="139" t="s">
        <v>226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"单位名称："&amp;"寻甸回族彝族自治县河口镇卫生院"</f>
        <v>单位名称：寻甸回族彝族自治县河口镇卫生院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11" t="s">
        <v>1</v>
      </c>
    </row>
    <row r="4" ht="21.75" customHeight="1" spans="1:23">
      <c r="A4" s="8" t="s">
        <v>227</v>
      </c>
      <c r="B4" s="9" t="s">
        <v>183</v>
      </c>
      <c r="C4" s="8" t="s">
        <v>184</v>
      </c>
      <c r="D4" s="8" t="s">
        <v>228</v>
      </c>
      <c r="E4" s="9" t="s">
        <v>185</v>
      </c>
      <c r="F4" s="9" t="s">
        <v>186</v>
      </c>
      <c r="G4" s="9" t="s">
        <v>229</v>
      </c>
      <c r="H4" s="9" t="s">
        <v>230</v>
      </c>
      <c r="I4" s="26" t="s">
        <v>55</v>
      </c>
      <c r="J4" s="10" t="s">
        <v>231</v>
      </c>
      <c r="K4" s="11"/>
      <c r="L4" s="11"/>
      <c r="M4" s="12"/>
      <c r="N4" s="10" t="s">
        <v>191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0" t="s">
        <v>58</v>
      </c>
      <c r="K5" s="141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197</v>
      </c>
      <c r="U5" s="9" t="s">
        <v>66</v>
      </c>
      <c r="V5" s="9" t="s">
        <v>67</v>
      </c>
      <c r="W5" s="9" t="s">
        <v>68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2" t="s">
        <v>57</v>
      </c>
      <c r="K6" s="143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4" t="s">
        <v>57</v>
      </c>
      <c r="K7" s="64" t="s">
        <v>232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66" t="s">
        <v>233</v>
      </c>
      <c r="B9" s="66" t="s">
        <v>234</v>
      </c>
      <c r="C9" s="66" t="s">
        <v>235</v>
      </c>
      <c r="D9" s="66" t="s">
        <v>70</v>
      </c>
      <c r="E9" s="66" t="s">
        <v>107</v>
      </c>
      <c r="F9" s="66" t="s">
        <v>108</v>
      </c>
      <c r="G9" s="66" t="s">
        <v>236</v>
      </c>
      <c r="H9" s="66" t="s">
        <v>237</v>
      </c>
      <c r="I9" s="80">
        <v>6396</v>
      </c>
      <c r="J9" s="80">
        <v>6396</v>
      </c>
      <c r="K9" s="105">
        <v>6396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6" t="s">
        <v>238</v>
      </c>
      <c r="B10" s="66" t="s">
        <v>239</v>
      </c>
      <c r="C10" s="66" t="s">
        <v>240</v>
      </c>
      <c r="D10" s="66" t="s">
        <v>70</v>
      </c>
      <c r="E10" s="66" t="s">
        <v>117</v>
      </c>
      <c r="F10" s="66" t="s">
        <v>118</v>
      </c>
      <c r="G10" s="66" t="s">
        <v>241</v>
      </c>
      <c r="H10" s="66" t="s">
        <v>242</v>
      </c>
      <c r="I10" s="80">
        <v>154067</v>
      </c>
      <c r="J10" s="80"/>
      <c r="K10" s="105"/>
      <c r="L10" s="80"/>
      <c r="M10" s="80"/>
      <c r="N10" s="80">
        <v>154067</v>
      </c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6" t="s">
        <v>243</v>
      </c>
      <c r="B11" s="66" t="s">
        <v>244</v>
      </c>
      <c r="C11" s="66" t="s">
        <v>245</v>
      </c>
      <c r="D11" s="66" t="s">
        <v>70</v>
      </c>
      <c r="E11" s="66" t="s">
        <v>113</v>
      </c>
      <c r="F11" s="66" t="s">
        <v>114</v>
      </c>
      <c r="G11" s="66" t="s">
        <v>246</v>
      </c>
      <c r="H11" s="66" t="s">
        <v>247</v>
      </c>
      <c r="I11" s="80"/>
      <c r="J11" s="80"/>
      <c r="K11" s="105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18.75" customHeight="1" spans="1:23">
      <c r="A12" s="33" t="s">
        <v>171</v>
      </c>
      <c r="B12" s="34"/>
      <c r="C12" s="34"/>
      <c r="D12" s="34"/>
      <c r="E12" s="34"/>
      <c r="F12" s="34"/>
      <c r="G12" s="34"/>
      <c r="H12" s="35"/>
      <c r="I12" s="80">
        <v>160463</v>
      </c>
      <c r="J12" s="80">
        <v>6396</v>
      </c>
      <c r="K12" s="105">
        <v>6396</v>
      </c>
      <c r="L12" s="80"/>
      <c r="M12" s="80"/>
      <c r="N12" s="80">
        <v>154067</v>
      </c>
      <c r="O12" s="80"/>
      <c r="P12" s="80"/>
      <c r="Q12" s="80"/>
      <c r="R12" s="80"/>
      <c r="S12" s="80"/>
      <c r="T12" s="80"/>
      <c r="U12" s="80"/>
      <c r="V12" s="80"/>
      <c r="W12" s="80"/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6"/>
  <sheetViews>
    <sheetView showZeros="0" topLeftCell="A26" workbookViewId="0">
      <selection activeCell="C46" sqref="C46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5" width="23.5740740740741" customWidth="1"/>
    <col min="6" max="6" width="11.287037037037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248</v>
      </c>
    </row>
    <row r="2" ht="39.75" customHeight="1" spans="1:10">
      <c r="A2" s="62" t="str">
        <f>"2026"&amp;"年部门项目支出绩效目标表"</f>
        <v>2026年部门项目支出绩效目标表</v>
      </c>
      <c r="B2" s="3"/>
      <c r="C2" s="3"/>
      <c r="D2" s="3"/>
      <c r="E2" s="3"/>
      <c r="F2" s="63"/>
      <c r="G2" s="3"/>
      <c r="H2" s="63"/>
      <c r="I2" s="63"/>
      <c r="J2" s="3"/>
    </row>
    <row r="3" ht="17.25" customHeight="1" spans="1:10">
      <c r="A3" s="4" t="str">
        <f>"单位名称："&amp;"寻甸回族彝族自治县河口镇卫生院"</f>
        <v>单位名称：寻甸回族彝族自治县河口镇卫生院</v>
      </c>
    </row>
    <row r="4" ht="44.25" customHeight="1" spans="1:10">
      <c r="A4" s="64" t="s">
        <v>184</v>
      </c>
      <c r="B4" s="64" t="s">
        <v>249</v>
      </c>
      <c r="C4" s="64" t="s">
        <v>250</v>
      </c>
      <c r="D4" s="64" t="s">
        <v>251</v>
      </c>
      <c r="E4" s="64" t="s">
        <v>252</v>
      </c>
      <c r="F4" s="65" t="s">
        <v>253</v>
      </c>
      <c r="G4" s="64" t="s">
        <v>254</v>
      </c>
      <c r="H4" s="65" t="s">
        <v>255</v>
      </c>
      <c r="I4" s="65" t="s">
        <v>256</v>
      </c>
      <c r="J4" s="64" t="s">
        <v>257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28">
        <v>6</v>
      </c>
      <c r="G5" s="134">
        <v>7</v>
      </c>
      <c r="H5" s="28">
        <v>8</v>
      </c>
      <c r="I5" s="28">
        <v>9</v>
      </c>
      <c r="J5" s="134">
        <v>10</v>
      </c>
    </row>
    <row r="6" ht="42" customHeight="1" spans="1:10">
      <c r="A6" s="29" t="s">
        <v>70</v>
      </c>
      <c r="B6" s="66"/>
      <c r="C6" s="66"/>
      <c r="D6" s="66"/>
      <c r="E6" s="53"/>
      <c r="F6" s="67"/>
      <c r="G6" s="53"/>
      <c r="H6" s="67"/>
      <c r="I6" s="67"/>
      <c r="J6" s="53"/>
    </row>
    <row r="7" ht="42" customHeight="1" spans="1:10">
      <c r="A7" s="135" t="s">
        <v>235</v>
      </c>
      <c r="B7" s="20" t="s">
        <v>258</v>
      </c>
      <c r="C7" s="20" t="s">
        <v>259</v>
      </c>
      <c r="D7" s="20" t="s">
        <v>260</v>
      </c>
      <c r="E7" s="29" t="s">
        <v>261</v>
      </c>
      <c r="F7" s="20" t="s">
        <v>262</v>
      </c>
      <c r="G7" s="29" t="s">
        <v>263</v>
      </c>
      <c r="H7" s="20" t="s">
        <v>264</v>
      </c>
      <c r="I7" s="20" t="s">
        <v>265</v>
      </c>
      <c r="J7" s="29" t="s">
        <v>261</v>
      </c>
    </row>
    <row r="8" ht="42" customHeight="1" spans="1:10">
      <c r="A8" s="135" t="s">
        <v>235</v>
      </c>
      <c r="B8" s="20" t="s">
        <v>258</v>
      </c>
      <c r="C8" s="20" t="s">
        <v>266</v>
      </c>
      <c r="D8" s="20" t="s">
        <v>267</v>
      </c>
      <c r="E8" s="29" t="s">
        <v>268</v>
      </c>
      <c r="F8" s="20" t="s">
        <v>262</v>
      </c>
      <c r="G8" s="29" t="s">
        <v>269</v>
      </c>
      <c r="H8" s="20" t="s">
        <v>270</v>
      </c>
      <c r="I8" s="20" t="s">
        <v>271</v>
      </c>
      <c r="J8" s="29" t="s">
        <v>272</v>
      </c>
    </row>
    <row r="9" ht="42" customHeight="1" spans="1:10">
      <c r="A9" s="135" t="s">
        <v>235</v>
      </c>
      <c r="B9" s="20" t="s">
        <v>258</v>
      </c>
      <c r="C9" s="20" t="s">
        <v>273</v>
      </c>
      <c r="D9" s="20" t="s">
        <v>274</v>
      </c>
      <c r="E9" s="29" t="s">
        <v>275</v>
      </c>
      <c r="F9" s="20" t="s">
        <v>276</v>
      </c>
      <c r="G9" s="29" t="s">
        <v>277</v>
      </c>
      <c r="H9" s="20" t="s">
        <v>278</v>
      </c>
      <c r="I9" s="20" t="s">
        <v>265</v>
      </c>
      <c r="J9" s="29" t="s">
        <v>279</v>
      </c>
    </row>
    <row r="10" s="81" customFormat="1" ht="42" customHeight="1" spans="1:10">
      <c r="A10" s="136" t="s">
        <v>280</v>
      </c>
      <c r="B10" s="20" t="s">
        <v>281</v>
      </c>
      <c r="C10" s="20" t="s">
        <v>259</v>
      </c>
      <c r="D10" s="20" t="s">
        <v>260</v>
      </c>
      <c r="E10" s="137" t="s">
        <v>282</v>
      </c>
      <c r="F10" s="20" t="s">
        <v>276</v>
      </c>
      <c r="G10" s="137" t="s">
        <v>277</v>
      </c>
      <c r="H10" s="20" t="s">
        <v>278</v>
      </c>
      <c r="I10" s="20" t="s">
        <v>265</v>
      </c>
      <c r="J10" s="137" t="s">
        <v>282</v>
      </c>
    </row>
    <row r="11" s="81" customFormat="1" ht="42" customHeight="1" spans="1:10">
      <c r="A11" s="136" t="s">
        <v>283</v>
      </c>
      <c r="B11" s="20" t="s">
        <v>281</v>
      </c>
      <c r="C11" s="20" t="s">
        <v>259</v>
      </c>
      <c r="D11" s="20" t="s">
        <v>260</v>
      </c>
      <c r="E11" s="137" t="s">
        <v>284</v>
      </c>
      <c r="F11" s="20" t="s">
        <v>276</v>
      </c>
      <c r="G11" s="137" t="s">
        <v>277</v>
      </c>
      <c r="H11" s="20" t="s">
        <v>278</v>
      </c>
      <c r="I11" s="20" t="s">
        <v>265</v>
      </c>
      <c r="J11" s="137" t="s">
        <v>285</v>
      </c>
    </row>
    <row r="12" s="81" customFormat="1" ht="42" customHeight="1" spans="1:10">
      <c r="A12" s="136" t="s">
        <v>283</v>
      </c>
      <c r="B12" s="20" t="s">
        <v>281</v>
      </c>
      <c r="C12" s="20" t="s">
        <v>259</v>
      </c>
      <c r="D12" s="20" t="s">
        <v>260</v>
      </c>
      <c r="E12" s="137" t="s">
        <v>286</v>
      </c>
      <c r="F12" s="20" t="s">
        <v>276</v>
      </c>
      <c r="G12" s="137" t="s">
        <v>277</v>
      </c>
      <c r="H12" s="20" t="s">
        <v>278</v>
      </c>
      <c r="I12" s="20" t="s">
        <v>265</v>
      </c>
      <c r="J12" s="137" t="s">
        <v>286</v>
      </c>
    </row>
    <row r="13" s="81" customFormat="1" ht="42" customHeight="1" spans="1:10">
      <c r="A13" s="136" t="s">
        <v>283</v>
      </c>
      <c r="B13" s="20" t="s">
        <v>281</v>
      </c>
      <c r="C13" s="20" t="s">
        <v>259</v>
      </c>
      <c r="D13" s="20" t="s">
        <v>260</v>
      </c>
      <c r="E13" s="137" t="s">
        <v>287</v>
      </c>
      <c r="F13" s="20" t="s">
        <v>276</v>
      </c>
      <c r="G13" s="137" t="s">
        <v>277</v>
      </c>
      <c r="H13" s="20" t="s">
        <v>278</v>
      </c>
      <c r="I13" s="20" t="s">
        <v>265</v>
      </c>
      <c r="J13" s="137" t="s">
        <v>288</v>
      </c>
    </row>
    <row r="14" s="81" customFormat="1" ht="42" customHeight="1" spans="1:10">
      <c r="A14" s="136" t="s">
        <v>283</v>
      </c>
      <c r="B14" s="20" t="s">
        <v>281</v>
      </c>
      <c r="C14" s="20" t="s">
        <v>259</v>
      </c>
      <c r="D14" s="20" t="s">
        <v>260</v>
      </c>
      <c r="E14" s="137" t="s">
        <v>289</v>
      </c>
      <c r="F14" s="20" t="s">
        <v>276</v>
      </c>
      <c r="G14" s="137" t="s">
        <v>277</v>
      </c>
      <c r="H14" s="20" t="s">
        <v>278</v>
      </c>
      <c r="I14" s="20" t="s">
        <v>265</v>
      </c>
      <c r="J14" s="137" t="s">
        <v>290</v>
      </c>
    </row>
    <row r="15" s="81" customFormat="1" ht="42" customHeight="1" spans="1:10">
      <c r="A15" s="136" t="s">
        <v>283</v>
      </c>
      <c r="B15" s="20" t="s">
        <v>281</v>
      </c>
      <c r="C15" s="20" t="s">
        <v>259</v>
      </c>
      <c r="D15" s="20" t="s">
        <v>260</v>
      </c>
      <c r="E15" s="137" t="s">
        <v>291</v>
      </c>
      <c r="F15" s="20" t="s">
        <v>276</v>
      </c>
      <c r="G15" s="137" t="s">
        <v>292</v>
      </c>
      <c r="H15" s="20" t="s">
        <v>278</v>
      </c>
      <c r="I15" s="20" t="s">
        <v>265</v>
      </c>
      <c r="J15" s="137" t="s">
        <v>293</v>
      </c>
    </row>
    <row r="16" s="81" customFormat="1" ht="42" customHeight="1" spans="1:10">
      <c r="A16" s="136" t="s">
        <v>283</v>
      </c>
      <c r="B16" s="20" t="s">
        <v>281</v>
      </c>
      <c r="C16" s="20" t="s">
        <v>259</v>
      </c>
      <c r="D16" s="20" t="s">
        <v>260</v>
      </c>
      <c r="E16" s="137" t="s">
        <v>294</v>
      </c>
      <c r="F16" s="20" t="s">
        <v>276</v>
      </c>
      <c r="G16" s="137" t="s">
        <v>295</v>
      </c>
      <c r="H16" s="20" t="s">
        <v>278</v>
      </c>
      <c r="I16" s="20" t="s">
        <v>265</v>
      </c>
      <c r="J16" s="137" t="s">
        <v>294</v>
      </c>
    </row>
    <row r="17" s="81" customFormat="1" ht="42" customHeight="1" spans="1:10">
      <c r="A17" s="136" t="s">
        <v>283</v>
      </c>
      <c r="B17" s="20" t="s">
        <v>281</v>
      </c>
      <c r="C17" s="20" t="s">
        <v>259</v>
      </c>
      <c r="D17" s="20" t="s">
        <v>260</v>
      </c>
      <c r="E17" s="137" t="s">
        <v>296</v>
      </c>
      <c r="F17" s="20" t="s">
        <v>276</v>
      </c>
      <c r="G17" s="137" t="s">
        <v>297</v>
      </c>
      <c r="H17" s="20" t="s">
        <v>278</v>
      </c>
      <c r="I17" s="20" t="s">
        <v>265</v>
      </c>
      <c r="J17" s="137" t="s">
        <v>296</v>
      </c>
    </row>
    <row r="18" s="81" customFormat="1" ht="42" customHeight="1" spans="1:10">
      <c r="A18" s="136" t="s">
        <v>283</v>
      </c>
      <c r="B18" s="20" t="s">
        <v>281</v>
      </c>
      <c r="C18" s="20" t="s">
        <v>259</v>
      </c>
      <c r="D18" s="20" t="s">
        <v>260</v>
      </c>
      <c r="E18" s="137" t="s">
        <v>298</v>
      </c>
      <c r="F18" s="20" t="s">
        <v>276</v>
      </c>
      <c r="G18" s="137" t="s">
        <v>277</v>
      </c>
      <c r="H18" s="20" t="s">
        <v>278</v>
      </c>
      <c r="I18" s="20" t="s">
        <v>265</v>
      </c>
      <c r="J18" s="137" t="s">
        <v>298</v>
      </c>
    </row>
    <row r="19" s="81" customFormat="1" ht="42" customHeight="1" spans="1:10">
      <c r="A19" s="136" t="s">
        <v>283</v>
      </c>
      <c r="B19" s="20" t="s">
        <v>281</v>
      </c>
      <c r="C19" s="20" t="s">
        <v>259</v>
      </c>
      <c r="D19" s="20" t="s">
        <v>260</v>
      </c>
      <c r="E19" s="137" t="s">
        <v>299</v>
      </c>
      <c r="F19" s="20" t="s">
        <v>276</v>
      </c>
      <c r="G19" s="137" t="s">
        <v>297</v>
      </c>
      <c r="H19" s="20" t="s">
        <v>278</v>
      </c>
      <c r="I19" s="20" t="s">
        <v>265</v>
      </c>
      <c r="J19" s="137" t="s">
        <v>299</v>
      </c>
    </row>
    <row r="20" s="81" customFormat="1" ht="42" customHeight="1" spans="1:10">
      <c r="A20" s="136" t="s">
        <v>283</v>
      </c>
      <c r="B20" s="20" t="s">
        <v>281</v>
      </c>
      <c r="C20" s="20" t="s">
        <v>259</v>
      </c>
      <c r="D20" s="20" t="s">
        <v>260</v>
      </c>
      <c r="E20" s="137" t="s">
        <v>300</v>
      </c>
      <c r="F20" s="20" t="s">
        <v>276</v>
      </c>
      <c r="G20" s="137" t="s">
        <v>277</v>
      </c>
      <c r="H20" s="20" t="s">
        <v>278</v>
      </c>
      <c r="I20" s="20" t="s">
        <v>265</v>
      </c>
      <c r="J20" s="137" t="s">
        <v>300</v>
      </c>
    </row>
    <row r="21" s="81" customFormat="1" ht="42" customHeight="1" spans="1:10">
      <c r="A21" s="136" t="s">
        <v>283</v>
      </c>
      <c r="B21" s="20" t="s">
        <v>281</v>
      </c>
      <c r="C21" s="20" t="s">
        <v>259</v>
      </c>
      <c r="D21" s="20" t="s">
        <v>260</v>
      </c>
      <c r="E21" s="137" t="s">
        <v>301</v>
      </c>
      <c r="F21" s="20" t="s">
        <v>276</v>
      </c>
      <c r="G21" s="137" t="s">
        <v>277</v>
      </c>
      <c r="H21" s="20" t="s">
        <v>278</v>
      </c>
      <c r="I21" s="20" t="s">
        <v>265</v>
      </c>
      <c r="J21" s="137" t="s">
        <v>301</v>
      </c>
    </row>
    <row r="22" s="81" customFormat="1" ht="42" customHeight="1" spans="1:10">
      <c r="A22" s="136" t="s">
        <v>283</v>
      </c>
      <c r="B22" s="20" t="s">
        <v>281</v>
      </c>
      <c r="C22" s="20" t="s">
        <v>259</v>
      </c>
      <c r="D22" s="20" t="s">
        <v>260</v>
      </c>
      <c r="E22" s="137" t="s">
        <v>302</v>
      </c>
      <c r="F22" s="20" t="s">
        <v>276</v>
      </c>
      <c r="G22" s="137" t="s">
        <v>303</v>
      </c>
      <c r="H22" s="20" t="s">
        <v>278</v>
      </c>
      <c r="I22" s="20" t="s">
        <v>265</v>
      </c>
      <c r="J22" s="137" t="s">
        <v>304</v>
      </c>
    </row>
    <row r="23" s="81" customFormat="1" ht="42" customHeight="1" spans="1:10">
      <c r="A23" s="136" t="s">
        <v>283</v>
      </c>
      <c r="B23" s="20" t="s">
        <v>281</v>
      </c>
      <c r="C23" s="20" t="s">
        <v>259</v>
      </c>
      <c r="D23" s="20" t="s">
        <v>260</v>
      </c>
      <c r="E23" s="137" t="s">
        <v>305</v>
      </c>
      <c r="F23" s="20" t="s">
        <v>276</v>
      </c>
      <c r="G23" s="137" t="s">
        <v>306</v>
      </c>
      <c r="H23" s="20" t="s">
        <v>278</v>
      </c>
      <c r="I23" s="20" t="s">
        <v>265</v>
      </c>
      <c r="J23" s="137" t="s">
        <v>305</v>
      </c>
    </row>
    <row r="24" s="81" customFormat="1" ht="42" customHeight="1" spans="1:10">
      <c r="A24" s="136" t="s">
        <v>283</v>
      </c>
      <c r="B24" s="20" t="s">
        <v>281</v>
      </c>
      <c r="C24" s="20" t="s">
        <v>259</v>
      </c>
      <c r="D24" s="20" t="s">
        <v>260</v>
      </c>
      <c r="E24" s="137" t="s">
        <v>307</v>
      </c>
      <c r="F24" s="20" t="s">
        <v>276</v>
      </c>
      <c r="G24" s="137" t="s">
        <v>277</v>
      </c>
      <c r="H24" s="20" t="s">
        <v>278</v>
      </c>
      <c r="I24" s="20" t="s">
        <v>265</v>
      </c>
      <c r="J24" s="137" t="s">
        <v>307</v>
      </c>
    </row>
    <row r="25" s="81" customFormat="1" ht="42" customHeight="1" spans="1:10">
      <c r="A25" s="136" t="s">
        <v>283</v>
      </c>
      <c r="B25" s="20" t="s">
        <v>281</v>
      </c>
      <c r="C25" s="20" t="s">
        <v>259</v>
      </c>
      <c r="D25" s="20" t="s">
        <v>260</v>
      </c>
      <c r="E25" s="137" t="s">
        <v>308</v>
      </c>
      <c r="F25" s="20" t="s">
        <v>309</v>
      </c>
      <c r="G25" s="137" t="s">
        <v>310</v>
      </c>
      <c r="H25" s="20" t="s">
        <v>278</v>
      </c>
      <c r="I25" s="20" t="s">
        <v>265</v>
      </c>
      <c r="J25" s="137" t="s">
        <v>308</v>
      </c>
    </row>
    <row r="26" s="81" customFormat="1" ht="42" customHeight="1" spans="1:10">
      <c r="A26" s="136" t="s">
        <v>283</v>
      </c>
      <c r="B26" s="20" t="s">
        <v>281</v>
      </c>
      <c r="C26" s="20" t="s">
        <v>259</v>
      </c>
      <c r="D26" s="20" t="s">
        <v>260</v>
      </c>
      <c r="E26" s="137" t="s">
        <v>311</v>
      </c>
      <c r="F26" s="20" t="s">
        <v>312</v>
      </c>
      <c r="G26" s="137" t="s">
        <v>84</v>
      </c>
      <c r="H26" s="20" t="s">
        <v>278</v>
      </c>
      <c r="I26" s="20" t="s">
        <v>265</v>
      </c>
      <c r="J26" s="137" t="s">
        <v>311</v>
      </c>
    </row>
    <row r="27" s="81" customFormat="1" ht="42" customHeight="1" spans="1:10">
      <c r="A27" s="136" t="s">
        <v>283</v>
      </c>
      <c r="B27" s="20" t="s">
        <v>281</v>
      </c>
      <c r="C27" s="20" t="s">
        <v>259</v>
      </c>
      <c r="D27" s="20" t="s">
        <v>260</v>
      </c>
      <c r="E27" s="137" t="s">
        <v>313</v>
      </c>
      <c r="F27" s="20" t="s">
        <v>276</v>
      </c>
      <c r="G27" s="137" t="s">
        <v>277</v>
      </c>
      <c r="H27" s="20" t="s">
        <v>278</v>
      </c>
      <c r="I27" s="20" t="s">
        <v>265</v>
      </c>
      <c r="J27" s="137" t="s">
        <v>313</v>
      </c>
    </row>
    <row r="28" s="81" customFormat="1" ht="42" customHeight="1" spans="1:10">
      <c r="A28" s="136" t="s">
        <v>283</v>
      </c>
      <c r="B28" s="20" t="s">
        <v>281</v>
      </c>
      <c r="C28" s="20" t="s">
        <v>259</v>
      </c>
      <c r="D28" s="20" t="s">
        <v>260</v>
      </c>
      <c r="E28" s="137" t="s">
        <v>314</v>
      </c>
      <c r="F28" s="20" t="s">
        <v>276</v>
      </c>
      <c r="G28" s="137" t="s">
        <v>315</v>
      </c>
      <c r="H28" s="20" t="s">
        <v>264</v>
      </c>
      <c r="I28" s="20" t="s">
        <v>265</v>
      </c>
      <c r="J28" s="137" t="s">
        <v>314</v>
      </c>
    </row>
    <row r="29" s="81" customFormat="1" ht="42" customHeight="1" spans="1:10">
      <c r="A29" s="136" t="s">
        <v>283</v>
      </c>
      <c r="B29" s="20" t="s">
        <v>281</v>
      </c>
      <c r="C29" s="20" t="s">
        <v>259</v>
      </c>
      <c r="D29" s="20" t="s">
        <v>260</v>
      </c>
      <c r="E29" s="137" t="s">
        <v>316</v>
      </c>
      <c r="F29" s="20" t="s">
        <v>276</v>
      </c>
      <c r="G29" s="137" t="s">
        <v>317</v>
      </c>
      <c r="H29" s="20" t="s">
        <v>264</v>
      </c>
      <c r="I29" s="20" t="s">
        <v>265</v>
      </c>
      <c r="J29" s="137" t="s">
        <v>316</v>
      </c>
    </row>
    <row r="30" s="81" customFormat="1" ht="42" customHeight="1" spans="1:10">
      <c r="A30" s="136" t="s">
        <v>283</v>
      </c>
      <c r="B30" s="20" t="s">
        <v>281</v>
      </c>
      <c r="C30" s="20" t="s">
        <v>259</v>
      </c>
      <c r="D30" s="20" t="s">
        <v>260</v>
      </c>
      <c r="E30" s="137" t="s">
        <v>318</v>
      </c>
      <c r="F30" s="20" t="s">
        <v>276</v>
      </c>
      <c r="G30" s="137" t="s">
        <v>319</v>
      </c>
      <c r="H30" s="20" t="s">
        <v>278</v>
      </c>
      <c r="I30" s="20" t="s">
        <v>265</v>
      </c>
      <c r="J30" s="137" t="s">
        <v>318</v>
      </c>
    </row>
    <row r="31" s="81" customFormat="1" ht="42" customHeight="1" spans="1:10">
      <c r="A31" s="136" t="s">
        <v>283</v>
      </c>
      <c r="B31" s="20" t="s">
        <v>281</v>
      </c>
      <c r="C31" s="20" t="s">
        <v>259</v>
      </c>
      <c r="D31" s="20" t="s">
        <v>260</v>
      </c>
      <c r="E31" s="137" t="s">
        <v>320</v>
      </c>
      <c r="F31" s="20" t="s">
        <v>276</v>
      </c>
      <c r="G31" s="137" t="s">
        <v>277</v>
      </c>
      <c r="H31" s="20" t="s">
        <v>278</v>
      </c>
      <c r="I31" s="20" t="s">
        <v>265</v>
      </c>
      <c r="J31" s="137" t="s">
        <v>320</v>
      </c>
    </row>
    <row r="32" s="81" customFormat="1" ht="42" customHeight="1" spans="1:10">
      <c r="A32" s="136" t="s">
        <v>283</v>
      </c>
      <c r="B32" s="20" t="s">
        <v>281</v>
      </c>
      <c r="C32" s="20" t="s">
        <v>259</v>
      </c>
      <c r="D32" s="20" t="s">
        <v>260</v>
      </c>
      <c r="E32" s="137" t="s">
        <v>321</v>
      </c>
      <c r="F32" s="20" t="s">
        <v>276</v>
      </c>
      <c r="G32" s="137" t="s">
        <v>297</v>
      </c>
      <c r="H32" s="20" t="s">
        <v>278</v>
      </c>
      <c r="I32" s="20" t="s">
        <v>265</v>
      </c>
      <c r="J32" s="137" t="s">
        <v>322</v>
      </c>
    </row>
    <row r="33" s="81" customFormat="1" ht="42" customHeight="1" spans="1:10">
      <c r="A33" s="136" t="s">
        <v>283</v>
      </c>
      <c r="B33" s="20" t="s">
        <v>281</v>
      </c>
      <c r="C33" s="20" t="s">
        <v>259</v>
      </c>
      <c r="D33" s="20" t="s">
        <v>260</v>
      </c>
      <c r="E33" s="137" t="s">
        <v>323</v>
      </c>
      <c r="F33" s="20" t="s">
        <v>276</v>
      </c>
      <c r="G33" s="137" t="s">
        <v>324</v>
      </c>
      <c r="H33" s="20" t="s">
        <v>278</v>
      </c>
      <c r="I33" s="20" t="s">
        <v>265</v>
      </c>
      <c r="J33" s="137" t="s">
        <v>323</v>
      </c>
    </row>
    <row r="34" s="81" customFormat="1" ht="42" customHeight="1" spans="1:10">
      <c r="A34" s="136" t="s">
        <v>283</v>
      </c>
      <c r="B34" s="20" t="s">
        <v>281</v>
      </c>
      <c r="C34" s="20" t="s">
        <v>259</v>
      </c>
      <c r="D34" s="20" t="s">
        <v>325</v>
      </c>
      <c r="E34" s="137" t="s">
        <v>326</v>
      </c>
      <c r="F34" s="20" t="s">
        <v>276</v>
      </c>
      <c r="G34" s="137" t="s">
        <v>327</v>
      </c>
      <c r="H34" s="20" t="s">
        <v>278</v>
      </c>
      <c r="I34" s="20" t="s">
        <v>265</v>
      </c>
      <c r="J34" s="137" t="s">
        <v>326</v>
      </c>
    </row>
    <row r="35" s="81" customFormat="1" ht="42" customHeight="1" spans="1:10">
      <c r="A35" s="136" t="s">
        <v>283</v>
      </c>
      <c r="B35" s="20" t="s">
        <v>281</v>
      </c>
      <c r="C35" s="20" t="s">
        <v>259</v>
      </c>
      <c r="D35" s="20" t="s">
        <v>325</v>
      </c>
      <c r="E35" s="137" t="s">
        <v>328</v>
      </c>
      <c r="F35" s="20" t="s">
        <v>276</v>
      </c>
      <c r="G35" s="137" t="s">
        <v>297</v>
      </c>
      <c r="H35" s="20" t="s">
        <v>278</v>
      </c>
      <c r="I35" s="20" t="s">
        <v>265</v>
      </c>
      <c r="J35" s="137" t="s">
        <v>329</v>
      </c>
    </row>
    <row r="36" s="81" customFormat="1" ht="42" customHeight="1" spans="1:10">
      <c r="A36" s="136" t="s">
        <v>283</v>
      </c>
      <c r="B36" s="20" t="s">
        <v>281</v>
      </c>
      <c r="C36" s="20" t="s">
        <v>259</v>
      </c>
      <c r="D36" s="20" t="s">
        <v>325</v>
      </c>
      <c r="E36" s="137" t="s">
        <v>330</v>
      </c>
      <c r="F36" s="20" t="s">
        <v>276</v>
      </c>
      <c r="G36" s="137" t="s">
        <v>297</v>
      </c>
      <c r="H36" s="20" t="s">
        <v>278</v>
      </c>
      <c r="I36" s="20" t="s">
        <v>265</v>
      </c>
      <c r="J36" s="137" t="s">
        <v>331</v>
      </c>
    </row>
    <row r="37" s="81" customFormat="1" ht="42" customHeight="1" spans="1:10">
      <c r="A37" s="136" t="s">
        <v>283</v>
      </c>
      <c r="B37" s="20" t="s">
        <v>281</v>
      </c>
      <c r="C37" s="20" t="s">
        <v>259</v>
      </c>
      <c r="D37" s="20" t="s">
        <v>325</v>
      </c>
      <c r="E37" s="137" t="s">
        <v>332</v>
      </c>
      <c r="F37" s="20" t="s">
        <v>276</v>
      </c>
      <c r="G37" s="137" t="s">
        <v>327</v>
      </c>
      <c r="H37" s="20" t="s">
        <v>278</v>
      </c>
      <c r="I37" s="20" t="s">
        <v>265</v>
      </c>
      <c r="J37" s="137" t="s">
        <v>333</v>
      </c>
    </row>
    <row r="38" s="81" customFormat="1" ht="42" customHeight="1" spans="1:10">
      <c r="A38" s="136" t="s">
        <v>283</v>
      </c>
      <c r="B38" s="20" t="s">
        <v>281</v>
      </c>
      <c r="C38" s="20" t="s">
        <v>259</v>
      </c>
      <c r="D38" s="20" t="s">
        <v>325</v>
      </c>
      <c r="E38" s="137" t="s">
        <v>334</v>
      </c>
      <c r="F38" s="20" t="s">
        <v>276</v>
      </c>
      <c r="G38" s="137" t="s">
        <v>306</v>
      </c>
      <c r="H38" s="20" t="s">
        <v>278</v>
      </c>
      <c r="I38" s="20" t="s">
        <v>265</v>
      </c>
      <c r="J38" s="137" t="s">
        <v>335</v>
      </c>
    </row>
    <row r="39" s="81" customFormat="1" ht="42" customHeight="1" spans="1:10">
      <c r="A39" s="136" t="s">
        <v>283</v>
      </c>
      <c r="B39" s="20" t="s">
        <v>281</v>
      </c>
      <c r="C39" s="20" t="s">
        <v>259</v>
      </c>
      <c r="D39" s="20" t="s">
        <v>325</v>
      </c>
      <c r="E39" s="137" t="s">
        <v>336</v>
      </c>
      <c r="F39" s="20" t="s">
        <v>262</v>
      </c>
      <c r="G39" s="137" t="s">
        <v>337</v>
      </c>
      <c r="H39" s="20" t="s">
        <v>270</v>
      </c>
      <c r="I39" s="20" t="s">
        <v>271</v>
      </c>
      <c r="J39" s="137" t="s">
        <v>336</v>
      </c>
    </row>
    <row r="40" s="81" customFormat="1" ht="42" customHeight="1" spans="1:10">
      <c r="A40" s="136" t="s">
        <v>283</v>
      </c>
      <c r="B40" s="20" t="s">
        <v>281</v>
      </c>
      <c r="C40" s="20" t="s">
        <v>259</v>
      </c>
      <c r="D40" s="20" t="s">
        <v>325</v>
      </c>
      <c r="E40" s="137" t="s">
        <v>338</v>
      </c>
      <c r="F40" s="20" t="s">
        <v>276</v>
      </c>
      <c r="G40" s="137" t="s">
        <v>292</v>
      </c>
      <c r="H40" s="20" t="s">
        <v>278</v>
      </c>
      <c r="I40" s="20" t="s">
        <v>265</v>
      </c>
      <c r="J40" s="137" t="s">
        <v>338</v>
      </c>
    </row>
    <row r="41" s="81" customFormat="1" ht="42" customHeight="1" spans="1:10">
      <c r="A41" s="136" t="s">
        <v>283</v>
      </c>
      <c r="B41" s="20" t="s">
        <v>281</v>
      </c>
      <c r="C41" s="20" t="s">
        <v>266</v>
      </c>
      <c r="D41" s="20" t="s">
        <v>267</v>
      </c>
      <c r="E41" s="137" t="s">
        <v>339</v>
      </c>
      <c r="F41" s="20" t="s">
        <v>262</v>
      </c>
      <c r="G41" s="137" t="s">
        <v>340</v>
      </c>
      <c r="H41" s="20" t="s">
        <v>270</v>
      </c>
      <c r="I41" s="20" t="s">
        <v>271</v>
      </c>
      <c r="J41" s="137" t="s">
        <v>339</v>
      </c>
    </row>
    <row r="42" s="81" customFormat="1" ht="42" customHeight="1" spans="1:10">
      <c r="A42" s="136" t="s">
        <v>283</v>
      </c>
      <c r="B42" s="20" t="s">
        <v>281</v>
      </c>
      <c r="C42" s="20" t="s">
        <v>266</v>
      </c>
      <c r="D42" s="20" t="s">
        <v>267</v>
      </c>
      <c r="E42" s="137" t="s">
        <v>341</v>
      </c>
      <c r="F42" s="20" t="s">
        <v>262</v>
      </c>
      <c r="G42" s="137" t="s">
        <v>342</v>
      </c>
      <c r="H42" s="20" t="s">
        <v>270</v>
      </c>
      <c r="I42" s="20" t="s">
        <v>271</v>
      </c>
      <c r="J42" s="137" t="s">
        <v>341</v>
      </c>
    </row>
    <row r="43" s="81" customFormat="1" ht="42" customHeight="1" spans="1:10">
      <c r="A43" s="136" t="s">
        <v>283</v>
      </c>
      <c r="B43" s="20" t="s">
        <v>281</v>
      </c>
      <c r="C43" s="20" t="s">
        <v>266</v>
      </c>
      <c r="D43" s="20" t="s">
        <v>343</v>
      </c>
      <c r="E43" s="137" t="s">
        <v>344</v>
      </c>
      <c r="F43" s="20" t="s">
        <v>262</v>
      </c>
      <c r="G43" s="137" t="s">
        <v>337</v>
      </c>
      <c r="H43" s="20" t="s">
        <v>270</v>
      </c>
      <c r="I43" s="20" t="s">
        <v>271</v>
      </c>
      <c r="J43" s="137" t="s">
        <v>345</v>
      </c>
    </row>
    <row r="44" s="81" customFormat="1" ht="42" customHeight="1" spans="1:10">
      <c r="A44" s="136" t="s">
        <v>283</v>
      </c>
      <c r="B44" s="20" t="s">
        <v>281</v>
      </c>
      <c r="C44" s="20" t="s">
        <v>273</v>
      </c>
      <c r="D44" s="20" t="s">
        <v>274</v>
      </c>
      <c r="E44" s="137" t="s">
        <v>346</v>
      </c>
      <c r="F44" s="20" t="s">
        <v>276</v>
      </c>
      <c r="G44" s="137" t="s">
        <v>297</v>
      </c>
      <c r="H44" s="20" t="s">
        <v>278</v>
      </c>
      <c r="I44" s="20" t="s">
        <v>265</v>
      </c>
      <c r="J44" s="137" t="s">
        <v>346</v>
      </c>
    </row>
    <row r="45" s="81" customFormat="1" ht="42" customHeight="1" spans="1:10">
      <c r="A45" s="136" t="s">
        <v>283</v>
      </c>
      <c r="B45" s="20" t="s">
        <v>281</v>
      </c>
      <c r="C45" s="20" t="s">
        <v>273</v>
      </c>
      <c r="D45" s="20" t="s">
        <v>274</v>
      </c>
      <c r="E45" s="137" t="s">
        <v>274</v>
      </c>
      <c r="F45" s="20" t="s">
        <v>276</v>
      </c>
      <c r="G45" s="137" t="s">
        <v>297</v>
      </c>
      <c r="H45" s="20" t="s">
        <v>278</v>
      </c>
      <c r="I45" s="20" t="s">
        <v>265</v>
      </c>
      <c r="J45" s="137" t="s">
        <v>274</v>
      </c>
    </row>
    <row r="46" s="81" customFormat="1" ht="42" customHeight="1" spans="1:10">
      <c r="A46" s="136" t="s">
        <v>283</v>
      </c>
      <c r="B46" s="20" t="s">
        <v>281</v>
      </c>
      <c r="C46" s="20" t="s">
        <v>273</v>
      </c>
      <c r="D46" s="20" t="s">
        <v>274</v>
      </c>
      <c r="E46" s="137" t="s">
        <v>347</v>
      </c>
      <c r="F46" s="20" t="s">
        <v>276</v>
      </c>
      <c r="G46" s="137" t="s">
        <v>277</v>
      </c>
      <c r="H46" s="20" t="s">
        <v>278</v>
      </c>
      <c r="I46" s="20" t="s">
        <v>265</v>
      </c>
      <c r="J46" s="137" t="s">
        <v>347</v>
      </c>
    </row>
  </sheetData>
  <mergeCells count="6">
    <mergeCell ref="A2:J2"/>
    <mergeCell ref="A3:H3"/>
    <mergeCell ref="A7:A9"/>
    <mergeCell ref="A10:A46"/>
    <mergeCell ref="B7:B9"/>
    <mergeCell ref="B10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李雨萌</cp:lastModifiedBy>
  <dcterms:created xsi:type="dcterms:W3CDTF">2026-03-10T03:07:00Z</dcterms:created>
  <dcterms:modified xsi:type="dcterms:W3CDTF">2026-03-18T01:13:56Z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9DA3DC46028F4F3885EAED7AC03CDF5E_13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