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<sst xmlns="http://schemas.openxmlformats.org/spreadsheetml/2006/main" count="1119" uniqueCount="416">
  <si>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</si>
  <si>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</si>
  <si>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</si>
  <si>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</si>
  <si>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</si>
  <si>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</si>
  <si>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</si>
  <si>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</si>
  <si>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</si>
  <si>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</si>
  <si>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</si>
  <si>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</si>
  <si>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</si>
  <si>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</si>
  <si>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</si>
  <si>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</si>
  <si>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</si>
  <si>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</si>
  <si>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</si>
  <si>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</si>
  <si>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</si>
  <si>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</si>
  <si>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</si>
  <si>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</si>
  <si>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</si>
  <si>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</si>
  <si>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</si>
  <si>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</si>
  <si>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</si>
  <si>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</si>
  <si>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</si>
  <si>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</si>
  <si>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</si>
  <si>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</si>
  <si>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</si>
  <si>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</si>
  <si>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</si>
  <si>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</si>
  <si>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</si>
  <si>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</si>
  <si>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</si>
  <si>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</si>
  <si>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</si>
  <si>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</si>
  <si>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</si>
  <si>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</si>
  <si>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</si>
  <si>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</si>
  <si>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</si>
  <si>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</si>
  <si>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</si>
  <si>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</si>
  <si>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</si>
  <si>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</si>
  <si>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</si>
  <si>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</si>
  <si>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</si>
  <si>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</si>
  <si>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</si>
  <si>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</si>
  <si>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</si>
  <si>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</si>
  <si>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</si>
  <si>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</si>
  <si>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</si>
  <si>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</si>
  <si>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</si>
  <si>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</si>
  <si>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</si>
  <si>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199001</t>
  </si>
  <si>
    <t>寻甸回族彝族自治县人民代表大会常务委员会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</si>
  <si>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</si>
  <si>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</si>
  <si>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</si>
  <si>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</si>
  <si>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</si>
  <si>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</si>
  <si>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</si>
  <si>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</si>
  <si>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</si>
  <si>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</si>
  <si>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</si>
  <si>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</si>
  <si>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</si>
  <si>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</si>
  <si>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</si>
  <si>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</si>
  <si>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</si>
  <si>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</si>
  <si>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</si>
  <si>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</si>
  <si>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</si>
  <si>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</si>
  <si>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</si>
  <si>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</si>
  <si>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</si>
  <si>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</si>
  <si>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</si>
  <si>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</si>
  <si>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2010107</t>
  </si>
  <si>
    <t>人大代表履职能力提升</t>
  </si>
  <si>
    <t>2010108</t>
  </si>
  <si>
    <t>代表工作</t>
  </si>
  <si>
    <t>2010199</t>
  </si>
  <si>
    <t>其他人大事务支出</t>
  </si>
  <si>
    <t>20132</t>
  </si>
  <si>
    <t>组织事务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</si>
  <si>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</si>
  <si>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</si>
  <si>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</si>
  <si>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</si>
  <si>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</si>
  <si>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</si>
  <si>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</si>
  <si>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</si>
  <si>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</si>
  <si>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</si>
  <si>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</si>
  <si>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</si>
  <si>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</si>
  <si>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</si>
  <si>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</si>
  <si>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</si>
  <si>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</si>
  <si>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</si>
  <si>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</si>
  <si>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</si>
  <si>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</si>
  <si>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</si>
  <si>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</si>
  <si>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</si>
  <si>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</si>
  <si>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</si>
  <si>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</si>
  <si>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</si>
  <si>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</si>
  <si>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</si>
  <si>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</si>
  <si>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</si>
  <si>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</si>
  <si>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</si>
  <si>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</si>
  <si>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</si>
  <si>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</si>
  <si>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</si>
  <si>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</si>
  <si>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</si>
  <si>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</si>
  <si>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</si>
  <si>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</si>
  <si>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</si>
  <si>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</si>
  <si>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</si>
  <si>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</si>
  <si>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</si>
  <si>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</si>
  <si>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</si>
  <si>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</si>
  <si>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</si>
  <si>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</si>
  <si>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</si>
  <si>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</si>
  <si>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</si>
  <si>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</si>
  <si>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</si>
  <si>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</si>
  <si>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</si>
  <si>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</si>
  <si>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</si>
  <si>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</si>
  <si>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</si>
  <si>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</si>
  <si>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</si>
  <si>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</si>
  <si>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</si>
  <si>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</si>
  <si>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</si>
  <si>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</si>
  <si>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</si>
  <si>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</si>
  <si>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</si>
  <si>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2013201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</si>
  <si>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</si>
  <si>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</si>
  <si>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</si>
  <si>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</si>
  <si>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</si>
  <si>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</si>
  <si>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</si>
  <si>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</si>
  <si>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</si>
  <si>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单位名称：寻甸回族彝族自治县人民代表大会常务委员会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</si>
  <si>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</si>
  <si>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</si>
  <si>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</si>
  <si>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</si>
  <si>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</si>
  <si>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</si>
  <si>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</si>
  <si>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</si>
  <si>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</si>
  <si>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</si>
  <si>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</si>
  <si>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</si>
  <si>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</si>
  <si>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</si>
  <si>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</si>
  <si>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</si>
  <si>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</si>
  <si>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</si>
  <si>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530129210000000003773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</si>
  <si>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</si>
  <si>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</si>
  <si>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</si>
  <si>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</si>
  <si>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</si>
  <si>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</si>
  <si>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</si>
  <si>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530129210000000003775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</si>
  <si>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</si>
  <si>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</si>
  <si>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</si>
  <si>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</si>
  <si>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</si>
  <si>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</si>
  <si>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</si>
  <si>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</si>
  <si>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</si>
  <si>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</si>
  <si>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</si>
  <si>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530129210000000003776</t>
  </si>
  <si>
    <t>30113</t>
  </si>
  <si>
    <t>530129210000000003778</t>
  </si>
  <si>
    <t>公车购置及运维费</t>
  </si>
  <si>
    <t>30231</t>
  </si>
  <si>
    <t>公务用车运行维护费</t>
  </si>
  <si>
    <t>530129210000000003779</t>
  </si>
  <si>
    <t>公务交通补贴</t>
  </si>
  <si>
    <t>30239</t>
  </si>
  <si>
    <t>其他交通费用</t>
  </si>
  <si>
    <t>530129210000000003780</t>
  </si>
  <si>
    <t>工会经费</t>
  </si>
  <si>
    <t>30228</t>
  </si>
  <si>
    <t>530129210000000003781</t>
  </si>
  <si>
    <t>一般公用经费支出</t>
  </si>
  <si>
    <t>30201</t>
  </si>
  <si>
    <t>办公费</t>
  </si>
  <si>
    <t>30207</t>
  </si>
  <si>
    <t>邮电费</t>
  </si>
  <si>
    <t>30226</t>
  </si>
  <si>
    <t>劳务费</t>
  </si>
  <si>
    <t>30299</t>
  </si>
  <si>
    <t>其他商品和服务支出</t>
  </si>
  <si>
    <t>530129231100001390137</t>
  </si>
  <si>
    <t>行政人员绩效奖励</t>
  </si>
  <si>
    <t>530129251100003877015</t>
  </si>
  <si>
    <t>30217</t>
  </si>
  <si>
    <t>530129261100005140451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</si>
  <si>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</si>
  <si>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</si>
  <si>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</si>
  <si>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</si>
  <si>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</si>
  <si>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</si>
  <si>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</si>
  <si>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</si>
  <si>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</si>
  <si>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530129261100005121825</t>
  </si>
  <si>
    <t>遗属补助资金</t>
  </si>
  <si>
    <t>30305</t>
  </si>
  <si>
    <t>生活补助</t>
  </si>
  <si>
    <t>专项业务类</t>
  </si>
  <si>
    <t>530129251100003827431</t>
  </si>
  <si>
    <t>视察、检查经费</t>
  </si>
  <si>
    <t>530129251100003827438</t>
  </si>
  <si>
    <t>其他人大事务支出经费</t>
  </si>
  <si>
    <t>530129251100003827464</t>
  </si>
  <si>
    <t>人大代表及委员履职培训经费</t>
  </si>
  <si>
    <t>30216</t>
  </si>
  <si>
    <t>培训费</t>
  </si>
  <si>
    <t>530129251100003827496</t>
  </si>
  <si>
    <t>寻甸人大期刊编印经费</t>
  </si>
  <si>
    <t>530129251100003827512</t>
  </si>
  <si>
    <t>县人大代表履职经费</t>
  </si>
  <si>
    <t>530129251100003827521</t>
  </si>
  <si>
    <t>闭会期间县人大代表建议办理专项资金</t>
  </si>
  <si>
    <t>530129251100003827533</t>
  </si>
  <si>
    <t>县人大代表小组活动经费</t>
  </si>
  <si>
    <t>530129251100003827543</t>
  </si>
  <si>
    <t>县人大代表活动阵地建设工作经费</t>
  </si>
  <si>
    <t>530129251100004595621</t>
  </si>
  <si>
    <t>单位公用经费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</si>
  <si>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</si>
  <si>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</si>
  <si>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</si>
  <si>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</si>
  <si>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</si>
  <si>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</si>
  <si>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</si>
  <si>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</si>
  <si>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</si>
  <si>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</si>
  <si>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2025年该笔资金由县级财政预算，主要用于保障和加强寻甸回族彝族自治县辖区内人大工作正常运转，进一步做好新时代人大工作，提升人大履职能力，充分发挥基层人大代表作用。</t>
  </si>
  <si>
    <t>产出指标</t>
  </si>
  <si>
    <t>数量指标</t>
  </si>
  <si>
    <t>有效保障人大代表活动阵地建设</t>
  </si>
  <si>
    <t>=</t>
  </si>
  <si>
    <t>%</t>
  </si>
  <si>
    <t>定性指标</t>
  </si>
  <si>
    <t>效益指标</t>
  </si>
  <si>
    <t>经济效益</t>
  </si>
  <si>
    <t>人大代表工作影响率</t>
  </si>
  <si>
    <t>90</t>
  </si>
  <si>
    <t>满意度指标</t>
  </si>
  <si>
    <t>服务对象满意度</t>
  </si>
  <si>
    <t>受益对象满意度</t>
  </si>
  <si>
    <t>有效保障机关正常运转支出</t>
  </si>
  <si>
    <t>&gt;=</t>
  </si>
  <si>
    <t>定量指标</t>
  </si>
  <si>
    <t>质量指标</t>
  </si>
  <si>
    <t>兑现准确率</t>
  </si>
  <si>
    <t>空100</t>
  </si>
  <si>
    <t>反映补助准确发放的情况。
补助兑现准确率=补助兑付额/应付额*100%</t>
  </si>
  <si>
    <t>社会效益</t>
  </si>
  <si>
    <t>生活状况改善</t>
  </si>
  <si>
    <t>有效改善</t>
  </si>
  <si>
    <t>等级</t>
  </si>
  <si>
    <t>反映补助促进受助对象生活状况改善的情况。</t>
  </si>
  <si>
    <t>反映获补助受益对象的满意程度。</t>
  </si>
  <si>
    <t>组织培训期数</t>
  </si>
  <si>
    <t>1.00</t>
  </si>
  <si>
    <t>次</t>
  </si>
  <si>
    <t>反映预算部门（单位）组织开展各类培训的期数。</t>
  </si>
  <si>
    <t>参训率</t>
  </si>
  <si>
    <t>95</t>
  </si>
  <si>
    <t>反映预算部门（单位）组织开展各类培训中预计参训情况。
参训率=（年参训人数/应参训人数）*100%。</t>
  </si>
  <si>
    <t>履职能力有效提升</t>
  </si>
  <si>
    <t>有效提升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</si>
  <si>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</si>
  <si>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</si>
  <si>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保障《寻甸人大》期刊正常编印</t>
  </si>
  <si>
    <t>有效提升人大工作群众知晓率</t>
  </si>
  <si>
    <t>保障代表建议件数落实到位</t>
  </si>
  <si>
    <t>10.00</t>
  </si>
  <si>
    <t>件</t>
  </si>
  <si>
    <t>提升群众生活质量</t>
  </si>
  <si>
    <t>群众满意度</t>
  </si>
  <si>
    <t>有效保障代表正常开展工作</t>
  </si>
  <si>
    <t>有效保障</t>
  </si>
  <si>
    <t>预算06表</t>
  </si>
  <si>
    <t>政府性基金预算支出预算表</t>
  </si>
  <si>
    <t>政府性基金预算支出</t>
  </si>
  <si>
    <t>备注：寻甸回族彝族自治县人民代表大会常务委员会2026年无政府性基金预算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</si>
  <si>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</si>
  <si>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</si>
  <si>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</si>
  <si>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</si>
  <si>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</si>
  <si>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</si>
  <si>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</si>
  <si>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</si>
  <si>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</si>
  <si>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</si>
  <si>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</si>
  <si>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备注：寻甸回族彝族自治县人民代表大会常务委员会2026年无部门政府采购预算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</si>
  <si>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</si>
  <si>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</si>
  <si>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</si>
  <si>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</si>
  <si>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</si>
  <si>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</si>
  <si>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</si>
  <si>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备注：寻甸回族彝族自治县人民代表大会常务委员会2026年无政府购买服务预算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</si>
  <si>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</si>
  <si>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</si>
  <si>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</si>
  <si>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</si>
  <si>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</si>
  <si>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</si>
  <si>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</si>
  <si>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</si>
  <si>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</si>
  <si>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</si>
  <si>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</si>
  <si>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</si>
  <si>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</si>
  <si>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</si>
  <si>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</si>
  <si>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</si>
  <si>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</si>
  <si>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</si>
  <si>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</si>
  <si>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</si>
  <si>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</si>
  <si>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</si>
  <si>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</si>
  <si>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备注：寻甸回族彝族自治县人民代表大会常务委员会2026年无县对下转移支付预算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</si>
  <si>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</si>
  <si>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</si>
  <si>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</si>
  <si>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</si>
  <si>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</si>
  <si>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</si>
  <si>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</si>
  <si>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</si>
  <si>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</si>
  <si>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备注：寻甸回族彝族自治县人民代表大会常务委员会2026年无新增资产配置预算</t>
  </si>
  <si>
    <t>预算11表</t>
  </si>
  <si>
    <t>上级补助</t>
  </si>
  <si>
    <t>备注：寻甸回族彝族自治县人民代表大会常务委员会2026年无上级补助项目支出预算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</si>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</sst>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3" activePane="bottomLeft" state="frozen"/>
      <selection/>
      <selection pane="bottomLeft" activeCell="D25" sqref="D25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47" t="s">
        <v>0</v>
      </c>
    </row>
    <row r="3" ht="41.25" customHeight="1" spans="1:4">
      <c r="A3" s="41" t="str">
        <f>"2026"&amp;"年部门财务收支预算总表"</f>
        <v>2026年部门财务收支预算总表</v>
      </c>
    </row>
    <row r="4" ht="17.25" customHeight="1" spans="1:4">
      <c r="A4" s="44" t="str">
        <f>"单位名称："&amp;"寻甸回族彝族自治县人民代表大会常务委员会"</f>
        <v>单位名称：寻甸回族彝族自治县人民代表大会常务委员会</v>
      </c>
      <c r="B4" s="156"/>
      <c r="D4" s="136" t="s">
        <v>1</v>
      </c>
    </row>
    <row r="5" ht="23.25" customHeight="1" spans="1:4">
      <c r="A5" s="163" t="s">
        <v>2</v>
      </c>
      <c r="B5" s="164"/>
      <c r="C5" s="163" t="s">
        <v>3</v>
      </c>
      <c r="D5" s="164"/>
    </row>
    <row r="6" ht="24" customHeight="1" spans="1:4">
      <c r="A6" s="163" t="s">
        <v>4</v>
      </c>
      <c r="B6" s="163" t="s">
        <v>5</v>
      </c>
      <c r="C6" s="163" t="s">
        <v>6</v>
      </c>
      <c r="D6" s="163" t="s">
        <v>5</v>
      </c>
    </row>
    <row r="7" ht="17.25" customHeight="1" spans="1:4">
      <c r="A7" s="165" t="s">
        <v>7</v>
      </c>
      <c r="B7" s="141">
        <v>13651904.33</v>
      </c>
      <c r="C7" s="165" t="s">
        <v>8</v>
      </c>
      <c r="D7" s="141">
        <v>10389124</v>
      </c>
    </row>
    <row r="8" ht="17.25" customHeight="1" spans="1:4">
      <c r="A8" s="165" t="s">
        <v>9</v>
      </c>
      <c r="B8" s="83"/>
      <c r="C8" s="165" t="s">
        <v>10</v>
      </c>
      <c r="D8" s="83"/>
    </row>
    <row r="9" ht="17.25" customHeight="1" spans="1:4">
      <c r="A9" s="165" t="s">
        <v>11</v>
      </c>
      <c r="B9" s="83"/>
      <c r="C9" s="196" t="s">
        <v>12</v>
      </c>
      <c r="D9" s="83"/>
    </row>
    <row r="10" ht="17.25" customHeight="1" spans="1:4">
      <c r="A10" s="165" t="s">
        <v>13</v>
      </c>
      <c r="B10" s="83"/>
      <c r="C10" s="196" t="s">
        <v>14</v>
      </c>
      <c r="D10" s="83"/>
    </row>
    <row r="11" ht="17.25" customHeight="1" spans="1:4">
      <c r="A11" s="165" t="s">
        <v>15</v>
      </c>
      <c r="B11" s="83"/>
      <c r="C11" s="196" t="s">
        <v>16</v>
      </c>
      <c r="D11" s="83"/>
    </row>
    <row r="12" ht="17.25" customHeight="1" spans="1:4">
      <c r="A12" s="165" t="s">
        <v>17</v>
      </c>
      <c r="B12" s="83"/>
      <c r="C12" s="196" t="s">
        <v>18</v>
      </c>
      <c r="D12" s="83"/>
    </row>
    <row r="13" ht="17.25" customHeight="1" spans="1:4">
      <c r="A13" s="165" t="s">
        <v>19</v>
      </c>
      <c r="B13" s="83"/>
      <c r="C13" s="34" t="s">
        <v>20</v>
      </c>
      <c r="D13" s="83"/>
    </row>
    <row r="14" ht="17.25" customHeight="1" spans="1:4">
      <c r="A14" s="165" t="s">
        <v>21</v>
      </c>
      <c r="B14" s="83"/>
      <c r="C14" s="34" t="s">
        <v>22</v>
      </c>
      <c r="D14" s="141">
        <v>1596574.57</v>
      </c>
    </row>
    <row r="15" ht="17.25" customHeight="1" spans="1:4">
      <c r="A15" s="165" t="s">
        <v>23</v>
      </c>
      <c r="B15" s="83"/>
      <c r="C15" s="34" t="s">
        <v>24</v>
      </c>
      <c r="D15" s="141">
        <v>882327.84</v>
      </c>
    </row>
    <row r="16" ht="17.25" customHeight="1" spans="1:4">
      <c r="A16" s="165" t="s">
        <v>25</v>
      </c>
      <c r="B16" s="83"/>
      <c r="C16" s="34" t="s">
        <v>26</v>
      </c>
      <c r="D16" s="83"/>
    </row>
    <row r="17" ht="17.25" customHeight="1" spans="1:4">
      <c r="A17" s="150"/>
      <c r="B17" s="83"/>
      <c r="C17" s="34" t="s">
        <v>27</v>
      </c>
      <c r="D17" s="83"/>
    </row>
    <row r="18" ht="17.25" customHeight="1" spans="1:4">
      <c r="A18" s="166"/>
      <c r="B18" s="83"/>
      <c r="C18" s="34" t="s">
        <v>28</v>
      </c>
      <c r="D18" s="83"/>
    </row>
    <row r="19" ht="17.25" customHeight="1" spans="1:4">
      <c r="A19" s="166"/>
      <c r="B19" s="83"/>
      <c r="C19" s="34" t="s">
        <v>29</v>
      </c>
      <c r="D19" s="83"/>
    </row>
    <row r="20" ht="17.25" customHeight="1" spans="1:4">
      <c r="A20" s="166"/>
      <c r="B20" s="83"/>
      <c r="C20" s="34" t="s">
        <v>30</v>
      </c>
      <c r="D20" s="83"/>
    </row>
    <row r="21" ht="17.25" customHeight="1" spans="1:4">
      <c r="A21" s="166"/>
      <c r="B21" s="83"/>
      <c r="C21" s="34" t="s">
        <v>31</v>
      </c>
      <c r="D21" s="83"/>
    </row>
    <row r="22" ht="17.25" customHeight="1" spans="1:4">
      <c r="A22" s="166"/>
      <c r="B22" s="83"/>
      <c r="C22" s="34" t="s">
        <v>32</v>
      </c>
      <c r="D22" s="83"/>
    </row>
    <row r="23" ht="17.25" customHeight="1" spans="1:4">
      <c r="A23" s="166"/>
      <c r="B23" s="83"/>
      <c r="C23" s="34" t="s">
        <v>33</v>
      </c>
      <c r="D23" s="83"/>
    </row>
    <row r="24" ht="17.25" customHeight="1" spans="1:4">
      <c r="A24" s="166"/>
      <c r="B24" s="83"/>
      <c r="C24" s="34" t="s">
        <v>34</v>
      </c>
      <c r="D24" s="83"/>
    </row>
    <row r="25" ht="17.25" customHeight="1" spans="1:4">
      <c r="A25" s="166"/>
      <c r="B25" s="83"/>
      <c r="C25" s="34" t="s">
        <v>35</v>
      </c>
      <c r="D25" s="141">
        <v>783877.92</v>
      </c>
    </row>
    <row r="26" ht="17.25" customHeight="1" spans="1:4">
      <c r="A26" s="166"/>
      <c r="B26" s="83"/>
      <c r="C26" s="34" t="s">
        <v>36</v>
      </c>
      <c r="D26" s="83"/>
    </row>
    <row r="27" ht="17.25" customHeight="1" spans="1:4">
      <c r="A27" s="166"/>
      <c r="B27" s="83"/>
      <c r="C27" s="150" t="s">
        <v>37</v>
      </c>
      <c r="D27" s="83"/>
    </row>
    <row r="28" ht="17.25" customHeight="1" spans="1:4">
      <c r="A28" s="166"/>
      <c r="B28" s="83"/>
      <c r="C28" s="34" t="s">
        <v>38</v>
      </c>
      <c r="D28" s="83"/>
    </row>
    <row r="29" ht="16.5" customHeight="1" spans="1:4">
      <c r="A29" s="166"/>
      <c r="B29" s="83"/>
      <c r="C29" s="34" t="s">
        <v>39</v>
      </c>
      <c r="D29" s="83"/>
    </row>
    <row r="30" ht="16.5" customHeight="1" spans="1:4">
      <c r="A30" s="166"/>
      <c r="B30" s="83"/>
      <c r="C30" s="150" t="s">
        <v>40</v>
      </c>
      <c r="D30" s="83"/>
    </row>
    <row r="31" ht="17.25" customHeight="1" spans="1:4">
      <c r="A31" s="166"/>
      <c r="B31" s="83"/>
      <c r="C31" s="150" t="s">
        <v>41</v>
      </c>
      <c r="D31" s="83"/>
    </row>
    <row r="32" ht="17.25" customHeight="1" spans="1:4">
      <c r="A32" s="166"/>
      <c r="B32" s="83"/>
      <c r="C32" s="34" t="s">
        <v>42</v>
      </c>
      <c r="D32" s="83"/>
    </row>
    <row r="33" ht="16.5" customHeight="1" spans="1:4">
      <c r="A33" s="166" t="s">
        <v>43</v>
      </c>
      <c r="B33" s="141">
        <v>13651904.33</v>
      </c>
      <c r="C33" s="166" t="s">
        <v>44</v>
      </c>
      <c r="D33" s="141">
        <v>13651904.33</v>
      </c>
    </row>
    <row r="34" ht="16.5" customHeight="1" spans="1:4">
      <c r="A34" s="150" t="s">
        <v>45</v>
      </c>
      <c r="B34" s="83"/>
      <c r="C34" s="150" t="s">
        <v>46</v>
      </c>
      <c r="D34" s="83"/>
    </row>
    <row r="35" ht="16.5" customHeight="1" spans="1:4">
      <c r="A35" s="34" t="s">
        <v>47</v>
      </c>
      <c r="B35" s="83"/>
      <c r="C35" s="34" t="s">
        <v>47</v>
      </c>
      <c r="D35" s="83"/>
    </row>
    <row r="36" ht="16.5" customHeight="1" spans="1:4">
      <c r="A36" s="34" t="s">
        <v>48</v>
      </c>
      <c r="B36" s="83"/>
      <c r="C36" s="34" t="s">
        <v>49</v>
      </c>
      <c r="D36" s="83"/>
    </row>
    <row r="37" ht="16.5" customHeight="1" spans="1:4">
      <c r="A37" s="167" t="s">
        <v>50</v>
      </c>
      <c r="B37" s="141">
        <v>13651904.33</v>
      </c>
      <c r="C37" s="167" t="s">
        <v>51</v>
      </c>
      <c r="D37" s="141">
        <v>13651904.33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B26" sqref="B2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2" t="s">
        <v>349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350</v>
      </c>
      <c r="C3" s="123"/>
      <c r="D3" s="124"/>
      <c r="E3" s="124"/>
      <c r="F3" s="124"/>
    </row>
    <row r="4" ht="13.5" customHeight="1" spans="1:6">
      <c r="A4" s="5" t="s">
        <v>191</v>
      </c>
      <c r="B4" s="5"/>
      <c r="C4" s="119"/>
      <c r="D4" s="121"/>
      <c r="E4" s="121"/>
      <c r="F4" s="112" t="s">
        <v>1</v>
      </c>
    </row>
    <row r="5" ht="19.5" customHeight="1" spans="1:6">
      <c r="A5" s="125" t="s">
        <v>193</v>
      </c>
      <c r="B5" s="126" t="s">
        <v>72</v>
      </c>
      <c r="C5" s="125" t="s">
        <v>73</v>
      </c>
      <c r="D5" s="11" t="s">
        <v>351</v>
      </c>
      <c r="E5" s="12"/>
      <c r="F5" s="13"/>
    </row>
    <row r="6" ht="18.75" customHeight="1" spans="1:6">
      <c r="A6" s="127"/>
      <c r="B6" s="128"/>
      <c r="C6" s="127"/>
      <c r="D6" s="16" t="s">
        <v>55</v>
      </c>
      <c r="E6" s="11" t="s">
        <v>75</v>
      </c>
      <c r="F6" s="16" t="s">
        <v>76</v>
      </c>
    </row>
    <row r="7" ht="18.75" customHeight="1" spans="1:6">
      <c r="A7" s="68">
        <v>1</v>
      </c>
      <c r="B7" s="129" t="s">
        <v>83</v>
      </c>
      <c r="C7" s="68">
        <v>3</v>
      </c>
      <c r="D7" s="130">
        <v>4</v>
      </c>
      <c r="E7" s="130">
        <v>5</v>
      </c>
      <c r="F7" s="130">
        <v>6</v>
      </c>
    </row>
    <row r="8" ht="21" customHeight="1" spans="1:6">
      <c r="A8" s="21"/>
      <c r="B8" s="21"/>
      <c r="C8" s="21"/>
      <c r="D8" s="83"/>
      <c r="E8" s="83"/>
      <c r="F8" s="83"/>
    </row>
    <row r="9" ht="21" customHeight="1" spans="1:6">
      <c r="A9" s="21"/>
      <c r="B9" s="21"/>
      <c r="C9" s="21"/>
      <c r="D9" s="83"/>
      <c r="E9" s="83"/>
      <c r="F9" s="83"/>
    </row>
    <row r="10" ht="18.75" customHeight="1" spans="1:6">
      <c r="A10" s="131" t="s">
        <v>182</v>
      </c>
      <c r="B10" s="131" t="s">
        <v>182</v>
      </c>
      <c r="C10" s="132" t="s">
        <v>182</v>
      </c>
      <c r="D10" s="83"/>
      <c r="E10" s="83"/>
      <c r="F10" s="83"/>
    </row>
    <row r="12" customHeight="1" spans="1:6">
      <c r="A12" t="s">
        <v>352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4"/>
      <c r="C2" s="84"/>
      <c r="R2" s="3"/>
      <c r="S2" s="3" t="s">
        <v>353</v>
      </c>
    </row>
    <row r="3" ht="41.25" customHeight="1" spans="1:19">
      <c r="A3" s="73" t="str">
        <f>"2026"&amp;"年部门政府采购预算表"</f>
        <v>2026年部门政府采购预算表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1" t="s">
        <v>191</v>
      </c>
      <c r="B4" s="89"/>
      <c r="C4" s="89"/>
      <c r="D4" s="7"/>
      <c r="E4" s="7"/>
      <c r="F4" s="7"/>
      <c r="G4" s="7"/>
      <c r="H4" s="7"/>
      <c r="I4" s="7"/>
      <c r="J4" s="7"/>
      <c r="K4" s="7"/>
      <c r="L4" s="7"/>
      <c r="R4" s="8"/>
      <c r="S4" s="112" t="s">
        <v>1</v>
      </c>
    </row>
    <row r="5" ht="15.75" customHeight="1" spans="1:19">
      <c r="A5" s="10" t="s">
        <v>192</v>
      </c>
      <c r="B5" s="91" t="s">
        <v>193</v>
      </c>
      <c r="C5" s="91" t="s">
        <v>354</v>
      </c>
      <c r="D5" s="92" t="s">
        <v>355</v>
      </c>
      <c r="E5" s="92" t="s">
        <v>356</v>
      </c>
      <c r="F5" s="92" t="s">
        <v>357</v>
      </c>
      <c r="G5" s="92" t="s">
        <v>358</v>
      </c>
      <c r="H5" s="92" t="s">
        <v>359</v>
      </c>
      <c r="I5" s="93" t="s">
        <v>200</v>
      </c>
      <c r="J5" s="93"/>
      <c r="K5" s="93"/>
      <c r="L5" s="93"/>
      <c r="M5" s="94"/>
      <c r="N5" s="93"/>
      <c r="O5" s="93"/>
      <c r="P5" s="78"/>
      <c r="Q5" s="93"/>
      <c r="R5" s="94"/>
      <c r="S5" s="79"/>
    </row>
    <row r="6" ht="17.25" customHeight="1" spans="1:19">
      <c r="A6" s="15"/>
      <c r="B6" s="95"/>
      <c r="C6" s="95"/>
      <c r="D6" s="96"/>
      <c r="E6" s="96"/>
      <c r="F6" s="96"/>
      <c r="G6" s="96"/>
      <c r="H6" s="96"/>
      <c r="I6" s="96" t="s">
        <v>55</v>
      </c>
      <c r="J6" s="96" t="s">
        <v>58</v>
      </c>
      <c r="K6" s="96" t="s">
        <v>360</v>
      </c>
      <c r="L6" s="96" t="s">
        <v>361</v>
      </c>
      <c r="M6" s="97" t="s">
        <v>362</v>
      </c>
      <c r="N6" s="98" t="s">
        <v>363</v>
      </c>
      <c r="O6" s="98"/>
      <c r="P6" s="99"/>
      <c r="Q6" s="98"/>
      <c r="R6" s="100"/>
      <c r="S6" s="101"/>
    </row>
    <row r="7" ht="54" customHeight="1" spans="1:19">
      <c r="A7" s="18"/>
      <c r="B7" s="101"/>
      <c r="C7" s="101"/>
      <c r="D7" s="102"/>
      <c r="E7" s="102"/>
      <c r="F7" s="102"/>
      <c r="G7" s="102"/>
      <c r="H7" s="102"/>
      <c r="I7" s="102"/>
      <c r="J7" s="102" t="s">
        <v>57</v>
      </c>
      <c r="K7" s="102"/>
      <c r="L7" s="102"/>
      <c r="M7" s="103"/>
      <c r="N7" s="102" t="s">
        <v>57</v>
      </c>
      <c r="O7" s="102" t="s">
        <v>64</v>
      </c>
      <c r="P7" s="101" t="s">
        <v>65</v>
      </c>
      <c r="Q7" s="102" t="s">
        <v>66</v>
      </c>
      <c r="R7" s="103" t="s">
        <v>67</v>
      </c>
      <c r="S7" s="101" t="s">
        <v>68</v>
      </c>
    </row>
    <row r="8" ht="18" customHeight="1" spans="1:19">
      <c r="A8" s="113">
        <v>1</v>
      </c>
      <c r="B8" s="113" t="s">
        <v>83</v>
      </c>
      <c r="C8" s="114">
        <v>3</v>
      </c>
      <c r="D8" s="114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</row>
    <row r="9" ht="21" customHeight="1" spans="1:19">
      <c r="A9" s="104"/>
      <c r="B9" s="105"/>
      <c r="C9" s="105"/>
      <c r="D9" s="106"/>
      <c r="E9" s="106"/>
      <c r="F9" s="106"/>
      <c r="G9" s="115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7" t="s">
        <v>182</v>
      </c>
      <c r="B10" s="108"/>
      <c r="C10" s="108"/>
      <c r="D10" s="109"/>
      <c r="E10" s="109"/>
      <c r="F10" s="109"/>
      <c r="G10" s="116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11" t="s">
        <v>364</v>
      </c>
      <c r="B11" s="5"/>
      <c r="C11" s="5"/>
      <c r="D11" s="111"/>
      <c r="E11" s="111"/>
      <c r="F11" s="111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7"/>
      <c r="B2" s="84"/>
      <c r="C2" s="84"/>
      <c r="D2" s="84"/>
      <c r="E2" s="84"/>
      <c r="F2" s="84"/>
      <c r="G2" s="84"/>
      <c r="H2" s="77"/>
      <c r="I2" s="77"/>
      <c r="J2" s="77"/>
      <c r="K2" s="77"/>
      <c r="L2" s="77"/>
      <c r="M2" s="77"/>
      <c r="N2" s="85"/>
      <c r="O2" s="77"/>
      <c r="P2" s="77"/>
      <c r="Q2" s="84"/>
      <c r="R2" s="77"/>
      <c r="S2" s="86"/>
      <c r="T2" s="86" t="s">
        <v>365</v>
      </c>
    </row>
    <row r="3" ht="41.25" customHeight="1" spans="1:20">
      <c r="A3" s="73" t="str">
        <f>"2026"&amp;"年部门政府购买服务预算表"</f>
        <v>2026年部门政府购买服务预算表</v>
      </c>
      <c r="B3" s="66"/>
      <c r="C3" s="66"/>
      <c r="D3" s="66"/>
      <c r="E3" s="66"/>
      <c r="F3" s="66"/>
      <c r="G3" s="66"/>
      <c r="H3" s="87"/>
      <c r="I3" s="87"/>
      <c r="J3" s="87"/>
      <c r="K3" s="87"/>
      <c r="L3" s="87"/>
      <c r="M3" s="87"/>
      <c r="N3" s="88"/>
      <c r="O3" s="87"/>
      <c r="P3" s="87"/>
      <c r="Q3" s="66"/>
      <c r="R3" s="87"/>
      <c r="S3" s="88"/>
      <c r="T3" s="66"/>
    </row>
    <row r="4" ht="22.5" customHeight="1" spans="1:20">
      <c r="A4" s="74" t="s">
        <v>191</v>
      </c>
      <c r="B4" s="89"/>
      <c r="C4" s="89"/>
      <c r="D4" s="89"/>
      <c r="E4" s="89"/>
      <c r="F4" s="89"/>
      <c r="G4" s="89"/>
      <c r="H4" s="75"/>
      <c r="I4" s="75"/>
      <c r="J4" s="75"/>
      <c r="K4" s="75"/>
      <c r="L4" s="75"/>
      <c r="M4" s="75"/>
      <c r="N4" s="85"/>
      <c r="O4" s="77"/>
      <c r="P4" s="77"/>
      <c r="Q4" s="84"/>
      <c r="R4" s="77"/>
      <c r="S4" s="90"/>
      <c r="T4" s="86" t="s">
        <v>1</v>
      </c>
    </row>
    <row r="5" ht="24" customHeight="1" spans="1:20">
      <c r="A5" s="10" t="s">
        <v>192</v>
      </c>
      <c r="B5" s="91" t="s">
        <v>193</v>
      </c>
      <c r="C5" s="91" t="s">
        <v>354</v>
      </c>
      <c r="D5" s="91" t="s">
        <v>366</v>
      </c>
      <c r="E5" s="91" t="s">
        <v>367</v>
      </c>
      <c r="F5" s="91" t="s">
        <v>368</v>
      </c>
      <c r="G5" s="91" t="s">
        <v>369</v>
      </c>
      <c r="H5" s="92" t="s">
        <v>370</v>
      </c>
      <c r="I5" s="92" t="s">
        <v>371</v>
      </c>
      <c r="J5" s="93" t="s">
        <v>200</v>
      </c>
      <c r="K5" s="93"/>
      <c r="L5" s="93"/>
      <c r="M5" s="93"/>
      <c r="N5" s="94"/>
      <c r="O5" s="93"/>
      <c r="P5" s="93"/>
      <c r="Q5" s="78"/>
      <c r="R5" s="93"/>
      <c r="S5" s="94"/>
      <c r="T5" s="79"/>
    </row>
    <row r="6" ht="24" customHeight="1" spans="1:20">
      <c r="A6" s="15"/>
      <c r="B6" s="95"/>
      <c r="C6" s="95"/>
      <c r="D6" s="95"/>
      <c r="E6" s="95"/>
      <c r="F6" s="95"/>
      <c r="G6" s="95"/>
      <c r="H6" s="96"/>
      <c r="I6" s="96"/>
      <c r="J6" s="96" t="s">
        <v>55</v>
      </c>
      <c r="K6" s="96" t="s">
        <v>58</v>
      </c>
      <c r="L6" s="96" t="s">
        <v>360</v>
      </c>
      <c r="M6" s="96" t="s">
        <v>361</v>
      </c>
      <c r="N6" s="97" t="s">
        <v>362</v>
      </c>
      <c r="O6" s="98" t="s">
        <v>363</v>
      </c>
      <c r="P6" s="98"/>
      <c r="Q6" s="99"/>
      <c r="R6" s="98"/>
      <c r="S6" s="100"/>
      <c r="T6" s="101"/>
    </row>
    <row r="7" ht="54" customHeight="1" spans="1:20">
      <c r="A7" s="18"/>
      <c r="B7" s="101"/>
      <c r="C7" s="101"/>
      <c r="D7" s="101"/>
      <c r="E7" s="101"/>
      <c r="F7" s="101"/>
      <c r="G7" s="101"/>
      <c r="H7" s="102"/>
      <c r="I7" s="102"/>
      <c r="J7" s="102"/>
      <c r="K7" s="102" t="s">
        <v>57</v>
      </c>
      <c r="L7" s="102"/>
      <c r="M7" s="102"/>
      <c r="N7" s="103"/>
      <c r="O7" s="102" t="s">
        <v>57</v>
      </c>
      <c r="P7" s="102" t="s">
        <v>64</v>
      </c>
      <c r="Q7" s="101" t="s">
        <v>65</v>
      </c>
      <c r="R7" s="102" t="s">
        <v>66</v>
      </c>
      <c r="S7" s="103" t="s">
        <v>67</v>
      </c>
      <c r="T7" s="101" t="s">
        <v>68</v>
      </c>
    </row>
    <row r="8" ht="17.25" customHeight="1" spans="1:20">
      <c r="A8" s="19">
        <v>1</v>
      </c>
      <c r="B8" s="101">
        <v>2</v>
      </c>
      <c r="C8" s="19">
        <v>3</v>
      </c>
      <c r="D8" s="19">
        <v>4</v>
      </c>
      <c r="E8" s="101">
        <v>5</v>
      </c>
      <c r="F8" s="19">
        <v>6</v>
      </c>
      <c r="G8" s="19">
        <v>7</v>
      </c>
      <c r="H8" s="101">
        <v>8</v>
      </c>
      <c r="I8" s="19">
        <v>9</v>
      </c>
      <c r="J8" s="19">
        <v>10</v>
      </c>
      <c r="K8" s="101">
        <v>11</v>
      </c>
      <c r="L8" s="19">
        <v>12</v>
      </c>
      <c r="M8" s="19">
        <v>13</v>
      </c>
      <c r="N8" s="101">
        <v>14</v>
      </c>
      <c r="O8" s="19">
        <v>15</v>
      </c>
      <c r="P8" s="19">
        <v>16</v>
      </c>
      <c r="Q8" s="101">
        <v>17</v>
      </c>
      <c r="R8" s="19">
        <v>18</v>
      </c>
      <c r="S8" s="19">
        <v>19</v>
      </c>
      <c r="T8" s="19">
        <v>20</v>
      </c>
    </row>
    <row r="9" ht="21" customHeight="1" spans="1:20">
      <c r="A9" s="104"/>
      <c r="B9" s="105"/>
      <c r="C9" s="105"/>
      <c r="D9" s="105"/>
      <c r="E9" s="105"/>
      <c r="F9" s="105"/>
      <c r="G9" s="105"/>
      <c r="H9" s="106"/>
      <c r="I9" s="106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1" customHeight="1" spans="1:20">
      <c r="A10" s="107" t="s">
        <v>182</v>
      </c>
      <c r="B10" s="108"/>
      <c r="C10" s="108"/>
      <c r="D10" s="108"/>
      <c r="E10" s="108"/>
      <c r="F10" s="108"/>
      <c r="G10" s="108"/>
      <c r="H10" s="109"/>
      <c r="I10" s="110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2" customHeight="1" spans="1:20">
      <c r="A12" t="s">
        <v>372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2"/>
      <c r="W2" s="3"/>
      <c r="X2" s="3" t="s">
        <v>373</v>
      </c>
    </row>
    <row r="3" ht="41.25" customHeight="1" spans="1:24">
      <c r="A3" s="7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ht="18" customHeight="1" spans="1:24">
      <c r="A4" s="74" t="s">
        <v>191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1</v>
      </c>
    </row>
    <row r="5" ht="19.5" customHeight="1" spans="1:24">
      <c r="A5" s="28" t="s">
        <v>374</v>
      </c>
      <c r="B5" s="11" t="s">
        <v>200</v>
      </c>
      <c r="C5" s="12"/>
      <c r="D5" s="12"/>
      <c r="E5" s="11" t="s">
        <v>375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8"/>
      <c r="X5" s="79"/>
    </row>
    <row r="6" ht="40.5" customHeight="1" spans="1:24">
      <c r="A6" s="19"/>
      <c r="B6" s="29" t="s">
        <v>55</v>
      </c>
      <c r="C6" s="10" t="s">
        <v>58</v>
      </c>
      <c r="D6" s="80" t="s">
        <v>360</v>
      </c>
      <c r="E6" s="49" t="s">
        <v>376</v>
      </c>
      <c r="F6" s="49" t="s">
        <v>377</v>
      </c>
      <c r="G6" s="49" t="s">
        <v>378</v>
      </c>
      <c r="H6" s="49" t="s">
        <v>379</v>
      </c>
      <c r="I6" s="49" t="s">
        <v>380</v>
      </c>
      <c r="J6" s="49" t="s">
        <v>381</v>
      </c>
      <c r="K6" s="49" t="s">
        <v>382</v>
      </c>
      <c r="L6" s="49" t="s">
        <v>383</v>
      </c>
      <c r="M6" s="49" t="s">
        <v>384</v>
      </c>
      <c r="N6" s="49" t="s">
        <v>385</v>
      </c>
      <c r="O6" s="49" t="s">
        <v>386</v>
      </c>
      <c r="P6" s="49" t="s">
        <v>387</v>
      </c>
      <c r="Q6" s="49" t="s">
        <v>388</v>
      </c>
      <c r="R6" s="49" t="s">
        <v>389</v>
      </c>
      <c r="S6" s="49" t="s">
        <v>390</v>
      </c>
      <c r="T6" s="49" t="s">
        <v>391</v>
      </c>
      <c r="U6" s="49" t="s">
        <v>392</v>
      </c>
      <c r="V6" s="49" t="s">
        <v>393</v>
      </c>
      <c r="W6" s="49" t="s">
        <v>394</v>
      </c>
      <c r="X6" s="81" t="s">
        <v>395</v>
      </c>
    </row>
    <row r="7" ht="19.5" customHeight="1" spans="1:24">
      <c r="A7" s="20">
        <v>1</v>
      </c>
      <c r="B7" s="20">
        <v>2</v>
      </c>
      <c r="C7" s="20">
        <v>3</v>
      </c>
      <c r="D7" s="82">
        <v>4</v>
      </c>
      <c r="E7" s="30">
        <v>5</v>
      </c>
      <c r="F7" s="20">
        <v>6</v>
      </c>
      <c r="G7" s="20">
        <v>7</v>
      </c>
      <c r="H7" s="82">
        <v>8</v>
      </c>
      <c r="I7" s="20">
        <v>9</v>
      </c>
      <c r="J7" s="20">
        <v>10</v>
      </c>
      <c r="K7" s="20">
        <v>11</v>
      </c>
      <c r="L7" s="82">
        <v>12</v>
      </c>
      <c r="M7" s="20">
        <v>13</v>
      </c>
      <c r="N7" s="20">
        <v>14</v>
      </c>
      <c r="O7" s="20">
        <v>15</v>
      </c>
      <c r="P7" s="82">
        <v>16</v>
      </c>
      <c r="Q7" s="20">
        <v>17</v>
      </c>
      <c r="R7" s="20">
        <v>18</v>
      </c>
      <c r="S7" s="20">
        <v>19</v>
      </c>
      <c r="T7" s="82">
        <v>20</v>
      </c>
      <c r="U7" s="82">
        <v>21</v>
      </c>
      <c r="V7" s="82">
        <v>22</v>
      </c>
      <c r="W7" s="30">
        <v>23</v>
      </c>
      <c r="X7" s="30">
        <v>24</v>
      </c>
    </row>
    <row r="8" ht="19.5" customHeight="1" spans="1:24">
      <c r="A8" s="3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ht="19.5" customHeight="1" spans="1:24">
      <c r="A9" s="69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1" customHeight="1" spans="1:24">
      <c r="A11" t="s">
        <v>396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397</v>
      </c>
    </row>
    <row r="3" ht="41.25" customHeight="1" spans="1:10">
      <c r="A3" s="65" t="str">
        <f>"2026"&amp;"年县对下转移支付绩效目标表"</f>
        <v>2026年县对下转移支付绩效目标表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0">
      <c r="A4" s="5" t="s">
        <v>191</v>
      </c>
    </row>
    <row r="5" ht="44.25" customHeight="1" spans="1:10">
      <c r="A5" s="67" t="s">
        <v>374</v>
      </c>
      <c r="B5" s="67" t="s">
        <v>293</v>
      </c>
      <c r="C5" s="67" t="s">
        <v>294</v>
      </c>
      <c r="D5" s="67" t="s">
        <v>295</v>
      </c>
      <c r="E5" s="67" t="s">
        <v>296</v>
      </c>
      <c r="F5" s="68" t="s">
        <v>297</v>
      </c>
      <c r="G5" s="67" t="s">
        <v>298</v>
      </c>
      <c r="H5" s="68" t="s">
        <v>299</v>
      </c>
      <c r="I5" s="68" t="s">
        <v>300</v>
      </c>
      <c r="J5" s="67" t="s">
        <v>301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1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10" customHeight="1" spans="1:10">
      <c r="A10" t="s">
        <v>396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398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"2026"&amp;"年新增资产配置预算表"</f>
        <v>2026年新增资产配置预算表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">
        <v>191</v>
      </c>
      <c r="B4" s="45"/>
      <c r="C4" s="45"/>
      <c r="D4" s="46"/>
      <c r="F4" s="43"/>
      <c r="G4" s="42"/>
      <c r="H4" s="42"/>
      <c r="I4" s="47" t="s">
        <v>1</v>
      </c>
    </row>
    <row r="5" ht="28.5" customHeight="1" spans="1:9">
      <c r="A5" s="48" t="s">
        <v>192</v>
      </c>
      <c r="B5" s="49" t="s">
        <v>193</v>
      </c>
      <c r="C5" s="50" t="s">
        <v>399</v>
      </c>
      <c r="D5" s="48" t="s">
        <v>400</v>
      </c>
      <c r="E5" s="48" t="s">
        <v>401</v>
      </c>
      <c r="F5" s="48" t="s">
        <v>402</v>
      </c>
      <c r="G5" s="49" t="s">
        <v>403</v>
      </c>
      <c r="H5" s="30"/>
      <c r="I5" s="48"/>
    </row>
    <row r="6" ht="21" customHeight="1" spans="1:9">
      <c r="A6" s="50"/>
      <c r="B6" s="51"/>
      <c r="C6" s="51"/>
      <c r="D6" s="52"/>
      <c r="E6" s="51"/>
      <c r="F6" s="51"/>
      <c r="G6" s="49" t="s">
        <v>358</v>
      </c>
      <c r="H6" s="49" t="s">
        <v>404</v>
      </c>
      <c r="I6" s="49" t="s">
        <v>405</v>
      </c>
    </row>
    <row r="7" ht="17.25" customHeight="1" spans="1:9">
      <c r="A7" s="53" t="s">
        <v>82</v>
      </c>
      <c r="B7" s="54"/>
      <c r="C7" s="55" t="s">
        <v>83</v>
      </c>
      <c r="D7" s="53" t="s">
        <v>177</v>
      </c>
      <c r="E7" s="56" t="s">
        <v>178</v>
      </c>
      <c r="F7" s="53" t="s">
        <v>179</v>
      </c>
      <c r="G7" s="55" t="s">
        <v>180</v>
      </c>
      <c r="H7" s="57" t="s">
        <v>84</v>
      </c>
      <c r="I7" s="56" t="s">
        <v>85</v>
      </c>
    </row>
    <row r="8" ht="19.5" customHeight="1" spans="1:9">
      <c r="A8" s="58"/>
      <c r="B8" s="34"/>
      <c r="C8" s="34"/>
      <c r="D8" s="31"/>
      <c r="E8" s="21"/>
      <c r="F8" s="57"/>
      <c r="G8" s="59"/>
      <c r="H8" s="60"/>
      <c r="I8" s="60"/>
    </row>
    <row r="9" ht="19.5" customHeight="1" spans="1:9">
      <c r="A9" s="61" t="s">
        <v>55</v>
      </c>
      <c r="B9" s="62"/>
      <c r="C9" s="62"/>
      <c r="D9" s="63"/>
      <c r="E9" s="64"/>
      <c r="F9" s="64"/>
      <c r="G9" s="59"/>
      <c r="H9" s="60"/>
      <c r="I9" s="60"/>
    </row>
    <row r="11" customHeight="1" spans="1:9">
      <c r="A11" t="s">
        <v>406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407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191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260</v>
      </c>
      <c r="B5" s="9" t="s">
        <v>195</v>
      </c>
      <c r="C5" s="9" t="s">
        <v>261</v>
      </c>
      <c r="D5" s="10" t="s">
        <v>196</v>
      </c>
      <c r="E5" s="10" t="s">
        <v>197</v>
      </c>
      <c r="F5" s="10" t="s">
        <v>262</v>
      </c>
      <c r="G5" s="10" t="s">
        <v>263</v>
      </c>
      <c r="H5" s="28" t="s">
        <v>55</v>
      </c>
      <c r="I5" s="11" t="s">
        <v>408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0">
        <v>10</v>
      </c>
      <c r="K8" s="30">
        <v>11</v>
      </c>
    </row>
    <row r="9" ht="18.75" customHeight="1" spans="1:11">
      <c r="A9" s="31"/>
      <c r="B9" s="21"/>
      <c r="C9" s="31"/>
      <c r="D9" s="31"/>
      <c r="E9" s="31"/>
      <c r="F9" s="31"/>
      <c r="G9" s="31"/>
      <c r="H9" s="32"/>
      <c r="I9" s="33"/>
      <c r="J9" s="33"/>
      <c r="K9" s="32"/>
    </row>
    <row r="10" ht="18.75" customHeight="1" spans="1:11">
      <c r="A10" s="34"/>
      <c r="B10" s="21"/>
      <c r="C10" s="21"/>
      <c r="D10" s="21"/>
      <c r="E10" s="21"/>
      <c r="F10" s="21"/>
      <c r="G10" s="21"/>
      <c r="H10" s="23"/>
      <c r="I10" s="23"/>
      <c r="J10" s="23"/>
      <c r="K10" s="32"/>
    </row>
    <row r="11" ht="18.75" customHeight="1" spans="1:11">
      <c r="A11" s="35" t="s">
        <v>182</v>
      </c>
      <c r="B11" s="36"/>
      <c r="C11" s="36"/>
      <c r="D11" s="36"/>
      <c r="E11" s="36"/>
      <c r="F11" s="36"/>
      <c r="G11" s="37"/>
      <c r="H11" s="23"/>
      <c r="I11" s="23"/>
      <c r="J11" s="23"/>
      <c r="K11" s="32"/>
    </row>
    <row r="13" customHeight="1" spans="1:11">
      <c r="A13" t="s">
        <v>409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abSelected="1" workbookViewId="0">
      <pane ySplit="1" topLeftCell="A2" activePane="bottomLeft" state="frozen"/>
      <selection/>
      <selection pane="bottomLeft" activeCell="F29" sqref="F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410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191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261</v>
      </c>
      <c r="B5" s="9" t="s">
        <v>260</v>
      </c>
      <c r="C5" s="9" t="s">
        <v>195</v>
      </c>
      <c r="D5" s="10" t="s">
        <v>411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2302404</v>
      </c>
      <c r="F9" s="23"/>
      <c r="G9" s="23"/>
    </row>
    <row r="10" ht="17.25" customHeight="1" spans="1:7">
      <c r="A10" s="21"/>
      <c r="B10" s="21" t="s">
        <v>412</v>
      </c>
      <c r="C10" s="21" t="s">
        <v>268</v>
      </c>
      <c r="D10" s="21" t="s">
        <v>413</v>
      </c>
      <c r="E10" s="23">
        <v>3204</v>
      </c>
      <c r="F10" s="23"/>
      <c r="G10" s="23"/>
    </row>
    <row r="11" ht="17.25" customHeight="1" spans="1:7">
      <c r="A11" s="21"/>
      <c r="B11" s="21" t="s">
        <v>414</v>
      </c>
      <c r="C11" s="21" t="s">
        <v>273</v>
      </c>
      <c r="D11" s="21" t="s">
        <v>413</v>
      </c>
      <c r="E11" s="23">
        <v>100000</v>
      </c>
      <c r="F11" s="23"/>
      <c r="G11" s="23"/>
    </row>
    <row r="12" ht="17.25" customHeight="1" spans="1:7">
      <c r="A12" s="21"/>
      <c r="B12" s="21" t="s">
        <v>414</v>
      </c>
      <c r="C12" s="21" t="s">
        <v>275</v>
      </c>
      <c r="D12" s="21" t="s">
        <v>413</v>
      </c>
      <c r="E12" s="23">
        <v>320000</v>
      </c>
      <c r="F12" s="23"/>
      <c r="G12" s="23"/>
    </row>
    <row r="13" ht="17.25" customHeight="1" spans="1:7">
      <c r="A13" s="21"/>
      <c r="B13" s="21" t="s">
        <v>414</v>
      </c>
      <c r="C13" s="21" t="s">
        <v>277</v>
      </c>
      <c r="D13" s="21" t="s">
        <v>413</v>
      </c>
      <c r="E13" s="23">
        <v>300000</v>
      </c>
      <c r="F13" s="23"/>
      <c r="G13" s="23"/>
    </row>
    <row r="14" ht="17.25" customHeight="1" spans="1:7">
      <c r="A14" s="21"/>
      <c r="B14" s="21" t="s">
        <v>414</v>
      </c>
      <c r="C14" s="21" t="s">
        <v>281</v>
      </c>
      <c r="D14" s="21" t="s">
        <v>413</v>
      </c>
      <c r="E14" s="23">
        <v>100000</v>
      </c>
      <c r="F14" s="23"/>
      <c r="G14" s="23"/>
    </row>
    <row r="15" ht="17.25" customHeight="1" spans="1:7">
      <c r="A15" s="21"/>
      <c r="B15" s="21" t="s">
        <v>414</v>
      </c>
      <c r="C15" s="21" t="s">
        <v>283</v>
      </c>
      <c r="D15" s="21" t="s">
        <v>413</v>
      </c>
      <c r="E15" s="23">
        <v>614400</v>
      </c>
      <c r="F15" s="23"/>
      <c r="G15" s="23"/>
    </row>
    <row r="16" ht="18.75" customHeight="1" spans="1:7">
      <c r="A16" s="21"/>
      <c r="B16" s="21" t="s">
        <v>414</v>
      </c>
      <c r="C16" s="21" t="s">
        <v>285</v>
      </c>
      <c r="D16" s="21" t="s">
        <v>413</v>
      </c>
      <c r="E16" s="23">
        <v>500000</v>
      </c>
      <c r="F16" s="23"/>
      <c r="G16" s="23"/>
    </row>
    <row r="17" ht="18.75" customHeight="1" spans="1:7">
      <c r="A17" s="24"/>
      <c r="B17" s="21" t="s">
        <v>414</v>
      </c>
      <c r="C17" s="21" t="s">
        <v>287</v>
      </c>
      <c r="D17" s="21" t="s">
        <v>413</v>
      </c>
      <c r="E17" s="23">
        <v>204800</v>
      </c>
      <c r="F17" s="23"/>
      <c r="G17" s="23"/>
    </row>
    <row r="18" ht="18.75" customHeight="1" spans="1:7">
      <c r="A18" s="24"/>
      <c r="B18" s="21" t="s">
        <v>414</v>
      </c>
      <c r="C18" s="21" t="s">
        <v>289</v>
      </c>
      <c r="D18" s="21" t="s">
        <v>413</v>
      </c>
      <c r="E18" s="23">
        <v>160000</v>
      </c>
      <c r="F18" s="23"/>
      <c r="G18" s="23"/>
    </row>
    <row r="19" ht="18.75" customHeight="1" spans="1:7">
      <c r="A19" s="25" t="s">
        <v>55</v>
      </c>
      <c r="B19" s="26" t="s">
        <v>415</v>
      </c>
      <c r="C19" s="26"/>
      <c r="D19" s="27"/>
      <c r="E19" s="23">
        <v>2302404</v>
      </c>
      <c r="F19" s="23"/>
      <c r="G19" s="23"/>
    </row>
  </sheetData>
  <mergeCells count="11">
    <mergeCell ref="A3:G3"/>
    <mergeCell ref="A4:D4"/>
    <mergeCell ref="E5:G5"/>
    <mergeCell ref="A19:D19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19" sqref="C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7" t="s">
        <v>52</v>
      </c>
    </row>
    <row r="3" ht="41.25" customHeight="1" spans="1:19">
      <c r="A3" s="41" t="str">
        <f>"2026"&amp;"年部门收入预算表"</f>
        <v>2026年部门收入预算表</v>
      </c>
    </row>
    <row r="4" ht="17.25" customHeight="1" spans="1:19">
      <c r="A4" s="44" t="str">
        <f>"单位名称："&amp;"寻甸回族彝族自治县人民代表大会常务委员会"</f>
        <v>单位名称：寻甸回族彝族自治县人民代表大会常务委员会</v>
      </c>
      <c r="B4" s="156"/>
      <c r="S4" s="46" t="s">
        <v>1</v>
      </c>
    </row>
    <row r="5" ht="21.75" customHeight="1" spans="1:19">
      <c r="A5" s="183" t="s">
        <v>53</v>
      </c>
      <c r="B5" s="184" t="s">
        <v>54</v>
      </c>
      <c r="C5" s="184" t="s">
        <v>55</v>
      </c>
      <c r="D5" s="185" t="s">
        <v>56</v>
      </c>
      <c r="E5" s="185"/>
      <c r="F5" s="185"/>
      <c r="G5" s="185"/>
      <c r="H5" s="185"/>
      <c r="I5" s="131"/>
      <c r="J5" s="185"/>
      <c r="K5" s="185"/>
      <c r="L5" s="185"/>
      <c r="M5" s="185"/>
      <c r="N5" s="186"/>
      <c r="O5" s="185" t="s">
        <v>45</v>
      </c>
      <c r="P5" s="185"/>
      <c r="Q5" s="185"/>
      <c r="R5" s="185"/>
      <c r="S5" s="186"/>
    </row>
    <row r="6" ht="27" customHeight="1" spans="1:19">
      <c r="A6" s="187"/>
      <c r="B6" s="188"/>
      <c r="C6" s="188"/>
      <c r="D6" s="188" t="s">
        <v>57</v>
      </c>
      <c r="E6" s="188" t="s">
        <v>58</v>
      </c>
      <c r="F6" s="188" t="s">
        <v>59</v>
      </c>
      <c r="G6" s="188" t="s">
        <v>60</v>
      </c>
      <c r="H6" s="188" t="s">
        <v>61</v>
      </c>
      <c r="I6" s="189" t="s">
        <v>62</v>
      </c>
      <c r="J6" s="190"/>
      <c r="K6" s="190"/>
      <c r="L6" s="190"/>
      <c r="M6" s="190"/>
      <c r="N6" s="191"/>
      <c r="O6" s="188" t="s">
        <v>57</v>
      </c>
      <c r="P6" s="188" t="s">
        <v>58</v>
      </c>
      <c r="Q6" s="188" t="s">
        <v>59</v>
      </c>
      <c r="R6" s="188" t="s">
        <v>60</v>
      </c>
      <c r="S6" s="188" t="s">
        <v>63</v>
      </c>
    </row>
    <row r="7" ht="30" customHeight="1" spans="1:19">
      <c r="A7" s="192"/>
      <c r="B7" s="110"/>
      <c r="C7" s="116"/>
      <c r="D7" s="116"/>
      <c r="E7" s="116"/>
      <c r="F7" s="116"/>
      <c r="G7" s="116"/>
      <c r="H7" s="116"/>
      <c r="I7" s="71" t="s">
        <v>57</v>
      </c>
      <c r="J7" s="191" t="s">
        <v>64</v>
      </c>
      <c r="K7" s="191" t="s">
        <v>65</v>
      </c>
      <c r="L7" s="191" t="s">
        <v>66</v>
      </c>
      <c r="M7" s="191" t="s">
        <v>67</v>
      </c>
      <c r="N7" s="191" t="s">
        <v>68</v>
      </c>
      <c r="O7" s="193"/>
      <c r="P7" s="193"/>
      <c r="Q7" s="193"/>
      <c r="R7" s="193"/>
      <c r="S7" s="116"/>
    </row>
    <row r="8" ht="15" customHeight="1" spans="1:19">
      <c r="A8" s="194">
        <v>1</v>
      </c>
      <c r="B8" s="194">
        <v>2</v>
      </c>
      <c r="C8" s="194">
        <v>3</v>
      </c>
      <c r="D8" s="194">
        <v>4</v>
      </c>
      <c r="E8" s="194">
        <v>5</v>
      </c>
      <c r="F8" s="194">
        <v>6</v>
      </c>
      <c r="G8" s="194">
        <v>7</v>
      </c>
      <c r="H8" s="194">
        <v>8</v>
      </c>
      <c r="I8" s="71">
        <v>9</v>
      </c>
      <c r="J8" s="194">
        <v>10</v>
      </c>
      <c r="K8" s="194">
        <v>11</v>
      </c>
      <c r="L8" s="194">
        <v>12</v>
      </c>
      <c r="M8" s="194">
        <v>13</v>
      </c>
      <c r="N8" s="194">
        <v>14</v>
      </c>
      <c r="O8" s="194">
        <v>15</v>
      </c>
      <c r="P8" s="194">
        <v>16</v>
      </c>
      <c r="Q8" s="194">
        <v>17</v>
      </c>
      <c r="R8" s="194">
        <v>18</v>
      </c>
      <c r="S8" s="194">
        <v>19</v>
      </c>
    </row>
    <row r="9" ht="18" customHeight="1" spans="1:19">
      <c r="A9" s="21" t="s">
        <v>69</v>
      </c>
      <c r="B9" s="21" t="s">
        <v>70</v>
      </c>
      <c r="C9" s="83">
        <v>13651904.33</v>
      </c>
      <c r="D9" s="141">
        <v>13651904.33</v>
      </c>
      <c r="E9" s="141">
        <v>13651904.33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50" t="s">
        <v>55</v>
      </c>
      <c r="B10" s="195"/>
      <c r="C10" s="141">
        <v>13651904.33</v>
      </c>
      <c r="D10" s="141">
        <v>13651904.33</v>
      </c>
      <c r="E10" s="141">
        <v>13651904.33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pane ySplit="1" topLeftCell="A2" activePane="bottomLeft" state="frozen"/>
      <selection/>
      <selection pane="bottomLeft" activeCell="E39" sqref="E3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6" t="s">
        <v>71</v>
      </c>
    </row>
    <row r="3" ht="41.25" customHeight="1" spans="1:15">
      <c r="A3" s="41" t="str">
        <f>"2026"&amp;"年部门支出预算表"</f>
        <v>2026年部门支出预算表</v>
      </c>
    </row>
    <row r="4" ht="17.25" customHeight="1" spans="1:15">
      <c r="A4" s="44" t="str">
        <f>"单位名称："&amp;"寻甸回族彝族自治县人民代表大会常务委员会"</f>
        <v>单位名称：寻甸回族彝族自治县人民代表大会常务委员会</v>
      </c>
      <c r="B4" s="156"/>
      <c r="O4" s="46" t="s">
        <v>1</v>
      </c>
    </row>
    <row r="5" ht="27" customHeight="1" spans="1:15">
      <c r="A5" s="169" t="s">
        <v>72</v>
      </c>
      <c r="B5" s="169" t="s">
        <v>73</v>
      </c>
      <c r="C5" s="169" t="s">
        <v>55</v>
      </c>
      <c r="D5" s="170" t="s">
        <v>58</v>
      </c>
      <c r="E5" s="171"/>
      <c r="F5" s="172"/>
      <c r="G5" s="173" t="s">
        <v>59</v>
      </c>
      <c r="H5" s="173" t="s">
        <v>60</v>
      </c>
      <c r="I5" s="173" t="s">
        <v>74</v>
      </c>
      <c r="J5" s="170" t="s">
        <v>62</v>
      </c>
      <c r="K5" s="171"/>
      <c r="L5" s="171"/>
      <c r="M5" s="171"/>
      <c r="N5" s="174"/>
      <c r="O5" s="175"/>
    </row>
    <row r="6" ht="42" customHeight="1" spans="1:15">
      <c r="A6" s="176"/>
      <c r="B6" s="176"/>
      <c r="C6" s="177"/>
      <c r="D6" s="178" t="s">
        <v>57</v>
      </c>
      <c r="E6" s="178" t="s">
        <v>75</v>
      </c>
      <c r="F6" s="178" t="s">
        <v>76</v>
      </c>
      <c r="G6" s="177"/>
      <c r="H6" s="177"/>
      <c r="I6" s="179"/>
      <c r="J6" s="178" t="s">
        <v>57</v>
      </c>
      <c r="K6" s="163" t="s">
        <v>77</v>
      </c>
      <c r="L6" s="163" t="s">
        <v>78</v>
      </c>
      <c r="M6" s="163" t="s">
        <v>79</v>
      </c>
      <c r="N6" s="163" t="s">
        <v>80</v>
      </c>
      <c r="O6" s="163" t="s">
        <v>81</v>
      </c>
    </row>
    <row r="7" ht="18" customHeight="1" spans="1:15">
      <c r="A7" s="53" t="s">
        <v>82</v>
      </c>
      <c r="B7" s="53" t="s">
        <v>83</v>
      </c>
      <c r="C7" s="53">
        <v>3</v>
      </c>
      <c r="D7" s="57">
        <v>4</v>
      </c>
      <c r="E7" s="57">
        <v>5</v>
      </c>
      <c r="F7" s="57">
        <v>6</v>
      </c>
      <c r="G7" s="57" t="s">
        <v>84</v>
      </c>
      <c r="H7" s="57" t="s">
        <v>85</v>
      </c>
      <c r="I7" s="57" t="s">
        <v>86</v>
      </c>
      <c r="J7" s="57" t="s">
        <v>87</v>
      </c>
      <c r="K7" s="57" t="s">
        <v>88</v>
      </c>
      <c r="L7" s="57" t="s">
        <v>89</v>
      </c>
      <c r="M7" s="57" t="s">
        <v>90</v>
      </c>
      <c r="N7" s="53" t="s">
        <v>91</v>
      </c>
      <c r="O7" s="57" t="s">
        <v>92</v>
      </c>
    </row>
    <row r="8" ht="18" customHeight="1" spans="1:15">
      <c r="A8" s="58" t="s">
        <v>93</v>
      </c>
      <c r="B8" s="58" t="s">
        <v>94</v>
      </c>
      <c r="C8" s="141">
        <v>10389124</v>
      </c>
      <c r="D8" s="141">
        <v>10389124</v>
      </c>
      <c r="E8" s="141">
        <v>8089924</v>
      </c>
      <c r="F8" s="141">
        <v>2299200</v>
      </c>
      <c r="G8" s="57"/>
      <c r="H8" s="57"/>
      <c r="I8" s="57"/>
      <c r="J8" s="57"/>
      <c r="K8" s="57"/>
      <c r="L8" s="57"/>
      <c r="M8" s="57"/>
      <c r="N8" s="53"/>
      <c r="O8" s="57"/>
    </row>
    <row r="9" ht="18" customHeight="1" spans="1:15">
      <c r="A9" s="180" t="s">
        <v>95</v>
      </c>
      <c r="B9" s="180" t="s">
        <v>96</v>
      </c>
      <c r="C9" s="141">
        <v>10384424</v>
      </c>
      <c r="D9" s="141">
        <v>10384424</v>
      </c>
      <c r="E9" s="141">
        <v>8085224</v>
      </c>
      <c r="F9" s="141">
        <v>2299200</v>
      </c>
      <c r="G9" s="57"/>
      <c r="H9" s="57"/>
      <c r="I9" s="57"/>
      <c r="J9" s="57"/>
      <c r="K9" s="57"/>
      <c r="L9" s="57"/>
      <c r="M9" s="57"/>
      <c r="N9" s="53"/>
      <c r="O9" s="57"/>
    </row>
    <row r="10" ht="18" customHeight="1" spans="1:15">
      <c r="A10" s="181" t="s">
        <v>97</v>
      </c>
      <c r="B10" s="181" t="s">
        <v>98</v>
      </c>
      <c r="C10" s="141">
        <v>8085224</v>
      </c>
      <c r="D10" s="141">
        <v>8085224</v>
      </c>
      <c r="E10" s="141">
        <v>8085224</v>
      </c>
      <c r="F10" s="141"/>
      <c r="G10" s="57"/>
      <c r="H10" s="57"/>
      <c r="I10" s="57"/>
      <c r="J10" s="57"/>
      <c r="K10" s="57"/>
      <c r="L10" s="57"/>
      <c r="M10" s="57"/>
      <c r="N10" s="53"/>
      <c r="O10" s="57"/>
    </row>
    <row r="11" ht="18" customHeight="1" spans="1:15">
      <c r="A11" s="181" t="s">
        <v>99</v>
      </c>
      <c r="B11" s="181" t="s">
        <v>100</v>
      </c>
      <c r="C11" s="141">
        <v>914400</v>
      </c>
      <c r="D11" s="141">
        <v>914400</v>
      </c>
      <c r="E11" s="141"/>
      <c r="F11" s="141">
        <v>914400</v>
      </c>
      <c r="G11" s="57"/>
      <c r="H11" s="57"/>
      <c r="I11" s="57"/>
      <c r="J11" s="57"/>
      <c r="K11" s="57"/>
      <c r="L11" s="57"/>
      <c r="M11" s="57"/>
      <c r="N11" s="53"/>
      <c r="O11" s="57"/>
    </row>
    <row r="12" ht="18" customHeight="1" spans="1:15">
      <c r="A12" s="181" t="s">
        <v>101</v>
      </c>
      <c r="B12" s="181" t="s">
        <v>102</v>
      </c>
      <c r="C12" s="141">
        <v>964800</v>
      </c>
      <c r="D12" s="141">
        <v>964800</v>
      </c>
      <c r="E12" s="141"/>
      <c r="F12" s="141">
        <v>964800</v>
      </c>
      <c r="G12" s="57"/>
      <c r="H12" s="57"/>
      <c r="I12" s="57"/>
      <c r="J12" s="57"/>
      <c r="K12" s="57"/>
      <c r="L12" s="57"/>
      <c r="M12" s="57"/>
      <c r="N12" s="53"/>
      <c r="O12" s="57"/>
    </row>
    <row r="13" ht="18" customHeight="1" spans="1:15">
      <c r="A13" s="181" t="s">
        <v>103</v>
      </c>
      <c r="B13" s="181" t="s">
        <v>104</v>
      </c>
      <c r="C13" s="141">
        <v>420000</v>
      </c>
      <c r="D13" s="141">
        <v>420000</v>
      </c>
      <c r="E13" s="141"/>
      <c r="F13" s="141">
        <v>420000</v>
      </c>
      <c r="G13" s="57"/>
      <c r="H13" s="57"/>
      <c r="I13" s="57"/>
      <c r="J13" s="57"/>
      <c r="K13" s="57"/>
      <c r="L13" s="57"/>
      <c r="M13" s="57"/>
      <c r="N13" s="53"/>
      <c r="O13" s="57"/>
    </row>
    <row r="14" ht="18" customHeight="1" spans="1:15">
      <c r="A14" s="180" t="s">
        <v>105</v>
      </c>
      <c r="B14" s="180" t="s">
        <v>106</v>
      </c>
      <c r="C14" s="141">
        <v>4700</v>
      </c>
      <c r="D14" s="141">
        <v>4700</v>
      </c>
      <c r="E14" s="141">
        <v>4700</v>
      </c>
      <c r="F14" s="141"/>
      <c r="G14" s="57"/>
      <c r="H14" s="57"/>
      <c r="I14" s="57"/>
      <c r="J14" s="57"/>
      <c r="K14" s="57"/>
      <c r="L14" s="57"/>
      <c r="M14" s="57"/>
      <c r="N14" s="53"/>
      <c r="O14" s="57"/>
    </row>
    <row r="15" ht="18" customHeight="1" spans="1:15">
      <c r="A15" s="181">
        <v>2013201</v>
      </c>
      <c r="B15" s="181" t="s">
        <v>98</v>
      </c>
      <c r="C15" s="141">
        <v>4700</v>
      </c>
      <c r="D15" s="141">
        <v>4700</v>
      </c>
      <c r="E15" s="141">
        <v>4700</v>
      </c>
      <c r="F15" s="141"/>
      <c r="G15" s="57"/>
      <c r="H15" s="57"/>
      <c r="I15" s="57"/>
      <c r="J15" s="57"/>
      <c r="K15" s="57"/>
      <c r="L15" s="57"/>
      <c r="M15" s="57"/>
      <c r="N15" s="53"/>
      <c r="O15" s="57"/>
    </row>
    <row r="16" ht="18" customHeight="1" spans="1:15">
      <c r="A16" s="58" t="s">
        <v>107</v>
      </c>
      <c r="B16" s="58" t="s">
        <v>108</v>
      </c>
      <c r="C16" s="141">
        <v>1596574.57</v>
      </c>
      <c r="D16" s="141">
        <v>1596574.57</v>
      </c>
      <c r="E16" s="141">
        <v>1593370.57</v>
      </c>
      <c r="F16" s="141">
        <v>3204</v>
      </c>
      <c r="G16" s="57"/>
      <c r="H16" s="57"/>
      <c r="I16" s="57"/>
      <c r="J16" s="57"/>
      <c r="K16" s="57"/>
      <c r="L16" s="57"/>
      <c r="M16" s="57"/>
      <c r="N16" s="53"/>
      <c r="O16" s="57"/>
    </row>
    <row r="17" ht="18" customHeight="1" spans="1:15">
      <c r="A17" s="180" t="s">
        <v>109</v>
      </c>
      <c r="B17" s="180" t="s">
        <v>110</v>
      </c>
      <c r="C17" s="141">
        <v>1593370.57</v>
      </c>
      <c r="D17" s="141">
        <v>1593370.57</v>
      </c>
      <c r="E17" s="141">
        <v>1593370.57</v>
      </c>
      <c r="F17" s="141"/>
      <c r="G17" s="57"/>
      <c r="H17" s="57"/>
      <c r="I17" s="57"/>
      <c r="J17" s="57"/>
      <c r="K17" s="57"/>
      <c r="L17" s="57"/>
      <c r="M17" s="57"/>
      <c r="N17" s="53"/>
      <c r="O17" s="57"/>
    </row>
    <row r="18" ht="18" customHeight="1" spans="1:15">
      <c r="A18" s="181" t="s">
        <v>111</v>
      </c>
      <c r="B18" s="181" t="s">
        <v>112</v>
      </c>
      <c r="C18" s="141">
        <v>1200</v>
      </c>
      <c r="D18" s="141">
        <v>1200</v>
      </c>
      <c r="E18" s="141">
        <v>1200</v>
      </c>
      <c r="F18" s="141"/>
      <c r="G18" s="57"/>
      <c r="H18" s="57"/>
      <c r="I18" s="57"/>
      <c r="J18" s="57"/>
      <c r="K18" s="57"/>
      <c r="L18" s="57"/>
      <c r="M18" s="57"/>
      <c r="N18" s="53"/>
      <c r="O18" s="57"/>
    </row>
    <row r="19" ht="18" customHeight="1" spans="1:15">
      <c r="A19" s="181" t="s">
        <v>113</v>
      </c>
      <c r="B19" s="181" t="s">
        <v>114</v>
      </c>
      <c r="C19" s="141">
        <v>1045170.57</v>
      </c>
      <c r="D19" s="141">
        <v>1045170.57</v>
      </c>
      <c r="E19" s="141">
        <v>1045170.57</v>
      </c>
      <c r="F19" s="141"/>
      <c r="G19" s="57"/>
      <c r="H19" s="57"/>
      <c r="I19" s="57"/>
      <c r="J19" s="57"/>
      <c r="K19" s="57"/>
      <c r="L19" s="57"/>
      <c r="M19" s="57"/>
      <c r="N19" s="53"/>
      <c r="O19" s="57"/>
    </row>
    <row r="20" ht="18" customHeight="1" spans="1:15">
      <c r="A20" s="181" t="s">
        <v>115</v>
      </c>
      <c r="B20" s="181" t="s">
        <v>116</v>
      </c>
      <c r="C20" s="141">
        <v>520000</v>
      </c>
      <c r="D20" s="141">
        <v>520000</v>
      </c>
      <c r="E20" s="141">
        <v>520000</v>
      </c>
      <c r="F20" s="141"/>
      <c r="G20" s="57"/>
      <c r="H20" s="57"/>
      <c r="I20" s="57"/>
      <c r="J20" s="57"/>
      <c r="K20" s="57"/>
      <c r="L20" s="57"/>
      <c r="M20" s="57"/>
      <c r="N20" s="53"/>
      <c r="O20" s="57"/>
    </row>
    <row r="21" ht="18" customHeight="1" spans="1:15">
      <c r="A21" s="181" t="s">
        <v>117</v>
      </c>
      <c r="B21" s="181" t="s">
        <v>118</v>
      </c>
      <c r="C21" s="141">
        <v>27000</v>
      </c>
      <c r="D21" s="141">
        <v>27000</v>
      </c>
      <c r="E21" s="141">
        <v>27000</v>
      </c>
      <c r="F21" s="141"/>
      <c r="G21" s="57"/>
      <c r="H21" s="57"/>
      <c r="I21" s="57"/>
      <c r="J21" s="57"/>
      <c r="K21" s="57"/>
      <c r="L21" s="57"/>
      <c r="M21" s="57"/>
      <c r="N21" s="53"/>
      <c r="O21" s="57"/>
    </row>
    <row r="22" ht="18" customHeight="1" spans="1:15">
      <c r="A22" s="180" t="s">
        <v>119</v>
      </c>
      <c r="B22" s="180" t="s">
        <v>120</v>
      </c>
      <c r="C22" s="141">
        <v>3204</v>
      </c>
      <c r="D22" s="141">
        <v>3204</v>
      </c>
      <c r="E22" s="141"/>
      <c r="F22" s="141">
        <v>3204</v>
      </c>
      <c r="G22" s="57"/>
      <c r="H22" s="57"/>
      <c r="I22" s="57"/>
      <c r="J22" s="57"/>
      <c r="K22" s="57"/>
      <c r="L22" s="57"/>
      <c r="M22" s="57"/>
      <c r="N22" s="53"/>
      <c r="O22" s="57"/>
    </row>
    <row r="23" ht="18" customHeight="1" spans="1:15">
      <c r="A23" s="181" t="s">
        <v>121</v>
      </c>
      <c r="B23" s="181" t="s">
        <v>122</v>
      </c>
      <c r="C23" s="141">
        <v>3204</v>
      </c>
      <c r="D23" s="141">
        <v>3204</v>
      </c>
      <c r="E23" s="141"/>
      <c r="F23" s="141">
        <v>3204</v>
      </c>
      <c r="G23" s="57"/>
      <c r="H23" s="57"/>
      <c r="I23" s="57"/>
      <c r="J23" s="57"/>
      <c r="K23" s="57"/>
      <c r="L23" s="57"/>
      <c r="M23" s="57"/>
      <c r="N23" s="53"/>
      <c r="O23" s="57"/>
    </row>
    <row r="24" ht="18" customHeight="1" spans="1:15">
      <c r="A24" s="58" t="s">
        <v>123</v>
      </c>
      <c r="B24" s="58" t="s">
        <v>124</v>
      </c>
      <c r="C24" s="141">
        <v>882327.84</v>
      </c>
      <c r="D24" s="141">
        <v>882327.84</v>
      </c>
      <c r="E24" s="141">
        <v>882327.84</v>
      </c>
      <c r="F24" s="141"/>
      <c r="G24" s="57"/>
      <c r="H24" s="57"/>
      <c r="I24" s="57"/>
      <c r="J24" s="57"/>
      <c r="K24" s="57"/>
      <c r="L24" s="57"/>
      <c r="M24" s="57"/>
      <c r="N24" s="53"/>
      <c r="O24" s="57"/>
    </row>
    <row r="25" ht="18" customHeight="1" spans="1:15">
      <c r="A25" s="180" t="s">
        <v>125</v>
      </c>
      <c r="B25" s="180" t="s">
        <v>126</v>
      </c>
      <c r="C25" s="141">
        <v>882327.84</v>
      </c>
      <c r="D25" s="141">
        <v>882327.84</v>
      </c>
      <c r="E25" s="141">
        <v>882327.84</v>
      </c>
      <c r="F25" s="141"/>
      <c r="G25" s="57"/>
      <c r="H25" s="57"/>
      <c r="I25" s="57"/>
      <c r="J25" s="57"/>
      <c r="K25" s="57"/>
      <c r="L25" s="57"/>
      <c r="M25" s="57"/>
      <c r="N25" s="53"/>
      <c r="O25" s="57"/>
    </row>
    <row r="26" ht="18" customHeight="1" spans="1:15">
      <c r="A26" s="181" t="s">
        <v>127</v>
      </c>
      <c r="B26" s="181" t="s">
        <v>128</v>
      </c>
      <c r="C26" s="141">
        <v>564976.77</v>
      </c>
      <c r="D26" s="141">
        <v>564976.77</v>
      </c>
      <c r="E26" s="141">
        <v>564976.77</v>
      </c>
      <c r="F26" s="141"/>
      <c r="G26" s="57"/>
      <c r="H26" s="57"/>
      <c r="I26" s="57"/>
      <c r="J26" s="57"/>
      <c r="K26" s="57"/>
      <c r="L26" s="57"/>
      <c r="M26" s="57"/>
      <c r="N26" s="53"/>
      <c r="O26" s="57"/>
    </row>
    <row r="27" ht="18" customHeight="1" spans="1:15">
      <c r="A27" s="181" t="s">
        <v>129</v>
      </c>
      <c r="B27" s="181" t="s">
        <v>130</v>
      </c>
      <c r="C27" s="141">
        <v>285341.8</v>
      </c>
      <c r="D27" s="141">
        <v>285341.8</v>
      </c>
      <c r="E27" s="141">
        <v>285341.8</v>
      </c>
      <c r="F27" s="141"/>
      <c r="G27" s="57"/>
      <c r="H27" s="57"/>
      <c r="I27" s="57"/>
      <c r="J27" s="57"/>
      <c r="K27" s="57"/>
      <c r="L27" s="57"/>
      <c r="M27" s="57"/>
      <c r="N27" s="53"/>
      <c r="O27" s="57"/>
    </row>
    <row r="28" ht="18" customHeight="1" spans="1:15">
      <c r="A28" s="181" t="s">
        <v>131</v>
      </c>
      <c r="B28" s="181" t="s">
        <v>132</v>
      </c>
      <c r="C28" s="141">
        <v>32009.27</v>
      </c>
      <c r="D28" s="141">
        <v>32009.27</v>
      </c>
      <c r="E28" s="141">
        <v>32009.27</v>
      </c>
      <c r="F28" s="141"/>
      <c r="G28" s="57"/>
      <c r="H28" s="57"/>
      <c r="I28" s="57"/>
      <c r="J28" s="57"/>
      <c r="K28" s="57"/>
      <c r="L28" s="57"/>
      <c r="M28" s="57"/>
      <c r="N28" s="53"/>
      <c r="O28" s="57"/>
    </row>
    <row r="29" ht="18" customHeight="1" spans="1:15">
      <c r="A29" s="58" t="s">
        <v>133</v>
      </c>
      <c r="B29" s="58" t="s">
        <v>134</v>
      </c>
      <c r="C29" s="141">
        <v>783877.92</v>
      </c>
      <c r="D29" s="141">
        <v>783877.92</v>
      </c>
      <c r="E29" s="141">
        <v>783877.92</v>
      </c>
      <c r="F29" s="141"/>
      <c r="G29" s="57"/>
      <c r="H29" s="57"/>
      <c r="I29" s="57"/>
      <c r="J29" s="57"/>
      <c r="K29" s="57"/>
      <c r="L29" s="57"/>
      <c r="M29" s="57"/>
      <c r="N29" s="53"/>
      <c r="O29" s="57"/>
    </row>
    <row r="30" ht="18" customHeight="1" spans="1:15">
      <c r="A30" s="180" t="s">
        <v>135</v>
      </c>
      <c r="B30" s="180" t="s">
        <v>136</v>
      </c>
      <c r="C30" s="141">
        <v>783877.92</v>
      </c>
      <c r="D30" s="141">
        <v>783877.92</v>
      </c>
      <c r="E30" s="141">
        <v>783877.92</v>
      </c>
      <c r="F30" s="141"/>
      <c r="G30" s="57"/>
      <c r="H30" s="57"/>
      <c r="I30" s="57"/>
      <c r="J30" s="57"/>
      <c r="K30" s="57"/>
      <c r="L30" s="57"/>
      <c r="M30" s="57"/>
      <c r="N30" s="53"/>
      <c r="O30" s="57"/>
    </row>
    <row r="31" ht="18" customHeight="1" spans="1:15">
      <c r="A31" s="181" t="s">
        <v>137</v>
      </c>
      <c r="B31" s="181" t="s">
        <v>138</v>
      </c>
      <c r="C31" s="141">
        <v>783877.92</v>
      </c>
      <c r="D31" s="141">
        <v>783877.92</v>
      </c>
      <c r="E31" s="141">
        <v>783877.92</v>
      </c>
      <c r="F31" s="141"/>
      <c r="G31" s="57"/>
      <c r="H31" s="57"/>
      <c r="I31" s="57"/>
      <c r="J31" s="57"/>
      <c r="K31" s="57"/>
      <c r="L31" s="57"/>
      <c r="M31" s="57"/>
      <c r="N31" s="53"/>
      <c r="O31" s="57"/>
    </row>
    <row r="32" ht="21" customHeight="1" spans="1:15">
      <c r="A32" s="182" t="s">
        <v>55</v>
      </c>
      <c r="B32" s="37"/>
      <c r="C32" s="141">
        <v>13651904.33</v>
      </c>
      <c r="D32" s="141">
        <v>13651904.33</v>
      </c>
      <c r="E32" s="141">
        <v>11349500.33</v>
      </c>
      <c r="F32" s="141">
        <v>2302404</v>
      </c>
      <c r="G32" s="83"/>
      <c r="H32" s="83"/>
      <c r="I32" s="83"/>
      <c r="J32" s="83"/>
      <c r="K32" s="83"/>
      <c r="L32" s="83"/>
      <c r="M32" s="83"/>
      <c r="N32" s="83"/>
      <c r="O32" s="83"/>
    </row>
  </sheetData>
  <mergeCells count="12">
    <mergeCell ref="A2:O2"/>
    <mergeCell ref="A3:O3"/>
    <mergeCell ref="A4:B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0" activePane="bottomLeft" state="frozen"/>
      <selection/>
      <selection pane="bottomLeft" activeCell="D35" sqref="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139</v>
      </c>
    </row>
    <row r="3" ht="41.25" customHeight="1" spans="1:4">
      <c r="A3" s="41" t="str">
        <f>"2026"&amp;"年部门财政拨款收支预算总表"</f>
        <v>2026年部门财政拨款收支预算总表</v>
      </c>
    </row>
    <row r="4" ht="17.25" customHeight="1" spans="1:4">
      <c r="A4" s="44" t="str">
        <f>"单位名称："&amp;"寻甸回族彝族自治县人民代表大会常务委员会"</f>
        <v>单位名称：寻甸回族彝族自治县人民代表大会常务委员会</v>
      </c>
      <c r="B4" s="156"/>
      <c r="D4" s="46" t="s">
        <v>1</v>
      </c>
    </row>
    <row r="5" ht="17.25" customHeight="1" spans="1:4">
      <c r="A5" s="163" t="s">
        <v>2</v>
      </c>
      <c r="B5" s="164"/>
      <c r="C5" s="163" t="s">
        <v>3</v>
      </c>
      <c r="D5" s="164"/>
    </row>
    <row r="6" ht="18.75" customHeight="1" spans="1:4">
      <c r="A6" s="163" t="s">
        <v>4</v>
      </c>
      <c r="B6" s="163" t="s">
        <v>5</v>
      </c>
      <c r="C6" s="163" t="s">
        <v>6</v>
      </c>
      <c r="D6" s="163" t="s">
        <v>5</v>
      </c>
    </row>
    <row r="7" ht="16.5" customHeight="1" spans="1:4">
      <c r="A7" s="165" t="s">
        <v>140</v>
      </c>
      <c r="B7" s="141">
        <v>13651904.33</v>
      </c>
      <c r="C7" s="165" t="s">
        <v>141</v>
      </c>
      <c r="D7" s="83">
        <v>13651904.33</v>
      </c>
    </row>
    <row r="8" ht="16.5" customHeight="1" spans="1:4">
      <c r="A8" s="165" t="s">
        <v>142</v>
      </c>
      <c r="B8" s="141">
        <v>13651904.33</v>
      </c>
      <c r="C8" s="165" t="s">
        <v>143</v>
      </c>
      <c r="D8" s="83">
        <v>10389124</v>
      </c>
    </row>
    <row r="9" ht="16.5" customHeight="1" spans="1:4">
      <c r="A9" s="165" t="s">
        <v>144</v>
      </c>
      <c r="B9" s="83"/>
      <c r="C9" s="165" t="s">
        <v>145</v>
      </c>
      <c r="D9" s="83"/>
    </row>
    <row r="10" ht="16.5" customHeight="1" spans="1:4">
      <c r="A10" s="165" t="s">
        <v>146</v>
      </c>
      <c r="B10" s="83"/>
      <c r="C10" s="165" t="s">
        <v>147</v>
      </c>
      <c r="D10" s="83"/>
    </row>
    <row r="11" ht="16.5" customHeight="1" spans="1:4">
      <c r="A11" s="165" t="s">
        <v>148</v>
      </c>
      <c r="B11" s="83"/>
      <c r="C11" s="165" t="s">
        <v>149</v>
      </c>
      <c r="D11" s="83"/>
    </row>
    <row r="12" ht="16.5" customHeight="1" spans="1:4">
      <c r="A12" s="165" t="s">
        <v>142</v>
      </c>
      <c r="B12" s="83"/>
      <c r="C12" s="165" t="s">
        <v>150</v>
      </c>
      <c r="D12" s="83"/>
    </row>
    <row r="13" ht="16.5" customHeight="1" spans="1:4">
      <c r="A13" s="150" t="s">
        <v>144</v>
      </c>
      <c r="B13" s="83"/>
      <c r="C13" s="69" t="s">
        <v>151</v>
      </c>
      <c r="D13" s="83"/>
    </row>
    <row r="14" ht="16.5" customHeight="1" spans="1:4">
      <c r="A14" s="150" t="s">
        <v>146</v>
      </c>
      <c r="B14" s="83"/>
      <c r="C14" s="69" t="s">
        <v>152</v>
      </c>
      <c r="D14" s="83"/>
    </row>
    <row r="15" ht="16.5" customHeight="1" spans="1:4">
      <c r="A15" s="166"/>
      <c r="B15" s="83"/>
      <c r="C15" s="69" t="s">
        <v>153</v>
      </c>
      <c r="D15" s="83">
        <v>1596574.57</v>
      </c>
    </row>
    <row r="16" ht="16.5" customHeight="1" spans="1:4">
      <c r="A16" s="166"/>
      <c r="B16" s="83"/>
      <c r="C16" s="69" t="s">
        <v>154</v>
      </c>
      <c r="D16" s="83">
        <v>882327.84</v>
      </c>
    </row>
    <row r="17" ht="16.5" customHeight="1" spans="1:4">
      <c r="A17" s="166"/>
      <c r="B17" s="83"/>
      <c r="C17" s="69" t="s">
        <v>155</v>
      </c>
      <c r="D17" s="83"/>
    </row>
    <row r="18" ht="16.5" customHeight="1" spans="1:4">
      <c r="A18" s="166"/>
      <c r="B18" s="83"/>
      <c r="C18" s="69" t="s">
        <v>156</v>
      </c>
      <c r="D18" s="83"/>
    </row>
    <row r="19" ht="16.5" customHeight="1" spans="1:4">
      <c r="A19" s="166"/>
      <c r="B19" s="83"/>
      <c r="C19" s="69" t="s">
        <v>157</v>
      </c>
      <c r="D19" s="83"/>
    </row>
    <row r="20" ht="16.5" customHeight="1" spans="1:4">
      <c r="A20" s="166"/>
      <c r="B20" s="83"/>
      <c r="C20" s="69" t="s">
        <v>158</v>
      </c>
      <c r="D20" s="83"/>
    </row>
    <row r="21" ht="16.5" customHeight="1" spans="1:4">
      <c r="A21" s="166"/>
      <c r="B21" s="83"/>
      <c r="C21" s="69" t="s">
        <v>159</v>
      </c>
      <c r="D21" s="83"/>
    </row>
    <row r="22" ht="16.5" customHeight="1" spans="1:4">
      <c r="A22" s="166"/>
      <c r="B22" s="83"/>
      <c r="C22" s="69" t="s">
        <v>160</v>
      </c>
      <c r="D22" s="83"/>
    </row>
    <row r="23" ht="16.5" customHeight="1" spans="1:4">
      <c r="A23" s="166"/>
      <c r="B23" s="83"/>
      <c r="C23" s="69" t="s">
        <v>161</v>
      </c>
      <c r="D23" s="83"/>
    </row>
    <row r="24" ht="16.5" customHeight="1" spans="1:4">
      <c r="A24" s="166"/>
      <c r="B24" s="83"/>
      <c r="C24" s="69" t="s">
        <v>162</v>
      </c>
      <c r="D24" s="83"/>
    </row>
    <row r="25" ht="16.5" customHeight="1" spans="1:4">
      <c r="A25" s="166"/>
      <c r="B25" s="83"/>
      <c r="C25" s="69" t="s">
        <v>163</v>
      </c>
      <c r="D25" s="83"/>
    </row>
    <row r="26" ht="16.5" customHeight="1" spans="1:4">
      <c r="A26" s="166"/>
      <c r="B26" s="83"/>
      <c r="C26" s="69" t="s">
        <v>164</v>
      </c>
      <c r="D26" s="83">
        <v>783877.92</v>
      </c>
    </row>
    <row r="27" ht="16.5" customHeight="1" spans="1:4">
      <c r="A27" s="166"/>
      <c r="B27" s="83"/>
      <c r="C27" s="69" t="s">
        <v>165</v>
      </c>
      <c r="D27" s="83"/>
    </row>
    <row r="28" ht="16.5" customHeight="1" spans="1:4">
      <c r="A28" s="166"/>
      <c r="B28" s="83"/>
      <c r="C28" s="69" t="s">
        <v>166</v>
      </c>
      <c r="D28" s="83"/>
    </row>
    <row r="29" ht="16.5" customHeight="1" spans="1:4">
      <c r="A29" s="166"/>
      <c r="B29" s="83"/>
      <c r="C29" s="69" t="s">
        <v>167</v>
      </c>
      <c r="D29" s="83"/>
    </row>
    <row r="30" ht="16.5" customHeight="1" spans="1:4">
      <c r="A30" s="166"/>
      <c r="B30" s="83"/>
      <c r="C30" s="69" t="s">
        <v>168</v>
      </c>
      <c r="D30" s="83"/>
    </row>
    <row r="31" ht="16.5" customHeight="1" spans="1:4">
      <c r="A31" s="166"/>
      <c r="B31" s="83"/>
      <c r="C31" s="69" t="s">
        <v>169</v>
      </c>
      <c r="D31" s="83"/>
    </row>
    <row r="32" ht="16.5" customHeight="1" spans="1:4">
      <c r="A32" s="166"/>
      <c r="B32" s="83"/>
      <c r="C32" s="150" t="s">
        <v>170</v>
      </c>
      <c r="D32" s="83"/>
    </row>
    <row r="33" ht="16.5" customHeight="1" spans="1:4">
      <c r="A33" s="166"/>
      <c r="B33" s="83"/>
      <c r="C33" s="150" t="s">
        <v>171</v>
      </c>
      <c r="D33" s="83"/>
    </row>
    <row r="34" ht="16.5" customHeight="1" spans="1:4">
      <c r="A34" s="166"/>
      <c r="B34" s="83"/>
      <c r="C34" s="31" t="s">
        <v>172</v>
      </c>
      <c r="D34" s="83"/>
    </row>
    <row r="35" ht="15" customHeight="1" spans="1:4">
      <c r="A35" s="167" t="s">
        <v>50</v>
      </c>
      <c r="B35" s="168">
        <v>13651904.33</v>
      </c>
      <c r="C35" s="167" t="s">
        <v>51</v>
      </c>
      <c r="D35" s="168">
        <v>13651904.33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C32" sqref="C32:G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5"/>
      <c r="F2" s="72"/>
      <c r="G2" s="136" t="s">
        <v>173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44" t="str">
        <f>"单位名称："&amp;"寻甸回族彝族自治县人民代表大会常务委员会"</f>
        <v>单位名称：寻甸回族彝族自治县人民代表大会常务委员会</v>
      </c>
      <c r="B4" s="156"/>
      <c r="F4" s="121"/>
      <c r="G4" s="136" t="s">
        <v>1</v>
      </c>
    </row>
    <row r="5" ht="20.25" customHeight="1" spans="1:7">
      <c r="A5" s="158" t="s">
        <v>174</v>
      </c>
      <c r="B5" s="159"/>
      <c r="C5" s="125" t="s">
        <v>55</v>
      </c>
      <c r="D5" s="145" t="s">
        <v>75</v>
      </c>
      <c r="E5" s="12"/>
      <c r="F5" s="13"/>
      <c r="G5" s="138" t="s">
        <v>76</v>
      </c>
    </row>
    <row r="6" ht="20.25" customHeight="1" spans="1:7">
      <c r="A6" s="160" t="s">
        <v>72</v>
      </c>
      <c r="B6" s="160" t="s">
        <v>73</v>
      </c>
      <c r="C6" s="19"/>
      <c r="D6" s="130" t="s">
        <v>57</v>
      </c>
      <c r="E6" s="130" t="s">
        <v>175</v>
      </c>
      <c r="F6" s="130" t="s">
        <v>176</v>
      </c>
      <c r="G6" s="140"/>
    </row>
    <row r="7" ht="15" customHeight="1" spans="1:7">
      <c r="A7" s="61" t="s">
        <v>82</v>
      </c>
      <c r="B7" s="61" t="s">
        <v>83</v>
      </c>
      <c r="C7" s="61" t="s">
        <v>177</v>
      </c>
      <c r="D7" s="61" t="s">
        <v>178</v>
      </c>
      <c r="E7" s="61" t="s">
        <v>179</v>
      </c>
      <c r="F7" s="61" t="s">
        <v>180</v>
      </c>
      <c r="G7" s="61" t="s">
        <v>84</v>
      </c>
    </row>
    <row r="8" ht="15" customHeight="1" spans="1:7">
      <c r="A8" s="31" t="s">
        <v>93</v>
      </c>
      <c r="B8" s="31" t="s">
        <v>94</v>
      </c>
      <c r="C8" s="141">
        <v>10389124</v>
      </c>
      <c r="D8" s="141">
        <v>8089924</v>
      </c>
      <c r="E8" s="141">
        <v>7130704</v>
      </c>
      <c r="F8" s="141">
        <v>959220</v>
      </c>
      <c r="G8" s="141">
        <v>2299200</v>
      </c>
    </row>
    <row r="9" ht="15" customHeight="1" spans="1:7">
      <c r="A9" s="134" t="s">
        <v>95</v>
      </c>
      <c r="B9" s="134" t="s">
        <v>96</v>
      </c>
      <c r="C9" s="141">
        <v>10384424</v>
      </c>
      <c r="D9" s="141">
        <v>8085224</v>
      </c>
      <c r="E9" s="141">
        <v>7130704</v>
      </c>
      <c r="F9" s="141">
        <v>954520</v>
      </c>
      <c r="G9" s="141">
        <v>2299200</v>
      </c>
    </row>
    <row r="10" ht="15" customHeight="1" spans="1:7">
      <c r="A10" s="161" t="s">
        <v>97</v>
      </c>
      <c r="B10" s="161" t="s">
        <v>98</v>
      </c>
      <c r="C10" s="141">
        <v>8085224</v>
      </c>
      <c r="D10" s="141">
        <v>8085224</v>
      </c>
      <c r="E10" s="141">
        <v>7130704</v>
      </c>
      <c r="F10" s="141">
        <v>954520</v>
      </c>
      <c r="G10" s="141"/>
    </row>
    <row r="11" ht="15" customHeight="1" spans="1:7">
      <c r="A11" s="161" t="s">
        <v>99</v>
      </c>
      <c r="B11" s="161" t="s">
        <v>100</v>
      </c>
      <c r="C11" s="141">
        <v>914400</v>
      </c>
      <c r="D11" s="141"/>
      <c r="E11" s="141"/>
      <c r="F11" s="141"/>
      <c r="G11" s="141">
        <v>914400</v>
      </c>
    </row>
    <row r="12" ht="15" customHeight="1" spans="1:7">
      <c r="A12" s="161" t="s">
        <v>101</v>
      </c>
      <c r="B12" s="161" t="s">
        <v>102</v>
      </c>
      <c r="C12" s="141">
        <v>964800</v>
      </c>
      <c r="D12" s="141"/>
      <c r="E12" s="141"/>
      <c r="F12" s="141"/>
      <c r="G12" s="141">
        <v>964800</v>
      </c>
    </row>
    <row r="13" ht="15" customHeight="1" spans="1:7">
      <c r="A13" s="161" t="s">
        <v>103</v>
      </c>
      <c r="B13" s="161" t="s">
        <v>104</v>
      </c>
      <c r="C13" s="141">
        <v>420000</v>
      </c>
      <c r="D13" s="141"/>
      <c r="E13" s="141"/>
      <c r="F13" s="141"/>
      <c r="G13" s="141">
        <v>420000</v>
      </c>
    </row>
    <row r="14" ht="15" customHeight="1" spans="1:7">
      <c r="A14" s="134" t="s">
        <v>105</v>
      </c>
      <c r="B14" s="134" t="s">
        <v>106</v>
      </c>
      <c r="C14" s="141">
        <v>4700</v>
      </c>
      <c r="D14" s="141">
        <v>4700</v>
      </c>
      <c r="E14" s="141"/>
      <c r="F14" s="141">
        <v>4700</v>
      </c>
      <c r="G14" s="141"/>
    </row>
    <row r="15" ht="15" customHeight="1" spans="1:7">
      <c r="A15" s="161" t="s">
        <v>181</v>
      </c>
      <c r="B15" s="161" t="s">
        <v>98</v>
      </c>
      <c r="C15" s="141">
        <v>4700</v>
      </c>
      <c r="D15" s="141">
        <v>4700</v>
      </c>
      <c r="E15" s="141"/>
      <c r="F15" s="141">
        <v>4700</v>
      </c>
      <c r="G15" s="141"/>
    </row>
    <row r="16" ht="15" customHeight="1" spans="1:7">
      <c r="A16" s="31" t="s">
        <v>107</v>
      </c>
      <c r="B16" s="31" t="s">
        <v>108</v>
      </c>
      <c r="C16" s="141">
        <v>1596574.57</v>
      </c>
      <c r="D16" s="141">
        <v>1593370.57</v>
      </c>
      <c r="E16" s="141">
        <v>1565170.57</v>
      </c>
      <c r="F16" s="141">
        <v>28200</v>
      </c>
      <c r="G16" s="141">
        <v>3204</v>
      </c>
    </row>
    <row r="17" ht="15" customHeight="1" spans="1:7">
      <c r="A17" s="134" t="s">
        <v>109</v>
      </c>
      <c r="B17" s="134" t="s">
        <v>110</v>
      </c>
      <c r="C17" s="141">
        <v>1593370.57</v>
      </c>
      <c r="D17" s="141">
        <v>1593370.57</v>
      </c>
      <c r="E17" s="141">
        <v>1565170.57</v>
      </c>
      <c r="F17" s="141">
        <v>28200</v>
      </c>
      <c r="G17" s="141"/>
    </row>
    <row r="18" ht="15" customHeight="1" spans="1:7">
      <c r="A18" s="161" t="s">
        <v>111</v>
      </c>
      <c r="B18" s="161" t="s">
        <v>112</v>
      </c>
      <c r="C18" s="141">
        <v>1200</v>
      </c>
      <c r="D18" s="141">
        <v>1200</v>
      </c>
      <c r="E18" s="141"/>
      <c r="F18" s="141">
        <v>1200</v>
      </c>
      <c r="G18" s="141"/>
    </row>
    <row r="19" ht="15" customHeight="1" spans="1:7">
      <c r="A19" s="161" t="s">
        <v>113</v>
      </c>
      <c r="B19" s="161" t="s">
        <v>114</v>
      </c>
      <c r="C19" s="141">
        <v>1045170.57</v>
      </c>
      <c r="D19" s="141">
        <v>1045170.57</v>
      </c>
      <c r="E19" s="141">
        <v>1045170.57</v>
      </c>
      <c r="F19" s="141"/>
      <c r="G19" s="141"/>
    </row>
    <row r="20" ht="15" customHeight="1" spans="1:7">
      <c r="A20" s="161" t="s">
        <v>115</v>
      </c>
      <c r="B20" s="161" t="s">
        <v>116</v>
      </c>
      <c r="C20" s="141">
        <v>520000</v>
      </c>
      <c r="D20" s="141">
        <v>520000</v>
      </c>
      <c r="E20" s="141">
        <v>520000</v>
      </c>
      <c r="F20" s="141"/>
      <c r="G20" s="141"/>
    </row>
    <row r="21" ht="15" customHeight="1" spans="1:7">
      <c r="A21" s="161" t="s">
        <v>117</v>
      </c>
      <c r="B21" s="161" t="s">
        <v>118</v>
      </c>
      <c r="C21" s="141">
        <v>27000</v>
      </c>
      <c r="D21" s="141">
        <v>27000</v>
      </c>
      <c r="E21" s="141"/>
      <c r="F21" s="141">
        <v>27000</v>
      </c>
      <c r="G21" s="141"/>
    </row>
    <row r="22" ht="15" customHeight="1" spans="1:7">
      <c r="A22" s="134" t="s">
        <v>119</v>
      </c>
      <c r="B22" s="134" t="s">
        <v>120</v>
      </c>
      <c r="C22" s="141">
        <v>3204</v>
      </c>
      <c r="D22" s="141"/>
      <c r="E22" s="141"/>
      <c r="F22" s="141"/>
      <c r="G22" s="141">
        <v>3204</v>
      </c>
    </row>
    <row r="23" ht="15" customHeight="1" spans="1:7">
      <c r="A23" s="161" t="s">
        <v>121</v>
      </c>
      <c r="B23" s="161" t="s">
        <v>122</v>
      </c>
      <c r="C23" s="141">
        <v>3204</v>
      </c>
      <c r="D23" s="141"/>
      <c r="E23" s="141"/>
      <c r="F23" s="141"/>
      <c r="G23" s="141">
        <v>3204</v>
      </c>
    </row>
    <row r="24" ht="15" customHeight="1" spans="1:7">
      <c r="A24" s="31" t="s">
        <v>123</v>
      </c>
      <c r="B24" s="31" t="s">
        <v>124</v>
      </c>
      <c r="C24" s="141">
        <v>882327.84</v>
      </c>
      <c r="D24" s="141">
        <v>882327.84</v>
      </c>
      <c r="E24" s="141">
        <v>882327.84</v>
      </c>
      <c r="F24" s="141"/>
      <c r="G24" s="141"/>
    </row>
    <row r="25" ht="15" customHeight="1" spans="1:7">
      <c r="A25" s="134" t="s">
        <v>125</v>
      </c>
      <c r="B25" s="134" t="s">
        <v>126</v>
      </c>
      <c r="C25" s="141">
        <v>882327.84</v>
      </c>
      <c r="D25" s="141">
        <v>882327.84</v>
      </c>
      <c r="E25" s="141">
        <v>882327.84</v>
      </c>
      <c r="F25" s="141"/>
      <c r="G25" s="141"/>
    </row>
    <row r="26" ht="15" customHeight="1" spans="1:7">
      <c r="A26" s="161" t="s">
        <v>127</v>
      </c>
      <c r="B26" s="161" t="s">
        <v>128</v>
      </c>
      <c r="C26" s="141">
        <v>564976.77</v>
      </c>
      <c r="D26" s="141">
        <v>564976.77</v>
      </c>
      <c r="E26" s="141">
        <v>564976.77</v>
      </c>
      <c r="F26" s="141"/>
      <c r="G26" s="141"/>
    </row>
    <row r="27" ht="15" customHeight="1" spans="1:7">
      <c r="A27" s="161" t="s">
        <v>129</v>
      </c>
      <c r="B27" s="161" t="s">
        <v>130</v>
      </c>
      <c r="C27" s="141">
        <v>285341.8</v>
      </c>
      <c r="D27" s="141">
        <v>285341.8</v>
      </c>
      <c r="E27" s="141">
        <v>285341.8</v>
      </c>
      <c r="F27" s="141"/>
      <c r="G27" s="141"/>
    </row>
    <row r="28" ht="15" customHeight="1" spans="1:7">
      <c r="A28" s="161" t="s">
        <v>131</v>
      </c>
      <c r="B28" s="161" t="s">
        <v>132</v>
      </c>
      <c r="C28" s="141">
        <v>32009.27</v>
      </c>
      <c r="D28" s="141">
        <v>32009.27</v>
      </c>
      <c r="E28" s="141">
        <v>32009.27</v>
      </c>
      <c r="F28" s="141"/>
      <c r="G28" s="141"/>
    </row>
    <row r="29" ht="15" customHeight="1" spans="1:7">
      <c r="A29" s="31" t="s">
        <v>133</v>
      </c>
      <c r="B29" s="31" t="s">
        <v>134</v>
      </c>
      <c r="C29" s="141">
        <v>783877.92</v>
      </c>
      <c r="D29" s="141">
        <v>783877.92</v>
      </c>
      <c r="E29" s="141">
        <v>783877.92</v>
      </c>
      <c r="F29" s="141"/>
      <c r="G29" s="141"/>
    </row>
    <row r="30" ht="15" customHeight="1" spans="1:7">
      <c r="A30" s="134" t="s">
        <v>135</v>
      </c>
      <c r="B30" s="134" t="s">
        <v>136</v>
      </c>
      <c r="C30" s="141">
        <v>783877.92</v>
      </c>
      <c r="D30" s="141">
        <v>783877.92</v>
      </c>
      <c r="E30" s="141">
        <v>783877.92</v>
      </c>
      <c r="F30" s="141"/>
      <c r="G30" s="141"/>
    </row>
    <row r="31" ht="18" customHeight="1" spans="1:7">
      <c r="A31" s="161" t="s">
        <v>137</v>
      </c>
      <c r="B31" s="161" t="s">
        <v>138</v>
      </c>
      <c r="C31" s="141">
        <v>783877.92</v>
      </c>
      <c r="D31" s="141">
        <v>783877.92</v>
      </c>
      <c r="E31" s="141">
        <v>783877.92</v>
      </c>
      <c r="F31" s="141"/>
      <c r="G31" s="141"/>
    </row>
    <row r="32" ht="18" customHeight="1" spans="1:7">
      <c r="A32" s="82" t="s">
        <v>182</v>
      </c>
      <c r="B32" s="162" t="s">
        <v>182</v>
      </c>
      <c r="C32" s="141">
        <v>13651904.33</v>
      </c>
      <c r="D32" s="141">
        <v>11349500.33</v>
      </c>
      <c r="E32" s="141">
        <v>10362080.33</v>
      </c>
      <c r="F32" s="141">
        <v>987420</v>
      </c>
      <c r="G32" s="141">
        <v>2302404</v>
      </c>
    </row>
  </sheetData>
  <mergeCells count="7">
    <mergeCell ref="A3:G3"/>
    <mergeCell ref="A4:B4"/>
    <mergeCell ref="A5:B5"/>
    <mergeCell ref="D5:F5"/>
    <mergeCell ref="A32:B32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4" t="s">
        <v>183</v>
      </c>
    </row>
    <row r="3" ht="41.25" customHeight="1" spans="1:6">
      <c r="A3" s="155" t="str">
        <f>"2026"&amp;"年一般公共预算“三公”经费支出预算表"</f>
        <v>2026年一般公共预算“三公”经费支出预算表</v>
      </c>
      <c r="B3" s="43"/>
      <c r="C3" s="43"/>
      <c r="D3" s="43"/>
      <c r="E3" s="42"/>
      <c r="F3" s="43"/>
    </row>
    <row r="4" customHeight="1" spans="1:6">
      <c r="A4" s="44" t="str">
        <f>"单位名称："&amp;"寻甸回族彝族自治县人民代表大会常务委员会"</f>
        <v>单位名称：寻甸回族彝族自治县人民代表大会常务委员会</v>
      </c>
      <c r="B4" s="156"/>
      <c r="D4" s="43"/>
      <c r="E4" s="42"/>
      <c r="F4" s="47" t="s">
        <v>1</v>
      </c>
    </row>
    <row r="5" ht="27" customHeight="1" spans="1:6">
      <c r="A5" s="48" t="s">
        <v>184</v>
      </c>
      <c r="B5" s="48" t="s">
        <v>185</v>
      </c>
      <c r="C5" s="50" t="s">
        <v>186</v>
      </c>
      <c r="D5" s="48"/>
      <c r="E5" s="49"/>
      <c r="F5" s="48" t="s">
        <v>187</v>
      </c>
    </row>
    <row r="6" ht="28.5" customHeight="1" spans="1:6">
      <c r="A6" s="157"/>
      <c r="B6" s="52"/>
      <c r="C6" s="49" t="s">
        <v>57</v>
      </c>
      <c r="D6" s="49" t="s">
        <v>188</v>
      </c>
      <c r="E6" s="49" t="s">
        <v>189</v>
      </c>
      <c r="F6" s="51"/>
    </row>
    <row r="7" ht="17.25" customHeight="1" spans="1:6">
      <c r="A7" s="57" t="s">
        <v>82</v>
      </c>
      <c r="B7" s="57" t="s">
        <v>83</v>
      </c>
      <c r="C7" s="57" t="s">
        <v>177</v>
      </c>
      <c r="D7" s="57" t="s">
        <v>178</v>
      </c>
      <c r="E7" s="57" t="s">
        <v>179</v>
      </c>
      <c r="F7" s="57" t="s">
        <v>180</v>
      </c>
    </row>
    <row r="8" ht="17.25" customHeight="1" spans="1:6">
      <c r="A8" s="141">
        <v>234000</v>
      </c>
      <c r="B8" s="141"/>
      <c r="C8" s="141">
        <v>34000</v>
      </c>
      <c r="D8" s="141"/>
      <c r="E8" s="141">
        <v>34000</v>
      </c>
      <c r="F8" s="141">
        <v>200000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topLeftCell="B1" workbookViewId="0">
      <pane ySplit="1" topLeftCell="A2" activePane="bottomLeft" state="frozen"/>
      <selection/>
      <selection pane="bottomLeft" activeCell="I32" sqref="I32:M3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5"/>
      <c r="C2" s="142"/>
      <c r="E2" s="143"/>
      <c r="F2" s="143"/>
      <c r="G2" s="143"/>
      <c r="H2" s="143"/>
      <c r="I2" s="84"/>
      <c r="J2" s="84"/>
      <c r="K2" s="84"/>
      <c r="L2" s="84"/>
      <c r="M2" s="84"/>
      <c r="N2" s="84"/>
      <c r="R2" s="84"/>
      <c r="V2" s="142"/>
      <c r="X2" s="3" t="s">
        <v>190</v>
      </c>
    </row>
    <row r="3" ht="45.75" customHeight="1" spans="1:24">
      <c r="A3" s="66" t="str">
        <f>"2026"&amp;"年部门基本支出预算表"</f>
        <v>2026年部门基本支出预算表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">
        <v>191</v>
      </c>
      <c r="B4" s="6"/>
      <c r="C4" s="144"/>
      <c r="D4" s="144"/>
      <c r="E4" s="144"/>
      <c r="F4" s="144"/>
      <c r="G4" s="144"/>
      <c r="H4" s="144"/>
      <c r="I4" s="89"/>
      <c r="J4" s="89"/>
      <c r="K4" s="89"/>
      <c r="L4" s="89"/>
      <c r="M4" s="89"/>
      <c r="N4" s="89"/>
      <c r="O4" s="7"/>
      <c r="P4" s="7"/>
      <c r="Q4" s="7"/>
      <c r="R4" s="89"/>
      <c r="V4" s="142"/>
      <c r="X4" s="3" t="s">
        <v>1</v>
      </c>
    </row>
    <row r="5" ht="18" customHeight="1" spans="1:24">
      <c r="A5" s="9" t="s">
        <v>192</v>
      </c>
      <c r="B5" s="9" t="s">
        <v>193</v>
      </c>
      <c r="C5" s="9" t="s">
        <v>194</v>
      </c>
      <c r="D5" s="9" t="s">
        <v>195</v>
      </c>
      <c r="E5" s="9" t="s">
        <v>196</v>
      </c>
      <c r="F5" s="9" t="s">
        <v>197</v>
      </c>
      <c r="G5" s="9" t="s">
        <v>198</v>
      </c>
      <c r="H5" s="9" t="s">
        <v>199</v>
      </c>
      <c r="I5" s="145" t="s">
        <v>200</v>
      </c>
      <c r="J5" s="78" t="s">
        <v>200</v>
      </c>
      <c r="K5" s="78"/>
      <c r="L5" s="78"/>
      <c r="M5" s="78"/>
      <c r="N5" s="78"/>
      <c r="O5" s="12"/>
      <c r="P5" s="12"/>
      <c r="Q5" s="12"/>
      <c r="R5" s="94" t="s">
        <v>61</v>
      </c>
      <c r="S5" s="78" t="s">
        <v>62</v>
      </c>
      <c r="T5" s="78"/>
      <c r="U5" s="78"/>
      <c r="V5" s="78"/>
      <c r="W5" s="78"/>
      <c r="X5" s="79"/>
    </row>
    <row r="6" ht="18" customHeight="1" spans="1:24">
      <c r="A6" s="14"/>
      <c r="B6" s="29"/>
      <c r="C6" s="127"/>
      <c r="D6" s="14"/>
      <c r="E6" s="14"/>
      <c r="F6" s="14"/>
      <c r="G6" s="14"/>
      <c r="H6" s="14"/>
      <c r="I6" s="125" t="s">
        <v>201</v>
      </c>
      <c r="J6" s="145" t="s">
        <v>58</v>
      </c>
      <c r="K6" s="78"/>
      <c r="L6" s="78"/>
      <c r="M6" s="78"/>
      <c r="N6" s="79"/>
      <c r="O6" s="11" t="s">
        <v>202</v>
      </c>
      <c r="P6" s="12"/>
      <c r="Q6" s="13"/>
      <c r="R6" s="9" t="s">
        <v>61</v>
      </c>
      <c r="S6" s="145" t="s">
        <v>62</v>
      </c>
      <c r="T6" s="94" t="s">
        <v>64</v>
      </c>
      <c r="U6" s="78" t="s">
        <v>62</v>
      </c>
      <c r="V6" s="94" t="s">
        <v>66</v>
      </c>
      <c r="W6" s="94" t="s">
        <v>67</v>
      </c>
      <c r="X6" s="146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47" t="s">
        <v>203</v>
      </c>
      <c r="K7" s="9" t="s">
        <v>204</v>
      </c>
      <c r="L7" s="9" t="s">
        <v>205</v>
      </c>
      <c r="M7" s="9" t="s">
        <v>206</v>
      </c>
      <c r="N7" s="9" t="s">
        <v>207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208</v>
      </c>
      <c r="V7" s="9" t="s">
        <v>66</v>
      </c>
      <c r="W7" s="9" t="s">
        <v>67</v>
      </c>
      <c r="X7" s="9" t="s">
        <v>68</v>
      </c>
    </row>
    <row r="8" ht="37.5" customHeight="1" spans="1:24">
      <c r="A8" s="148"/>
      <c r="B8" s="19"/>
      <c r="C8" s="148"/>
      <c r="D8" s="148"/>
      <c r="E8" s="148"/>
      <c r="F8" s="148"/>
      <c r="G8" s="148"/>
      <c r="H8" s="148"/>
      <c r="I8" s="148"/>
      <c r="J8" s="149" t="s">
        <v>57</v>
      </c>
      <c r="K8" s="17" t="s">
        <v>209</v>
      </c>
      <c r="L8" s="17" t="s">
        <v>205</v>
      </c>
      <c r="M8" s="17" t="s">
        <v>206</v>
      </c>
      <c r="N8" s="17" t="s">
        <v>207</v>
      </c>
      <c r="O8" s="17" t="s">
        <v>205</v>
      </c>
      <c r="P8" s="17" t="s">
        <v>206</v>
      </c>
      <c r="Q8" s="17" t="s">
        <v>207</v>
      </c>
      <c r="R8" s="17" t="s">
        <v>61</v>
      </c>
      <c r="S8" s="17" t="s">
        <v>57</v>
      </c>
      <c r="T8" s="17" t="s">
        <v>64</v>
      </c>
      <c r="U8" s="17" t="s">
        <v>208</v>
      </c>
      <c r="V8" s="17" t="s">
        <v>66</v>
      </c>
      <c r="W8" s="17" t="s">
        <v>67</v>
      </c>
      <c r="X8" s="17" t="s">
        <v>68</v>
      </c>
    </row>
    <row r="9" customHeight="1" spans="1:2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</row>
    <row r="10" customHeight="1" spans="1:24">
      <c r="A10" s="150" t="s">
        <v>70</v>
      </c>
      <c r="B10" s="150" t="s">
        <v>70</v>
      </c>
      <c r="C10" s="150" t="s">
        <v>210</v>
      </c>
      <c r="D10" s="150" t="s">
        <v>211</v>
      </c>
      <c r="E10" s="150" t="s">
        <v>97</v>
      </c>
      <c r="F10" s="150" t="s">
        <v>98</v>
      </c>
      <c r="G10" s="150" t="s">
        <v>212</v>
      </c>
      <c r="H10" s="150" t="s">
        <v>213</v>
      </c>
      <c r="I10" s="141">
        <v>2705424</v>
      </c>
      <c r="J10" s="141">
        <v>2705424</v>
      </c>
      <c r="K10" s="141"/>
      <c r="L10" s="141"/>
      <c r="M10" s="83">
        <v>2705424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customHeight="1" spans="1:24">
      <c r="A11" s="150" t="s">
        <v>70</v>
      </c>
      <c r="B11" s="150" t="s">
        <v>70</v>
      </c>
      <c r="C11" s="150" t="s">
        <v>210</v>
      </c>
      <c r="D11" s="150" t="s">
        <v>211</v>
      </c>
      <c r="E11" s="150" t="s">
        <v>97</v>
      </c>
      <c r="F11" s="150" t="s">
        <v>98</v>
      </c>
      <c r="G11" s="150" t="s">
        <v>214</v>
      </c>
      <c r="H11" s="150" t="s">
        <v>215</v>
      </c>
      <c r="I11" s="141">
        <v>3362460</v>
      </c>
      <c r="J11" s="141">
        <v>3362460</v>
      </c>
      <c r="K11" s="151"/>
      <c r="L11" s="151"/>
      <c r="M11" s="83">
        <v>3362460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customHeight="1" spans="1:24">
      <c r="A12" s="150" t="s">
        <v>70</v>
      </c>
      <c r="B12" s="150" t="s">
        <v>70</v>
      </c>
      <c r="C12" s="150" t="s">
        <v>210</v>
      </c>
      <c r="D12" s="150" t="s">
        <v>211</v>
      </c>
      <c r="E12" s="150" t="s">
        <v>97</v>
      </c>
      <c r="F12" s="150" t="s">
        <v>98</v>
      </c>
      <c r="G12" s="150" t="s">
        <v>216</v>
      </c>
      <c r="H12" s="150" t="s">
        <v>217</v>
      </c>
      <c r="I12" s="141">
        <v>234652</v>
      </c>
      <c r="J12" s="141">
        <v>234652</v>
      </c>
      <c r="K12" s="151"/>
      <c r="L12" s="151"/>
      <c r="M12" s="83">
        <v>234652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customHeight="1" spans="1:24">
      <c r="A13" s="150" t="s">
        <v>70</v>
      </c>
      <c r="B13" s="150" t="s">
        <v>70</v>
      </c>
      <c r="C13" s="150" t="s">
        <v>218</v>
      </c>
      <c r="D13" s="150" t="s">
        <v>219</v>
      </c>
      <c r="E13" s="150" t="s">
        <v>113</v>
      </c>
      <c r="F13" s="150" t="s">
        <v>114</v>
      </c>
      <c r="G13" s="150" t="s">
        <v>220</v>
      </c>
      <c r="H13" s="150" t="s">
        <v>221</v>
      </c>
      <c r="I13" s="141">
        <v>1045170.57</v>
      </c>
      <c r="J13" s="141">
        <v>1045170.57</v>
      </c>
      <c r="K13" s="151"/>
      <c r="L13" s="151"/>
      <c r="M13" s="83">
        <v>1045170.57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customHeight="1" spans="1:24">
      <c r="A14" s="150" t="s">
        <v>70</v>
      </c>
      <c r="B14" s="150" t="s">
        <v>70</v>
      </c>
      <c r="C14" s="150" t="s">
        <v>218</v>
      </c>
      <c r="D14" s="150" t="s">
        <v>219</v>
      </c>
      <c r="E14" s="150" t="s">
        <v>115</v>
      </c>
      <c r="F14" s="150" t="s">
        <v>116</v>
      </c>
      <c r="G14" s="150" t="s">
        <v>222</v>
      </c>
      <c r="H14" s="150" t="s">
        <v>223</v>
      </c>
      <c r="I14" s="141">
        <v>520000</v>
      </c>
      <c r="J14" s="141">
        <v>520000</v>
      </c>
      <c r="K14" s="151"/>
      <c r="L14" s="151"/>
      <c r="M14" s="83">
        <v>520000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customHeight="1" spans="1:24">
      <c r="A15" s="150" t="s">
        <v>70</v>
      </c>
      <c r="B15" s="150" t="s">
        <v>70</v>
      </c>
      <c r="C15" s="150" t="s">
        <v>218</v>
      </c>
      <c r="D15" s="150" t="s">
        <v>219</v>
      </c>
      <c r="E15" s="150" t="s">
        <v>127</v>
      </c>
      <c r="F15" s="150" t="s">
        <v>128</v>
      </c>
      <c r="G15" s="150" t="s">
        <v>224</v>
      </c>
      <c r="H15" s="150" t="s">
        <v>225</v>
      </c>
      <c r="I15" s="141">
        <v>564976.77</v>
      </c>
      <c r="J15" s="141">
        <v>564976.77</v>
      </c>
      <c r="K15" s="151"/>
      <c r="L15" s="151"/>
      <c r="M15" s="83">
        <v>564976.77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customHeight="1" spans="1:24">
      <c r="A16" s="150" t="s">
        <v>70</v>
      </c>
      <c r="B16" s="150" t="s">
        <v>70</v>
      </c>
      <c r="C16" s="150" t="s">
        <v>218</v>
      </c>
      <c r="D16" s="150" t="s">
        <v>219</v>
      </c>
      <c r="E16" s="150" t="s">
        <v>129</v>
      </c>
      <c r="F16" s="150" t="s">
        <v>130</v>
      </c>
      <c r="G16" s="150" t="s">
        <v>226</v>
      </c>
      <c r="H16" s="150" t="s">
        <v>227</v>
      </c>
      <c r="I16" s="141">
        <v>285341.8</v>
      </c>
      <c r="J16" s="141">
        <v>285341.8</v>
      </c>
      <c r="K16" s="151"/>
      <c r="L16" s="151"/>
      <c r="M16" s="83">
        <v>285341.8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customHeight="1" spans="1:24">
      <c r="A17" s="150" t="s">
        <v>70</v>
      </c>
      <c r="B17" s="150" t="s">
        <v>70</v>
      </c>
      <c r="C17" s="150" t="s">
        <v>218</v>
      </c>
      <c r="D17" s="150" t="s">
        <v>219</v>
      </c>
      <c r="E17" s="150" t="s">
        <v>97</v>
      </c>
      <c r="F17" s="150" t="s">
        <v>98</v>
      </c>
      <c r="G17" s="150" t="s">
        <v>228</v>
      </c>
      <c r="H17" s="150" t="s">
        <v>229</v>
      </c>
      <c r="I17" s="141">
        <v>2688</v>
      </c>
      <c r="J17" s="141">
        <v>2688</v>
      </c>
      <c r="K17" s="151"/>
      <c r="L17" s="151"/>
      <c r="M17" s="83">
        <v>2688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customHeight="1" spans="1:24">
      <c r="A18" s="150" t="s">
        <v>70</v>
      </c>
      <c r="B18" s="150" t="s">
        <v>70</v>
      </c>
      <c r="C18" s="150" t="s">
        <v>218</v>
      </c>
      <c r="D18" s="150" t="s">
        <v>219</v>
      </c>
      <c r="E18" s="150" t="s">
        <v>131</v>
      </c>
      <c r="F18" s="150" t="s">
        <v>132</v>
      </c>
      <c r="G18" s="150" t="s">
        <v>228</v>
      </c>
      <c r="H18" s="150" t="s">
        <v>229</v>
      </c>
      <c r="I18" s="141">
        <v>13064.63</v>
      </c>
      <c r="J18" s="141">
        <v>13064.63</v>
      </c>
      <c r="K18" s="151"/>
      <c r="L18" s="151"/>
      <c r="M18" s="83">
        <v>13064.63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customHeight="1" spans="1:24">
      <c r="A19" s="150" t="s">
        <v>70</v>
      </c>
      <c r="B19" s="150" t="s">
        <v>70</v>
      </c>
      <c r="C19" s="150" t="s">
        <v>218</v>
      </c>
      <c r="D19" s="150" t="s">
        <v>219</v>
      </c>
      <c r="E19" s="150" t="s">
        <v>131</v>
      </c>
      <c r="F19" s="150" t="s">
        <v>132</v>
      </c>
      <c r="G19" s="150" t="s">
        <v>228</v>
      </c>
      <c r="H19" s="150" t="s">
        <v>229</v>
      </c>
      <c r="I19" s="141">
        <v>18944.64</v>
      </c>
      <c r="J19" s="141">
        <v>18944.64</v>
      </c>
      <c r="K19" s="151"/>
      <c r="L19" s="151"/>
      <c r="M19" s="83">
        <v>18944.64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customHeight="1" spans="1:24">
      <c r="A20" s="150" t="s">
        <v>70</v>
      </c>
      <c r="B20" s="150" t="s">
        <v>70</v>
      </c>
      <c r="C20" s="150" t="s">
        <v>230</v>
      </c>
      <c r="D20" s="150" t="s">
        <v>138</v>
      </c>
      <c r="E20" s="150" t="s">
        <v>137</v>
      </c>
      <c r="F20" s="150" t="s">
        <v>138</v>
      </c>
      <c r="G20" s="150" t="s">
        <v>231</v>
      </c>
      <c r="H20" s="150" t="s">
        <v>138</v>
      </c>
      <c r="I20" s="141">
        <v>783877.92</v>
      </c>
      <c r="J20" s="141">
        <v>783877.92</v>
      </c>
      <c r="K20" s="151"/>
      <c r="L20" s="151"/>
      <c r="M20" s="83">
        <v>783877.92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customHeight="1" spans="1:24">
      <c r="A21" s="150" t="s">
        <v>70</v>
      </c>
      <c r="B21" s="150" t="s">
        <v>70</v>
      </c>
      <c r="C21" s="150" t="s">
        <v>232</v>
      </c>
      <c r="D21" s="150" t="s">
        <v>233</v>
      </c>
      <c r="E21" s="150" t="s">
        <v>97</v>
      </c>
      <c r="F21" s="150" t="s">
        <v>98</v>
      </c>
      <c r="G21" s="150" t="s">
        <v>234</v>
      </c>
      <c r="H21" s="150" t="s">
        <v>235</v>
      </c>
      <c r="I21" s="141">
        <v>34000</v>
      </c>
      <c r="J21" s="141">
        <v>34000</v>
      </c>
      <c r="K21" s="151"/>
      <c r="L21" s="151"/>
      <c r="M21" s="83">
        <v>34000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customHeight="1" spans="1:24">
      <c r="A22" s="150" t="s">
        <v>70</v>
      </c>
      <c r="B22" s="150" t="s">
        <v>70</v>
      </c>
      <c r="C22" s="150" t="s">
        <v>236</v>
      </c>
      <c r="D22" s="150" t="s">
        <v>237</v>
      </c>
      <c r="E22" s="150" t="s">
        <v>97</v>
      </c>
      <c r="F22" s="150" t="s">
        <v>98</v>
      </c>
      <c r="G22" s="150" t="s">
        <v>238</v>
      </c>
      <c r="H22" s="150" t="s">
        <v>239</v>
      </c>
      <c r="I22" s="141">
        <v>475800</v>
      </c>
      <c r="J22" s="141">
        <v>475800</v>
      </c>
      <c r="K22" s="151"/>
      <c r="L22" s="151"/>
      <c r="M22" s="83">
        <v>475800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customHeight="1" spans="1:24">
      <c r="A23" s="150" t="s">
        <v>70</v>
      </c>
      <c r="B23" s="150" t="s">
        <v>70</v>
      </c>
      <c r="C23" s="150" t="s">
        <v>240</v>
      </c>
      <c r="D23" s="150" t="s">
        <v>241</v>
      </c>
      <c r="E23" s="150" t="s">
        <v>97</v>
      </c>
      <c r="F23" s="150" t="s">
        <v>98</v>
      </c>
      <c r="G23" s="150" t="s">
        <v>242</v>
      </c>
      <c r="H23" s="150" t="s">
        <v>241</v>
      </c>
      <c r="I23" s="141">
        <v>106720</v>
      </c>
      <c r="J23" s="141">
        <v>106720</v>
      </c>
      <c r="K23" s="151"/>
      <c r="L23" s="151"/>
      <c r="M23" s="83">
        <v>106720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customHeight="1" spans="1:24">
      <c r="A24" s="150" t="s">
        <v>70</v>
      </c>
      <c r="B24" s="150" t="s">
        <v>70</v>
      </c>
      <c r="C24" s="150" t="s">
        <v>243</v>
      </c>
      <c r="D24" s="150" t="s">
        <v>244</v>
      </c>
      <c r="E24" s="150" t="s">
        <v>97</v>
      </c>
      <c r="F24" s="150" t="s">
        <v>98</v>
      </c>
      <c r="G24" s="150" t="s">
        <v>245</v>
      </c>
      <c r="H24" s="150" t="s">
        <v>246</v>
      </c>
      <c r="I24" s="141">
        <v>60000</v>
      </c>
      <c r="J24" s="141">
        <v>60000</v>
      </c>
      <c r="K24" s="151"/>
      <c r="L24" s="151"/>
      <c r="M24" s="83">
        <v>60000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customHeight="1" spans="1:24">
      <c r="A25" s="150" t="s">
        <v>70</v>
      </c>
      <c r="B25" s="150" t="s">
        <v>70</v>
      </c>
      <c r="C25" s="150" t="s">
        <v>243</v>
      </c>
      <c r="D25" s="150" t="s">
        <v>244</v>
      </c>
      <c r="E25" s="150" t="s">
        <v>97</v>
      </c>
      <c r="F25" s="150" t="s">
        <v>98</v>
      </c>
      <c r="G25" s="150" t="s">
        <v>247</v>
      </c>
      <c r="H25" s="150" t="s">
        <v>248</v>
      </c>
      <c r="I25" s="141">
        <v>18000</v>
      </c>
      <c r="J25" s="141">
        <v>18000</v>
      </c>
      <c r="K25" s="151"/>
      <c r="L25" s="151"/>
      <c r="M25" s="83">
        <v>18000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customHeight="1" spans="1:24">
      <c r="A26" s="150" t="s">
        <v>70</v>
      </c>
      <c r="B26" s="150" t="s">
        <v>70</v>
      </c>
      <c r="C26" s="150" t="s">
        <v>243</v>
      </c>
      <c r="D26" s="150" t="s">
        <v>244</v>
      </c>
      <c r="E26" s="150" t="s">
        <v>97</v>
      </c>
      <c r="F26" s="150" t="s">
        <v>98</v>
      </c>
      <c r="G26" s="150" t="s">
        <v>249</v>
      </c>
      <c r="H26" s="150" t="s">
        <v>250</v>
      </c>
      <c r="I26" s="141">
        <v>60000</v>
      </c>
      <c r="J26" s="141">
        <v>60000</v>
      </c>
      <c r="K26" s="151"/>
      <c r="L26" s="151"/>
      <c r="M26" s="83">
        <v>60000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customHeight="1" spans="1:24">
      <c r="A27" s="150" t="s">
        <v>70</v>
      </c>
      <c r="B27" s="150" t="s">
        <v>70</v>
      </c>
      <c r="C27" s="150" t="s">
        <v>243</v>
      </c>
      <c r="D27" s="150" t="s">
        <v>244</v>
      </c>
      <c r="E27" s="150" t="s">
        <v>111</v>
      </c>
      <c r="F27" s="150" t="s">
        <v>112</v>
      </c>
      <c r="G27" s="150" t="s">
        <v>251</v>
      </c>
      <c r="H27" s="150" t="s">
        <v>252</v>
      </c>
      <c r="I27" s="141">
        <v>1200</v>
      </c>
      <c r="J27" s="141">
        <v>1200</v>
      </c>
      <c r="K27" s="151"/>
      <c r="L27" s="151"/>
      <c r="M27" s="83">
        <v>1200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customHeight="1" spans="1:24">
      <c r="A28" s="150" t="s">
        <v>70</v>
      </c>
      <c r="B28" s="150" t="s">
        <v>70</v>
      </c>
      <c r="C28" s="150" t="s">
        <v>243</v>
      </c>
      <c r="D28" s="150" t="s">
        <v>244</v>
      </c>
      <c r="E28" s="150" t="s">
        <v>117</v>
      </c>
      <c r="F28" s="150" t="s">
        <v>118</v>
      </c>
      <c r="G28" s="150" t="s">
        <v>251</v>
      </c>
      <c r="H28" s="150" t="s">
        <v>252</v>
      </c>
      <c r="I28" s="141">
        <v>27000</v>
      </c>
      <c r="J28" s="141">
        <v>27000</v>
      </c>
      <c r="K28" s="151"/>
      <c r="L28" s="151"/>
      <c r="M28" s="83">
        <v>27000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customHeight="1" spans="1:24">
      <c r="A29" s="150" t="s">
        <v>70</v>
      </c>
      <c r="B29" s="150" t="s">
        <v>70</v>
      </c>
      <c r="C29" s="150" t="s">
        <v>253</v>
      </c>
      <c r="D29" s="150" t="s">
        <v>254</v>
      </c>
      <c r="E29" s="150" t="s">
        <v>97</v>
      </c>
      <c r="F29" s="150" t="s">
        <v>98</v>
      </c>
      <c r="G29" s="150" t="s">
        <v>216</v>
      </c>
      <c r="H29" s="150" t="s">
        <v>217</v>
      </c>
      <c r="I29" s="141">
        <v>825480</v>
      </c>
      <c r="J29" s="141">
        <v>825480</v>
      </c>
      <c r="K29" s="151"/>
      <c r="L29" s="151"/>
      <c r="M29" s="83">
        <v>825480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customHeight="1" spans="1:24">
      <c r="A30" s="150" t="s">
        <v>70</v>
      </c>
      <c r="B30" s="150" t="s">
        <v>70</v>
      </c>
      <c r="C30" s="150" t="s">
        <v>255</v>
      </c>
      <c r="D30" s="150" t="s">
        <v>187</v>
      </c>
      <c r="E30" s="150" t="s">
        <v>97</v>
      </c>
      <c r="F30" s="150" t="s">
        <v>98</v>
      </c>
      <c r="G30" s="150" t="s">
        <v>256</v>
      </c>
      <c r="H30" s="150" t="s">
        <v>187</v>
      </c>
      <c r="I30" s="141">
        <v>200000</v>
      </c>
      <c r="J30" s="141">
        <v>200000</v>
      </c>
      <c r="K30" s="151"/>
      <c r="L30" s="151"/>
      <c r="M30" s="83">
        <v>200000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ht="20.25" customHeight="1" spans="1:24">
      <c r="A31" s="150" t="s">
        <v>70</v>
      </c>
      <c r="B31" s="150" t="s">
        <v>70</v>
      </c>
      <c r="C31" s="150" t="s">
        <v>257</v>
      </c>
      <c r="D31" s="150" t="s">
        <v>258</v>
      </c>
      <c r="E31" s="150" t="s">
        <v>181</v>
      </c>
      <c r="F31" s="150" t="s">
        <v>98</v>
      </c>
      <c r="G31" s="150" t="s">
        <v>245</v>
      </c>
      <c r="H31" s="150" t="s">
        <v>246</v>
      </c>
      <c r="I31" s="141">
        <v>4700</v>
      </c>
      <c r="J31" s="141">
        <v>4700</v>
      </c>
      <c r="K31" s="151"/>
      <c r="L31" s="151"/>
      <c r="M31" s="83">
        <v>4700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17.25" customHeight="1" spans="1:24">
      <c r="A32" s="35" t="s">
        <v>182</v>
      </c>
      <c r="B32" s="36"/>
      <c r="C32" s="152"/>
      <c r="D32" s="152"/>
      <c r="E32" s="152"/>
      <c r="F32" s="152"/>
      <c r="G32" s="152"/>
      <c r="H32" s="153"/>
      <c r="I32" s="141">
        <v>11349500.33</v>
      </c>
      <c r="J32" s="141">
        <v>11349500.33</v>
      </c>
      <c r="K32" s="141"/>
      <c r="L32" s="141"/>
      <c r="M32" s="83">
        <v>11349500.33</v>
      </c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</sheetData>
  <mergeCells count="31">
    <mergeCell ref="A3:X3"/>
    <mergeCell ref="A4:H4"/>
    <mergeCell ref="I5:X5"/>
    <mergeCell ref="J6:N6"/>
    <mergeCell ref="O6:Q6"/>
    <mergeCell ref="S6:X6"/>
    <mergeCell ref="A32:H3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pane ySplit="1" topLeftCell="A2" activePane="bottomLeft" state="frozen"/>
      <selection/>
      <selection pane="bottomLeft" activeCell="I20" sqref="I20:K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5"/>
      <c r="E2" s="2"/>
      <c r="F2" s="2"/>
      <c r="G2" s="2"/>
      <c r="H2" s="2"/>
      <c r="U2" s="135"/>
      <c r="W2" s="136" t="s">
        <v>259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191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5"/>
      <c r="W4" s="112" t="s">
        <v>1</v>
      </c>
    </row>
    <row r="5" ht="21.75" customHeight="1" spans="1:23">
      <c r="A5" s="9" t="s">
        <v>260</v>
      </c>
      <c r="B5" s="10" t="s">
        <v>194</v>
      </c>
      <c r="C5" s="9" t="s">
        <v>195</v>
      </c>
      <c r="D5" s="9" t="s">
        <v>261</v>
      </c>
      <c r="E5" s="10" t="s">
        <v>196</v>
      </c>
      <c r="F5" s="10" t="s">
        <v>197</v>
      </c>
      <c r="G5" s="10" t="s">
        <v>262</v>
      </c>
      <c r="H5" s="10" t="s">
        <v>263</v>
      </c>
      <c r="I5" s="28" t="s">
        <v>55</v>
      </c>
      <c r="J5" s="11" t="s">
        <v>264</v>
      </c>
      <c r="K5" s="12"/>
      <c r="L5" s="12"/>
      <c r="M5" s="13"/>
      <c r="N5" s="11" t="s">
        <v>202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7" t="s">
        <v>58</v>
      </c>
      <c r="K6" s="138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208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9" t="s">
        <v>57</v>
      </c>
      <c r="K7" s="14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57</v>
      </c>
      <c r="K8" s="67" t="s">
        <v>265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20">
        <v>21</v>
      </c>
      <c r="V9" s="30">
        <v>22</v>
      </c>
      <c r="W9" s="20">
        <v>23</v>
      </c>
    </row>
    <row r="10" ht="15" customHeight="1" spans="1:23">
      <c r="A10" s="69" t="s">
        <v>266</v>
      </c>
      <c r="B10" s="69" t="s">
        <v>267</v>
      </c>
      <c r="C10" s="69" t="s">
        <v>268</v>
      </c>
      <c r="D10" s="69" t="s">
        <v>70</v>
      </c>
      <c r="E10" s="69" t="s">
        <v>121</v>
      </c>
      <c r="F10" s="69" t="s">
        <v>122</v>
      </c>
      <c r="G10" s="69" t="s">
        <v>269</v>
      </c>
      <c r="H10" s="69" t="s">
        <v>270</v>
      </c>
      <c r="I10" s="141">
        <v>3204</v>
      </c>
      <c r="J10" s="141">
        <v>3204</v>
      </c>
      <c r="K10" s="83">
        <v>3204</v>
      </c>
      <c r="L10" s="30"/>
      <c r="M10" s="30"/>
      <c r="N10" s="30"/>
      <c r="O10" s="30"/>
      <c r="P10" s="30"/>
      <c r="Q10" s="30"/>
      <c r="R10" s="30"/>
      <c r="S10" s="30"/>
      <c r="T10" s="30"/>
      <c r="U10" s="20"/>
      <c r="V10" s="30"/>
      <c r="W10" s="20"/>
    </row>
    <row r="11" ht="15" customHeight="1" spans="1:23">
      <c r="A11" s="69" t="s">
        <v>271</v>
      </c>
      <c r="B11" s="69" t="s">
        <v>272</v>
      </c>
      <c r="C11" s="69" t="s">
        <v>273</v>
      </c>
      <c r="D11" s="69" t="s">
        <v>70</v>
      </c>
      <c r="E11" s="69" t="s">
        <v>103</v>
      </c>
      <c r="F11" s="69" t="s">
        <v>104</v>
      </c>
      <c r="G11" s="69" t="s">
        <v>245</v>
      </c>
      <c r="H11" s="69" t="s">
        <v>246</v>
      </c>
      <c r="I11" s="141">
        <v>100000</v>
      </c>
      <c r="J11" s="141">
        <v>100000</v>
      </c>
      <c r="K11" s="83">
        <v>100000</v>
      </c>
      <c r="L11" s="30"/>
      <c r="M11" s="30"/>
      <c r="N11" s="30"/>
      <c r="O11" s="30"/>
      <c r="P11" s="30"/>
      <c r="Q11" s="30"/>
      <c r="R11" s="30"/>
      <c r="S11" s="30"/>
      <c r="T11" s="30"/>
      <c r="U11" s="20"/>
      <c r="V11" s="30"/>
      <c r="W11" s="20"/>
    </row>
    <row r="12" ht="15" customHeight="1" spans="1:23">
      <c r="A12" s="69" t="s">
        <v>271</v>
      </c>
      <c r="B12" s="69" t="s">
        <v>274</v>
      </c>
      <c r="C12" s="69" t="s">
        <v>275</v>
      </c>
      <c r="D12" s="69" t="s">
        <v>70</v>
      </c>
      <c r="E12" s="69" t="s">
        <v>103</v>
      </c>
      <c r="F12" s="69" t="s">
        <v>104</v>
      </c>
      <c r="G12" s="69" t="s">
        <v>245</v>
      </c>
      <c r="H12" s="69" t="s">
        <v>246</v>
      </c>
      <c r="I12" s="141">
        <v>320000</v>
      </c>
      <c r="J12" s="141">
        <v>320000</v>
      </c>
      <c r="K12" s="83">
        <v>320000</v>
      </c>
      <c r="L12" s="30"/>
      <c r="M12" s="30"/>
      <c r="N12" s="30"/>
      <c r="O12" s="30"/>
      <c r="P12" s="30"/>
      <c r="Q12" s="30"/>
      <c r="R12" s="30"/>
      <c r="S12" s="30"/>
      <c r="T12" s="30"/>
      <c r="U12" s="20"/>
      <c r="V12" s="30"/>
      <c r="W12" s="20"/>
    </row>
    <row r="13" ht="15" customHeight="1" spans="1:23">
      <c r="A13" s="69" t="s">
        <v>271</v>
      </c>
      <c r="B13" s="69" t="s">
        <v>276</v>
      </c>
      <c r="C13" s="69" t="s">
        <v>277</v>
      </c>
      <c r="D13" s="69" t="s">
        <v>70</v>
      </c>
      <c r="E13" s="69" t="s">
        <v>99</v>
      </c>
      <c r="F13" s="69" t="s">
        <v>100</v>
      </c>
      <c r="G13" s="69" t="s">
        <v>278</v>
      </c>
      <c r="H13" s="69" t="s">
        <v>279</v>
      </c>
      <c r="I13" s="141">
        <v>300000</v>
      </c>
      <c r="J13" s="141">
        <v>300000</v>
      </c>
      <c r="K13" s="83">
        <v>300000</v>
      </c>
      <c r="L13" s="30"/>
      <c r="M13" s="30"/>
      <c r="N13" s="30"/>
      <c r="O13" s="30"/>
      <c r="P13" s="30"/>
      <c r="Q13" s="30"/>
      <c r="R13" s="30"/>
      <c r="S13" s="30"/>
      <c r="T13" s="30"/>
      <c r="U13" s="20"/>
      <c r="V13" s="30"/>
      <c r="W13" s="20"/>
    </row>
    <row r="14" ht="15" customHeight="1" spans="1:23">
      <c r="A14" s="69" t="s">
        <v>271</v>
      </c>
      <c r="B14" s="69" t="s">
        <v>280</v>
      </c>
      <c r="C14" s="69" t="s">
        <v>281</v>
      </c>
      <c r="D14" s="69" t="s">
        <v>70</v>
      </c>
      <c r="E14" s="69" t="s">
        <v>101</v>
      </c>
      <c r="F14" s="69" t="s">
        <v>102</v>
      </c>
      <c r="G14" s="69" t="s">
        <v>245</v>
      </c>
      <c r="H14" s="69" t="s">
        <v>246</v>
      </c>
      <c r="I14" s="141">
        <v>100000</v>
      </c>
      <c r="J14" s="141">
        <v>100000</v>
      </c>
      <c r="K14" s="83">
        <v>100000</v>
      </c>
      <c r="L14" s="30"/>
      <c r="M14" s="30"/>
      <c r="N14" s="30"/>
      <c r="O14" s="30"/>
      <c r="P14" s="30"/>
      <c r="Q14" s="30"/>
      <c r="R14" s="30"/>
      <c r="S14" s="30"/>
      <c r="T14" s="30"/>
      <c r="U14" s="20"/>
      <c r="V14" s="30"/>
      <c r="W14" s="20"/>
    </row>
    <row r="15" ht="15" customHeight="1" spans="1:23">
      <c r="A15" s="69" t="s">
        <v>271</v>
      </c>
      <c r="B15" s="69" t="s">
        <v>282</v>
      </c>
      <c r="C15" s="69" t="s">
        <v>283</v>
      </c>
      <c r="D15" s="69" t="s">
        <v>70</v>
      </c>
      <c r="E15" s="69" t="s">
        <v>99</v>
      </c>
      <c r="F15" s="69" t="s">
        <v>100</v>
      </c>
      <c r="G15" s="69" t="s">
        <v>245</v>
      </c>
      <c r="H15" s="69" t="s">
        <v>246</v>
      </c>
      <c r="I15" s="141">
        <v>614400</v>
      </c>
      <c r="J15" s="141">
        <v>614400</v>
      </c>
      <c r="K15" s="83">
        <v>614400</v>
      </c>
      <c r="L15" s="30"/>
      <c r="M15" s="30"/>
      <c r="N15" s="30"/>
      <c r="O15" s="30"/>
      <c r="P15" s="30"/>
      <c r="Q15" s="30"/>
      <c r="R15" s="30"/>
      <c r="S15" s="30"/>
      <c r="T15" s="30"/>
      <c r="U15" s="20"/>
      <c r="V15" s="30"/>
      <c r="W15" s="20"/>
    </row>
    <row r="16" ht="15" customHeight="1" spans="1:23">
      <c r="A16" s="69" t="s">
        <v>271</v>
      </c>
      <c r="B16" s="69" t="s">
        <v>284</v>
      </c>
      <c r="C16" s="69" t="s">
        <v>285</v>
      </c>
      <c r="D16" s="69" t="s">
        <v>70</v>
      </c>
      <c r="E16" s="69" t="s">
        <v>101</v>
      </c>
      <c r="F16" s="69" t="s">
        <v>102</v>
      </c>
      <c r="G16" s="69" t="s">
        <v>245</v>
      </c>
      <c r="H16" s="69" t="s">
        <v>246</v>
      </c>
      <c r="I16" s="141">
        <v>500000</v>
      </c>
      <c r="J16" s="141">
        <v>500000</v>
      </c>
      <c r="K16" s="83">
        <v>500000</v>
      </c>
      <c r="L16" s="30"/>
      <c r="M16" s="30"/>
      <c r="N16" s="30"/>
      <c r="O16" s="30"/>
      <c r="P16" s="30"/>
      <c r="Q16" s="30"/>
      <c r="R16" s="30"/>
      <c r="S16" s="30"/>
      <c r="T16" s="30"/>
      <c r="U16" s="20"/>
      <c r="V16" s="30"/>
      <c r="W16" s="20"/>
    </row>
    <row r="17" ht="15" customHeight="1" spans="1:23">
      <c r="A17" s="69" t="s">
        <v>271</v>
      </c>
      <c r="B17" s="69" t="s">
        <v>286</v>
      </c>
      <c r="C17" s="69" t="s">
        <v>287</v>
      </c>
      <c r="D17" s="69" t="s">
        <v>70</v>
      </c>
      <c r="E17" s="69" t="s">
        <v>101</v>
      </c>
      <c r="F17" s="69" t="s">
        <v>102</v>
      </c>
      <c r="G17" s="69" t="s">
        <v>245</v>
      </c>
      <c r="H17" s="69" t="s">
        <v>246</v>
      </c>
      <c r="I17" s="141">
        <v>204800</v>
      </c>
      <c r="J17" s="141">
        <v>204800</v>
      </c>
      <c r="K17" s="83">
        <v>204800</v>
      </c>
      <c r="L17" s="30"/>
      <c r="M17" s="30"/>
      <c r="N17" s="30"/>
      <c r="O17" s="30"/>
      <c r="P17" s="30"/>
      <c r="Q17" s="30"/>
      <c r="R17" s="30"/>
      <c r="S17" s="30"/>
      <c r="T17" s="30"/>
      <c r="U17" s="20"/>
      <c r="V17" s="30"/>
      <c r="W17" s="20"/>
    </row>
    <row r="18" ht="15" customHeight="1" spans="1:23">
      <c r="A18" s="69" t="s">
        <v>271</v>
      </c>
      <c r="B18" s="69" t="s">
        <v>288</v>
      </c>
      <c r="C18" s="69" t="s">
        <v>289</v>
      </c>
      <c r="D18" s="69" t="s">
        <v>70</v>
      </c>
      <c r="E18" s="69" t="s">
        <v>101</v>
      </c>
      <c r="F18" s="69" t="s">
        <v>102</v>
      </c>
      <c r="G18" s="69" t="s">
        <v>245</v>
      </c>
      <c r="H18" s="69" t="s">
        <v>246</v>
      </c>
      <c r="I18" s="141">
        <v>160000</v>
      </c>
      <c r="J18" s="141">
        <v>160000</v>
      </c>
      <c r="K18" s="83">
        <v>160000</v>
      </c>
      <c r="L18" s="30"/>
      <c r="M18" s="30"/>
      <c r="N18" s="30"/>
      <c r="O18" s="30"/>
      <c r="P18" s="30"/>
      <c r="Q18" s="30"/>
      <c r="R18" s="30"/>
      <c r="S18" s="30"/>
      <c r="T18" s="30"/>
      <c r="U18" s="20"/>
      <c r="V18" s="30"/>
      <c r="W18" s="20"/>
    </row>
    <row r="19" ht="15" customHeight="1" spans="1:23">
      <c r="A19" s="69" t="s">
        <v>271</v>
      </c>
      <c r="B19" s="69" t="s">
        <v>290</v>
      </c>
      <c r="C19" s="69" t="s">
        <v>291</v>
      </c>
      <c r="D19" s="69" t="s">
        <v>70</v>
      </c>
      <c r="E19" s="69" t="s">
        <v>97</v>
      </c>
      <c r="F19" s="69" t="s">
        <v>98</v>
      </c>
      <c r="G19" s="69" t="s">
        <v>245</v>
      </c>
      <c r="H19" s="69" t="s">
        <v>246</v>
      </c>
      <c r="I19" s="141"/>
      <c r="J19" s="141"/>
      <c r="K19" s="83"/>
      <c r="L19" s="30"/>
      <c r="M19" s="30"/>
      <c r="N19" s="30"/>
      <c r="O19" s="30"/>
      <c r="P19" s="30"/>
      <c r="Q19" s="30"/>
      <c r="R19" s="30"/>
      <c r="S19" s="30"/>
      <c r="T19" s="30"/>
      <c r="U19" s="20"/>
      <c r="V19" s="30"/>
      <c r="W19" s="20"/>
    </row>
    <row r="20" ht="18.75" customHeight="1" spans="1:23">
      <c r="A20" s="35" t="s">
        <v>182</v>
      </c>
      <c r="B20" s="36"/>
      <c r="C20" s="36"/>
      <c r="D20" s="36"/>
      <c r="E20" s="36"/>
      <c r="F20" s="36"/>
      <c r="G20" s="36"/>
      <c r="H20" s="37"/>
      <c r="I20" s="141">
        <v>2302404</v>
      </c>
      <c r="J20" s="141">
        <v>2302404</v>
      </c>
      <c r="K20" s="83">
        <v>2302404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</sheetData>
  <mergeCells count="28">
    <mergeCell ref="A3:W3"/>
    <mergeCell ref="A4:H4"/>
    <mergeCell ref="J5:M5"/>
    <mergeCell ref="N5:P5"/>
    <mergeCell ref="R5:W5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workbookViewId="0">
      <pane ySplit="1" topLeftCell="A23" activePane="bottomLeft" state="frozen"/>
      <selection/>
      <selection pane="bottomLeft" activeCell="B33" sqref="B33:B3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292</v>
      </c>
    </row>
    <row r="3" ht="39.75" customHeight="1" spans="1:10">
      <c r="A3" s="65" t="str">
        <f>"2026"&amp;"年部门项目支出绩效目标表"</f>
        <v>2026年部门项目支出绩效目标表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0">
      <c r="A4" s="5" t="s">
        <v>191</v>
      </c>
    </row>
    <row r="5" ht="44.25" customHeight="1" spans="1:10">
      <c r="A5" s="67" t="s">
        <v>195</v>
      </c>
      <c r="B5" s="67" t="s">
        <v>293</v>
      </c>
      <c r="C5" s="67" t="s">
        <v>294</v>
      </c>
      <c r="D5" s="67" t="s">
        <v>295</v>
      </c>
      <c r="E5" s="67" t="s">
        <v>296</v>
      </c>
      <c r="F5" s="68" t="s">
        <v>297</v>
      </c>
      <c r="G5" s="67" t="s">
        <v>298</v>
      </c>
      <c r="H5" s="68" t="s">
        <v>299</v>
      </c>
      <c r="I5" s="68" t="s">
        <v>300</v>
      </c>
      <c r="J5" s="67" t="s">
        <v>301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30">
        <v>6</v>
      </c>
      <c r="G6" s="133">
        <v>7</v>
      </c>
      <c r="H6" s="30">
        <v>8</v>
      </c>
      <c r="I6" s="30">
        <v>9</v>
      </c>
      <c r="J6" s="133">
        <v>10</v>
      </c>
    </row>
    <row r="7" ht="42" customHeight="1" spans="1:10">
      <c r="A7" s="31" t="s">
        <v>70</v>
      </c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134" t="s">
        <v>289</v>
      </c>
      <c r="B8" s="21" t="s">
        <v>302</v>
      </c>
      <c r="C8" s="21" t="s">
        <v>303</v>
      </c>
      <c r="D8" s="21" t="s">
        <v>304</v>
      </c>
      <c r="E8" s="31" t="s">
        <v>305</v>
      </c>
      <c r="F8" s="21" t="s">
        <v>306</v>
      </c>
      <c r="G8" s="31" t="s">
        <v>305</v>
      </c>
      <c r="H8" s="21" t="s">
        <v>307</v>
      </c>
      <c r="I8" s="21" t="s">
        <v>308</v>
      </c>
      <c r="J8" s="31" t="s">
        <v>305</v>
      </c>
    </row>
    <row r="9" ht="42" customHeight="1" spans="1:10">
      <c r="A9" s="134" t="s">
        <v>289</v>
      </c>
      <c r="B9" s="21" t="s">
        <v>302</v>
      </c>
      <c r="C9" s="21" t="s">
        <v>309</v>
      </c>
      <c r="D9" s="21" t="s">
        <v>310</v>
      </c>
      <c r="E9" s="31" t="s">
        <v>311</v>
      </c>
      <c r="F9" s="21" t="s">
        <v>306</v>
      </c>
      <c r="G9" s="31" t="s">
        <v>312</v>
      </c>
      <c r="H9" s="21" t="s">
        <v>307</v>
      </c>
      <c r="I9" s="21" t="s">
        <v>308</v>
      </c>
      <c r="J9" s="31" t="s">
        <v>311</v>
      </c>
    </row>
    <row r="10" ht="42" customHeight="1" spans="1:10">
      <c r="A10" s="134" t="s">
        <v>289</v>
      </c>
      <c r="B10" s="21" t="s">
        <v>302</v>
      </c>
      <c r="C10" s="21" t="s">
        <v>313</v>
      </c>
      <c r="D10" s="21" t="s">
        <v>314</v>
      </c>
      <c r="E10" s="31" t="s">
        <v>315</v>
      </c>
      <c r="F10" s="21" t="s">
        <v>306</v>
      </c>
      <c r="G10" s="31" t="s">
        <v>312</v>
      </c>
      <c r="H10" s="21" t="s">
        <v>307</v>
      </c>
      <c r="I10" s="21" t="s">
        <v>308</v>
      </c>
      <c r="J10" s="31" t="s">
        <v>315</v>
      </c>
    </row>
    <row r="11" ht="42" customHeight="1" spans="1:10">
      <c r="A11" s="134" t="s">
        <v>283</v>
      </c>
      <c r="B11" s="21" t="s">
        <v>302</v>
      </c>
      <c r="C11" s="21" t="s">
        <v>303</v>
      </c>
      <c r="D11" s="21" t="s">
        <v>304</v>
      </c>
      <c r="E11" s="31" t="s">
        <v>316</v>
      </c>
      <c r="F11" s="21" t="s">
        <v>317</v>
      </c>
      <c r="G11" s="31" t="s">
        <v>316</v>
      </c>
      <c r="H11" s="21" t="s">
        <v>307</v>
      </c>
      <c r="I11" s="21" t="s">
        <v>318</v>
      </c>
      <c r="J11" s="31" t="s">
        <v>316</v>
      </c>
    </row>
    <row r="12" ht="42" customHeight="1" spans="1:10">
      <c r="A12" s="134" t="s">
        <v>283</v>
      </c>
      <c r="B12" s="21" t="s">
        <v>302</v>
      </c>
      <c r="C12" s="21" t="s">
        <v>309</v>
      </c>
      <c r="D12" s="21" t="s">
        <v>310</v>
      </c>
      <c r="E12" s="31" t="s">
        <v>311</v>
      </c>
      <c r="F12" s="21" t="s">
        <v>306</v>
      </c>
      <c r="G12" s="31" t="s">
        <v>312</v>
      </c>
      <c r="H12" s="21" t="s">
        <v>307</v>
      </c>
      <c r="I12" s="21" t="s">
        <v>308</v>
      </c>
      <c r="J12" s="31" t="s">
        <v>311</v>
      </c>
    </row>
    <row r="13" ht="42" customHeight="1" spans="1:10">
      <c r="A13" s="134" t="s">
        <v>283</v>
      </c>
      <c r="B13" s="21" t="s">
        <v>302</v>
      </c>
      <c r="C13" s="21" t="s">
        <v>313</v>
      </c>
      <c r="D13" s="21" t="s">
        <v>314</v>
      </c>
      <c r="E13" s="31" t="s">
        <v>315</v>
      </c>
      <c r="F13" s="21" t="s">
        <v>317</v>
      </c>
      <c r="G13" s="31" t="s">
        <v>312</v>
      </c>
      <c r="H13" s="21" t="s">
        <v>307</v>
      </c>
      <c r="I13" s="21" t="s">
        <v>318</v>
      </c>
      <c r="J13" s="31" t="s">
        <v>315</v>
      </c>
    </row>
    <row r="14" ht="42" customHeight="1" spans="1:10">
      <c r="A14" s="134" t="s">
        <v>273</v>
      </c>
      <c r="B14" s="21" t="s">
        <v>302</v>
      </c>
      <c r="C14" s="21" t="s">
        <v>303</v>
      </c>
      <c r="D14" s="21" t="s">
        <v>304</v>
      </c>
      <c r="E14" s="31" t="s">
        <v>316</v>
      </c>
      <c r="F14" s="21" t="s">
        <v>306</v>
      </c>
      <c r="G14" s="31" t="s">
        <v>316</v>
      </c>
      <c r="H14" s="21" t="s">
        <v>307</v>
      </c>
      <c r="I14" s="21" t="s">
        <v>308</v>
      </c>
      <c r="J14" s="31" t="s">
        <v>316</v>
      </c>
    </row>
    <row r="15" ht="42" customHeight="1" spans="1:10">
      <c r="A15" s="134" t="s">
        <v>273</v>
      </c>
      <c r="B15" s="21" t="s">
        <v>302</v>
      </c>
      <c r="C15" s="21" t="s">
        <v>309</v>
      </c>
      <c r="D15" s="21" t="s">
        <v>310</v>
      </c>
      <c r="E15" s="31" t="s">
        <v>311</v>
      </c>
      <c r="F15" s="21" t="s">
        <v>306</v>
      </c>
      <c r="G15" s="31" t="s">
        <v>312</v>
      </c>
      <c r="H15" s="21" t="s">
        <v>307</v>
      </c>
      <c r="I15" s="21" t="s">
        <v>308</v>
      </c>
      <c r="J15" s="31" t="s">
        <v>316</v>
      </c>
    </row>
    <row r="16" ht="42" customHeight="1" spans="1:10">
      <c r="A16" s="134" t="s">
        <v>273</v>
      </c>
      <c r="B16" s="21" t="s">
        <v>302</v>
      </c>
      <c r="C16" s="21" t="s">
        <v>313</v>
      </c>
      <c r="D16" s="21" t="s">
        <v>314</v>
      </c>
      <c r="E16" s="31" t="s">
        <v>315</v>
      </c>
      <c r="F16" s="21" t="s">
        <v>317</v>
      </c>
      <c r="G16" s="31" t="s">
        <v>312</v>
      </c>
      <c r="H16" s="21" t="s">
        <v>307</v>
      </c>
      <c r="I16" s="21" t="s">
        <v>318</v>
      </c>
      <c r="J16" s="31" t="s">
        <v>316</v>
      </c>
    </row>
    <row r="17" ht="42" customHeight="1" spans="1:10">
      <c r="A17" s="134" t="s">
        <v>268</v>
      </c>
      <c r="B17" s="21" t="s">
        <v>268</v>
      </c>
      <c r="C17" s="21" t="s">
        <v>303</v>
      </c>
      <c r="D17" s="21" t="s">
        <v>319</v>
      </c>
      <c r="E17" s="31" t="s">
        <v>320</v>
      </c>
      <c r="F17" s="21" t="s">
        <v>306</v>
      </c>
      <c r="G17" s="31" t="s">
        <v>321</v>
      </c>
      <c r="H17" s="21" t="s">
        <v>307</v>
      </c>
      <c r="I17" s="21" t="s">
        <v>318</v>
      </c>
      <c r="J17" s="31" t="s">
        <v>322</v>
      </c>
    </row>
    <row r="18" ht="42" customHeight="1" spans="1:10">
      <c r="A18" s="134" t="s">
        <v>268</v>
      </c>
      <c r="B18" s="21" t="s">
        <v>268</v>
      </c>
      <c r="C18" s="21" t="s">
        <v>309</v>
      </c>
      <c r="D18" s="21" t="s">
        <v>323</v>
      </c>
      <c r="E18" s="31" t="s">
        <v>324</v>
      </c>
      <c r="F18" s="21" t="s">
        <v>306</v>
      </c>
      <c r="G18" s="31" t="s">
        <v>325</v>
      </c>
      <c r="H18" s="21" t="s">
        <v>326</v>
      </c>
      <c r="I18" s="21" t="s">
        <v>308</v>
      </c>
      <c r="J18" s="31" t="s">
        <v>327</v>
      </c>
    </row>
    <row r="19" ht="42" customHeight="1" spans="1:10">
      <c r="A19" s="134" t="s">
        <v>268</v>
      </c>
      <c r="B19" s="21" t="s">
        <v>268</v>
      </c>
      <c r="C19" s="21" t="s">
        <v>313</v>
      </c>
      <c r="D19" s="21" t="s">
        <v>314</v>
      </c>
      <c r="E19" s="31" t="s">
        <v>315</v>
      </c>
      <c r="F19" s="21" t="s">
        <v>317</v>
      </c>
      <c r="G19" s="31" t="s">
        <v>312</v>
      </c>
      <c r="H19" s="21" t="s">
        <v>307</v>
      </c>
      <c r="I19" s="21" t="s">
        <v>318</v>
      </c>
      <c r="J19" s="31" t="s">
        <v>328</v>
      </c>
    </row>
    <row r="20" ht="42" customHeight="1" spans="1:10">
      <c r="A20" s="134" t="s">
        <v>277</v>
      </c>
      <c r="B20" s="21" t="s">
        <v>302</v>
      </c>
      <c r="C20" s="21" t="s">
        <v>303</v>
      </c>
      <c r="D20" s="21" t="s">
        <v>304</v>
      </c>
      <c r="E20" s="31" t="s">
        <v>329</v>
      </c>
      <c r="F20" s="21" t="s">
        <v>317</v>
      </c>
      <c r="G20" s="31" t="s">
        <v>330</v>
      </c>
      <c r="H20" s="21" t="s">
        <v>331</v>
      </c>
      <c r="I20" s="21" t="s">
        <v>318</v>
      </c>
      <c r="J20" s="31" t="s">
        <v>332</v>
      </c>
    </row>
    <row r="21" ht="42" customHeight="1" spans="1:10">
      <c r="A21" s="134" t="s">
        <v>277</v>
      </c>
      <c r="B21" s="21" t="s">
        <v>302</v>
      </c>
      <c r="C21" s="21" t="s">
        <v>303</v>
      </c>
      <c r="D21" s="21" t="s">
        <v>319</v>
      </c>
      <c r="E21" s="31" t="s">
        <v>333</v>
      </c>
      <c r="F21" s="21" t="s">
        <v>317</v>
      </c>
      <c r="G21" s="31" t="s">
        <v>334</v>
      </c>
      <c r="H21" s="21" t="s">
        <v>307</v>
      </c>
      <c r="I21" s="21" t="s">
        <v>318</v>
      </c>
      <c r="J21" s="31" t="s">
        <v>335</v>
      </c>
    </row>
    <row r="22" ht="42" customHeight="1" spans="1:10">
      <c r="A22" s="134" t="s">
        <v>277</v>
      </c>
      <c r="B22" s="21" t="s">
        <v>302</v>
      </c>
      <c r="C22" s="21" t="s">
        <v>309</v>
      </c>
      <c r="D22" s="21" t="s">
        <v>310</v>
      </c>
      <c r="E22" s="31" t="s">
        <v>336</v>
      </c>
      <c r="F22" s="21" t="s">
        <v>317</v>
      </c>
      <c r="G22" s="31" t="s">
        <v>337</v>
      </c>
      <c r="H22" s="21" t="s">
        <v>307</v>
      </c>
      <c r="I22" s="21" t="s">
        <v>318</v>
      </c>
      <c r="J22" s="31" t="s">
        <v>336</v>
      </c>
    </row>
    <row r="23" ht="42" customHeight="1" spans="1:10">
      <c r="A23" s="134" t="s">
        <v>277</v>
      </c>
      <c r="B23" s="21" t="s">
        <v>302</v>
      </c>
      <c r="C23" s="21" t="s">
        <v>313</v>
      </c>
      <c r="D23" s="21" t="s">
        <v>314</v>
      </c>
      <c r="E23" s="31" t="s">
        <v>338</v>
      </c>
      <c r="F23" s="21" t="s">
        <v>317</v>
      </c>
      <c r="G23" s="31" t="s">
        <v>312</v>
      </c>
      <c r="H23" s="21" t="s">
        <v>307</v>
      </c>
      <c r="I23" s="21" t="s">
        <v>318</v>
      </c>
      <c r="J23" s="31" t="s">
        <v>339</v>
      </c>
    </row>
    <row r="24" ht="42" customHeight="1" spans="1:10">
      <c r="A24" s="134" t="s">
        <v>281</v>
      </c>
      <c r="B24" s="21" t="s">
        <v>302</v>
      </c>
      <c r="C24" s="21" t="s">
        <v>303</v>
      </c>
      <c r="D24" s="21" t="s">
        <v>304</v>
      </c>
      <c r="E24" s="31" t="s">
        <v>340</v>
      </c>
      <c r="F24" s="21" t="s">
        <v>306</v>
      </c>
      <c r="G24" s="31" t="s">
        <v>340</v>
      </c>
      <c r="H24" s="21" t="s">
        <v>307</v>
      </c>
      <c r="I24" s="21" t="s">
        <v>308</v>
      </c>
      <c r="J24" s="31" t="s">
        <v>340</v>
      </c>
    </row>
    <row r="25" ht="42" customHeight="1" spans="1:10">
      <c r="A25" s="134" t="s">
        <v>281</v>
      </c>
      <c r="B25" s="21" t="s">
        <v>302</v>
      </c>
      <c r="C25" s="21" t="s">
        <v>309</v>
      </c>
      <c r="D25" s="21" t="s">
        <v>310</v>
      </c>
      <c r="E25" s="31" t="s">
        <v>341</v>
      </c>
      <c r="F25" s="21" t="s">
        <v>306</v>
      </c>
      <c r="G25" s="31" t="s">
        <v>341</v>
      </c>
      <c r="H25" s="21" t="s">
        <v>307</v>
      </c>
      <c r="I25" s="21" t="s">
        <v>308</v>
      </c>
      <c r="J25" s="31" t="s">
        <v>341</v>
      </c>
    </row>
    <row r="26" ht="42" customHeight="1" spans="1:10">
      <c r="A26" s="134" t="s">
        <v>281</v>
      </c>
      <c r="B26" s="21" t="s">
        <v>302</v>
      </c>
      <c r="C26" s="21" t="s">
        <v>313</v>
      </c>
      <c r="D26" s="21" t="s">
        <v>314</v>
      </c>
      <c r="E26" s="31" t="s">
        <v>315</v>
      </c>
      <c r="F26" s="21" t="s">
        <v>317</v>
      </c>
      <c r="G26" s="31" t="s">
        <v>312</v>
      </c>
      <c r="H26" s="21" t="s">
        <v>307</v>
      </c>
      <c r="I26" s="21" t="s">
        <v>318</v>
      </c>
      <c r="J26" s="31" t="s">
        <v>315</v>
      </c>
    </row>
    <row r="27" ht="42" customHeight="1" spans="1:10">
      <c r="A27" s="134" t="s">
        <v>285</v>
      </c>
      <c r="B27" s="21" t="s">
        <v>302</v>
      </c>
      <c r="C27" s="21" t="s">
        <v>303</v>
      </c>
      <c r="D27" s="21" t="s">
        <v>304</v>
      </c>
      <c r="E27" s="31" t="s">
        <v>342</v>
      </c>
      <c r="F27" s="21" t="s">
        <v>317</v>
      </c>
      <c r="G27" s="31" t="s">
        <v>343</v>
      </c>
      <c r="H27" s="21" t="s">
        <v>344</v>
      </c>
      <c r="I27" s="21" t="s">
        <v>318</v>
      </c>
      <c r="J27" s="31" t="s">
        <v>342</v>
      </c>
    </row>
    <row r="28" ht="42" customHeight="1" spans="1:10">
      <c r="A28" s="134" t="s">
        <v>285</v>
      </c>
      <c r="B28" s="21" t="s">
        <v>302</v>
      </c>
      <c r="C28" s="21" t="s">
        <v>309</v>
      </c>
      <c r="D28" s="21" t="s">
        <v>310</v>
      </c>
      <c r="E28" s="31" t="s">
        <v>345</v>
      </c>
      <c r="F28" s="21" t="s">
        <v>306</v>
      </c>
      <c r="G28" s="31" t="s">
        <v>337</v>
      </c>
      <c r="H28" s="21" t="s">
        <v>307</v>
      </c>
      <c r="I28" s="21" t="s">
        <v>308</v>
      </c>
      <c r="J28" s="31" t="s">
        <v>345</v>
      </c>
    </row>
    <row r="29" ht="42" customHeight="1" spans="1:10">
      <c r="A29" s="134" t="s">
        <v>285</v>
      </c>
      <c r="B29" s="21" t="s">
        <v>302</v>
      </c>
      <c r="C29" s="21" t="s">
        <v>313</v>
      </c>
      <c r="D29" s="21" t="s">
        <v>314</v>
      </c>
      <c r="E29" s="31" t="s">
        <v>346</v>
      </c>
      <c r="F29" s="21" t="s">
        <v>317</v>
      </c>
      <c r="G29" s="31" t="s">
        <v>312</v>
      </c>
      <c r="H29" s="21" t="s">
        <v>307</v>
      </c>
      <c r="I29" s="21" t="s">
        <v>318</v>
      </c>
      <c r="J29" s="31" t="s">
        <v>346</v>
      </c>
    </row>
    <row r="30" ht="42" customHeight="1" spans="1:10">
      <c r="A30" s="134" t="s">
        <v>287</v>
      </c>
      <c r="B30" s="21" t="s">
        <v>302</v>
      </c>
      <c r="C30" s="21" t="s">
        <v>303</v>
      </c>
      <c r="D30" s="21" t="s">
        <v>304</v>
      </c>
      <c r="E30" s="31" t="s">
        <v>347</v>
      </c>
      <c r="F30" s="21" t="s">
        <v>306</v>
      </c>
      <c r="G30" s="31" t="s">
        <v>347</v>
      </c>
      <c r="H30" s="21" t="s">
        <v>307</v>
      </c>
      <c r="I30" s="21" t="s">
        <v>308</v>
      </c>
      <c r="J30" s="31" t="s">
        <v>347</v>
      </c>
    </row>
    <row r="31" ht="42" customHeight="1" spans="1:10">
      <c r="A31" s="134" t="s">
        <v>287</v>
      </c>
      <c r="B31" s="21" t="s">
        <v>302</v>
      </c>
      <c r="C31" s="21" t="s">
        <v>309</v>
      </c>
      <c r="D31" s="21" t="s">
        <v>310</v>
      </c>
      <c r="E31" s="31" t="s">
        <v>311</v>
      </c>
      <c r="F31" s="21" t="s">
        <v>306</v>
      </c>
      <c r="G31" s="31" t="s">
        <v>312</v>
      </c>
      <c r="H31" s="21" t="s">
        <v>307</v>
      </c>
      <c r="I31" s="21" t="s">
        <v>308</v>
      </c>
      <c r="J31" s="31" t="s">
        <v>311</v>
      </c>
    </row>
    <row r="32" ht="42" customHeight="1" spans="1:10">
      <c r="A32" s="134" t="s">
        <v>287</v>
      </c>
      <c r="B32" s="21" t="s">
        <v>302</v>
      </c>
      <c r="C32" s="21" t="s">
        <v>313</v>
      </c>
      <c r="D32" s="21" t="s">
        <v>314</v>
      </c>
      <c r="E32" s="31" t="s">
        <v>315</v>
      </c>
      <c r="F32" s="21" t="s">
        <v>317</v>
      </c>
      <c r="G32" s="31" t="s">
        <v>312</v>
      </c>
      <c r="H32" s="21" t="s">
        <v>307</v>
      </c>
      <c r="I32" s="21" t="s">
        <v>318</v>
      </c>
      <c r="J32" s="31" t="s">
        <v>315</v>
      </c>
    </row>
    <row r="33" ht="42" customHeight="1" spans="1:10">
      <c r="A33" s="134" t="s">
        <v>275</v>
      </c>
      <c r="B33" s="21" t="s">
        <v>302</v>
      </c>
      <c r="C33" s="21" t="s">
        <v>303</v>
      </c>
      <c r="D33" s="21" t="s">
        <v>304</v>
      </c>
      <c r="E33" s="31" t="s">
        <v>316</v>
      </c>
      <c r="F33" s="21" t="s">
        <v>306</v>
      </c>
      <c r="G33" s="31" t="s">
        <v>348</v>
      </c>
      <c r="H33" s="21" t="s">
        <v>307</v>
      </c>
      <c r="I33" s="21" t="s">
        <v>308</v>
      </c>
      <c r="J33" s="31" t="s">
        <v>316</v>
      </c>
    </row>
    <row r="34" ht="42" customHeight="1" spans="1:10">
      <c r="A34" s="134" t="s">
        <v>275</v>
      </c>
      <c r="B34" s="21" t="s">
        <v>302</v>
      </c>
      <c r="C34" s="21" t="s">
        <v>309</v>
      </c>
      <c r="D34" s="21" t="s">
        <v>310</v>
      </c>
      <c r="E34" s="31" t="s">
        <v>311</v>
      </c>
      <c r="F34" s="21" t="s">
        <v>317</v>
      </c>
      <c r="G34" s="31" t="s">
        <v>312</v>
      </c>
      <c r="H34" s="21" t="s">
        <v>307</v>
      </c>
      <c r="I34" s="21" t="s">
        <v>318</v>
      </c>
      <c r="J34" s="31" t="s">
        <v>311</v>
      </c>
    </row>
    <row r="35" ht="42" customHeight="1" spans="1:10">
      <c r="A35" s="134" t="s">
        <v>275</v>
      </c>
      <c r="B35" s="21" t="s">
        <v>302</v>
      </c>
      <c r="C35" s="21" t="s">
        <v>313</v>
      </c>
      <c r="D35" s="21" t="s">
        <v>314</v>
      </c>
      <c r="E35" s="31" t="s">
        <v>315</v>
      </c>
      <c r="F35" s="21" t="s">
        <v>317</v>
      </c>
      <c r="G35" s="31" t="s">
        <v>312</v>
      </c>
      <c r="H35" s="21" t="s">
        <v>307</v>
      </c>
      <c r="I35" s="21" t="s">
        <v>318</v>
      </c>
      <c r="J35" s="31" t="s">
        <v>315</v>
      </c>
    </row>
  </sheetData>
  <mergeCells count="20">
    <mergeCell ref="A3:J3"/>
    <mergeCell ref="A4:H4"/>
    <mergeCell ref="A8:A10"/>
    <mergeCell ref="A11:A13"/>
    <mergeCell ref="A14:A16"/>
    <mergeCell ref="A17:A19"/>
    <mergeCell ref="A20:A23"/>
    <mergeCell ref="A24:A26"/>
    <mergeCell ref="A27:A29"/>
    <mergeCell ref="A30:A32"/>
    <mergeCell ref="A33:A35"/>
    <mergeCell ref="B8:B10"/>
    <mergeCell ref="B11:B13"/>
    <mergeCell ref="B14:B16"/>
    <mergeCell ref="B17:B19"/>
    <mergeCell ref="B20:B23"/>
    <mergeCell ref="B24:B26"/>
    <mergeCell ref="B27:B29"/>
    <mergeCell ref="B30:B32"/>
    <mergeCell ref="B33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袁秋燕</cp:lastModifiedBy>
  <dcterms:created xsi:type="dcterms:W3CDTF">2025-02-06T07:09:00Z</dcterms:created>
  <dcterms:modified xsi:type="dcterms:W3CDTF">2026-03-17T06:45:36Z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