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<sst xmlns="http://schemas.openxmlformats.org/spreadsheetml/2006/main" count="2523" uniqueCount="638">
  <si>
    <t>预算01-1表</t>
  </si>
  <si>
    <t>单位名称：寻甸回族彝族自治县先锋镇人民政府</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</si>
  <si>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</si>
  <si>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</si>
  <si>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</si>
  <si>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</si>
  <si>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</si>
  <si>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</si>
  <si>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</si>
  <si>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</si>
  <si>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</si>
  <si>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</si>
  <si>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</si>
  <si>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</si>
  <si>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</si>
  <si>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</si>
  <si>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</si>
  <si>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</si>
  <si>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</si>
  <si>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</si>
  <si>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</si>
  <si>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</si>
  <si>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</si>
  <si>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</si>
  <si>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</si>
  <si>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</si>
  <si>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</si>
  <si>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</si>
  <si>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</si>
  <si>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</si>
  <si>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</si>
  <si>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</si>
  <si>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</si>
  <si>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</si>
  <si>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</si>
  <si>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</si>
  <si>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</si>
  <si>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</si>
  <si>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</si>
  <si>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</si>
  <si>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</si>
  <si>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</si>
  <si>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</si>
  <si>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</si>
  <si>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</si>
  <si>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</si>
  <si>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</si>
  <si>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</si>
  <si>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</si>
  <si>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</si>
  <si>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</si>
  <si>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</si>
  <si>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</si>
  <si>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</si>
  <si>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</si>
  <si>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合计</t>
  </si>
  <si>
    <t>本年收入</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</si>
  <si>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</si>
  <si>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</si>
  <si>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</si>
  <si>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</si>
  <si>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</si>
  <si>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</si>
  <si>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</si>
  <si>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</si>
  <si>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</si>
  <si>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</si>
  <si>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</si>
  <si>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</si>
  <si>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576001</t>
  </si>
  <si>
    <t>寻甸回族彝族自治县先锋镇人民政府</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</si>
  <si>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</si>
  <si>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</si>
  <si>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</si>
  <si>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</si>
  <si>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</si>
  <si>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</si>
  <si>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</si>
  <si>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</si>
  <si>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</si>
  <si>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</si>
  <si>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</si>
  <si>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</si>
  <si>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</si>
  <si>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4</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</si>
  <si>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</si>
  <si>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</si>
  <si>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</si>
  <si>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</si>
  <si>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</si>
  <si>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</si>
  <si>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</si>
  <si>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</si>
  <si>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</si>
  <si>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</si>
  <si>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</si>
  <si>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</si>
  <si>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</si>
  <si>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</si>
  <si>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</si>
  <si>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</si>
  <si>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</si>
  <si>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</si>
  <si>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20139</t>
  </si>
  <si>
    <t>社会工作事务</t>
  </si>
  <si>
    <t>2013904</t>
  </si>
  <si>
    <t>专项业务</t>
  </si>
  <si>
    <t>203</t>
  </si>
  <si>
    <t>国防支出</t>
  </si>
  <si>
    <t>20306</t>
  </si>
  <si>
    <t>国防动员</t>
  </si>
  <si>
    <t>2030699</t>
  </si>
  <si>
    <t>其他国防动员支出</t>
  </si>
  <si>
    <t>206</t>
  </si>
  <si>
    <t>科学技术支出</t>
  </si>
  <si>
    <t>20604</t>
  </si>
  <si>
    <t>技术研究与开发</t>
  </si>
  <si>
    <t>2060405</t>
  </si>
  <si>
    <t>共性技术研究与开发</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</si>
  <si>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</si>
  <si>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</si>
  <si>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</si>
  <si>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</si>
  <si>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</si>
  <si>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</si>
  <si>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</si>
  <si>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</si>
  <si>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</si>
  <si>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</si>
  <si>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</si>
  <si>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</si>
  <si>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</si>
  <si>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</si>
  <si>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</si>
  <si>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</si>
  <si>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</si>
  <si>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</si>
  <si>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</si>
  <si>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</si>
  <si>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</si>
  <si>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</si>
  <si>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</si>
  <si>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</si>
  <si>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</si>
  <si>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</si>
  <si>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</si>
  <si>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</si>
  <si>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</si>
  <si>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</si>
  <si>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</si>
  <si>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</si>
  <si>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</si>
  <si>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</si>
  <si>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</si>
  <si>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</si>
  <si>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</si>
  <si>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</si>
  <si>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</si>
  <si>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</si>
  <si>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</si>
  <si>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</si>
  <si>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</si>
  <si>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</si>
  <si>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</si>
  <si>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</si>
  <si>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</si>
  <si>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</si>
  <si>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</si>
  <si>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2130234</t>
  </si>
  <si>
    <t>林业草原防灾减灾</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</si>
  <si>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</si>
  <si>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</si>
  <si>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</si>
  <si>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</si>
  <si>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</si>
  <si>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</si>
  <si>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</si>
  <si>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</si>
  <si>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</si>
  <si>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</si>
  <si>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</si>
  <si>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</si>
  <si>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</si>
  <si>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</si>
  <si>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</si>
  <si>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</si>
  <si>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</si>
  <si>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</si>
  <si>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</si>
  <si>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</si>
  <si>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</si>
  <si>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</si>
  <si>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</si>
  <si>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</si>
  <si>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</si>
  <si>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</si>
  <si>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</si>
  <si>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</si>
  <si>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</si>
  <si>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</si>
  <si>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</si>
  <si>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</si>
  <si>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</si>
  <si>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</si>
  <si>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</si>
  <si>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</si>
  <si>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</si>
  <si>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</si>
  <si>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</si>
  <si>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</si>
  <si>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</si>
  <si>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</si>
  <si>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</si>
  <si>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</si>
  <si>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</si>
  <si>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</si>
  <si>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</si>
  <si>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</si>
  <si>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</si>
  <si>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</si>
  <si>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</si>
  <si>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</si>
  <si>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</si>
  <si>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</si>
  <si>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</si>
  <si>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</si>
  <si>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</si>
  <si>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</si>
  <si>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</si>
  <si>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</si>
  <si>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</si>
  <si>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</si>
  <si>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</si>
  <si>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</si>
  <si>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</si>
  <si>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</si>
  <si>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</si>
  <si>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</si>
  <si>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</si>
  <si>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</si>
  <si>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</si>
  <si>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</si>
  <si>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</si>
  <si>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5</t>
  </si>
  <si>
    <t>6</t>
  </si>
  <si>
    <t>21303</t>
  </si>
  <si>
    <t>水利</t>
  </si>
  <si>
    <t>2130399</t>
  </si>
  <si>
    <t>其他水利支出</t>
  </si>
  <si>
    <t>合  计</t>
  </si>
  <si>
    <t>预算03表</t>
  </si>
  <si>
    <t>“三公”经费合计</t>
  </si>
  <si>
    <t>因公出国（境）费</t>
  </si>
  <si>
    <t>公务用车购置及运行费</t>
  </si>
  <si>
    <t>公务接待费</t>
  </si>
  <si>
    <t>公务用车购置费</t>
  </si>
  <si>
    <t>公务用车运行费</t>
  </si>
  <si>
    <t>预算04表</t>
  </si>
  <si>
    <t>主管部门</t>
  </si>
  <si>
    <t>项目代码</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</si>
  <si>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</si>
  <si>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</si>
  <si>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</si>
  <si>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</si>
  <si>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</si>
  <si>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</si>
  <si>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</si>
  <si>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</si>
  <si>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</si>
  <si>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</si>
  <si>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</si>
  <si>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</si>
  <si>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</si>
  <si>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</si>
  <si>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530129210000000001202</t>
  </si>
  <si>
    <t>30113</t>
  </si>
  <si>
    <t>530129210000000001206</t>
  </si>
  <si>
    <t>公务交通补贴</t>
  </si>
  <si>
    <t>30239</t>
  </si>
  <si>
    <t>其他交通费用</t>
  </si>
  <si>
    <t>530129210000000001207</t>
  </si>
  <si>
    <t>工会经费</t>
  </si>
  <si>
    <t>30228</t>
  </si>
  <si>
    <t>530129210000000002030</t>
  </si>
  <si>
    <t>一般公用经费支出</t>
  </si>
  <si>
    <t>30201</t>
  </si>
  <si>
    <t>办公费</t>
  </si>
  <si>
    <t>30205</t>
  </si>
  <si>
    <t>水费</t>
  </si>
  <si>
    <t>30206</t>
  </si>
  <si>
    <t>电费</t>
  </si>
  <si>
    <t>30211</t>
  </si>
  <si>
    <t>差旅费</t>
  </si>
  <si>
    <t>30299</t>
  </si>
  <si>
    <t>其他商品和服务支出</t>
  </si>
  <si>
    <t>530129210000000002922</t>
  </si>
  <si>
    <t>行政人员支出工资</t>
  </si>
  <si>
    <t>30101</t>
  </si>
  <si>
    <t>基本工资</t>
  </si>
  <si>
    <t>30102</t>
  </si>
  <si>
    <t>津贴补贴</t>
  </si>
  <si>
    <t>30103</t>
  </si>
  <si>
    <t>奖金</t>
  </si>
  <si>
    <t>530129210000000002923</t>
  </si>
  <si>
    <t>事业人员支出工资</t>
  </si>
  <si>
    <t>30107</t>
  </si>
  <si>
    <t>绩效工资</t>
  </si>
  <si>
    <t>530129210000000002924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</si>
  <si>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</si>
  <si>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</si>
  <si>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</si>
  <si>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</si>
  <si>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</si>
  <si>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</si>
  <si>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</si>
  <si>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</si>
  <si>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</si>
  <si>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</si>
  <si>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</si>
  <si>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530129210000000004432</t>
  </si>
  <si>
    <t>公车购置及运维费</t>
  </si>
  <si>
    <t>30231</t>
  </si>
  <si>
    <t>公务用车运行维护费</t>
  </si>
  <si>
    <t>530129210000000004763</t>
  </si>
  <si>
    <t>30217</t>
  </si>
  <si>
    <t>530129231100001436139</t>
  </si>
  <si>
    <t>行政人员绩效奖励</t>
  </si>
  <si>
    <t>530129231100001436140</t>
  </si>
  <si>
    <t>其他财政补助人员生活补助</t>
  </si>
  <si>
    <t>30305</t>
  </si>
  <si>
    <t>生活补助</t>
  </si>
  <si>
    <t>530129231100001436158</t>
  </si>
  <si>
    <t>事业人员绩效奖励</t>
  </si>
  <si>
    <t>530129231100001436159</t>
  </si>
  <si>
    <t>其他商品服务支出</t>
  </si>
  <si>
    <t>30226</t>
  </si>
  <si>
    <t>劳务费</t>
  </si>
  <si>
    <t>530129231100001436161</t>
  </si>
  <si>
    <t>乡镇消防经费</t>
  </si>
  <si>
    <t>530129251100003887971</t>
  </si>
  <si>
    <t>未在工资统发人员绩效工资</t>
  </si>
  <si>
    <t>530129261100005149794</t>
  </si>
  <si>
    <t>离退休人员支出</t>
  </si>
  <si>
    <t>预算05-1表</t>
  </si>
  <si>
    <t>项目分类</t>
  </si>
  <si>
    <t>项目名称</t>
  </si>
  <si>
    <t>经济科目编码</t>
  </si>
  <si>
    <t>经济科目名称</t>
  </si>
  <si>
    <t>本年拨款</t>
  </si>
  <si>
    <t>其中：本次下达</t>
  </si>
  <si>
    <t>对个人和家庭的补助</t>
  </si>
  <si>
    <t>530129261100005139335</t>
  </si>
  <si>
    <t>先锋镇2026年社区干部参加城乡居民养老保险缴费补贴资金</t>
  </si>
  <si>
    <t>530129261100005139514</t>
  </si>
  <si>
    <t>先锋镇2026年村委会“大岗位”正职岗位补贴资金</t>
  </si>
  <si>
    <t>530129261100005139647</t>
  </si>
  <si>
    <t>先锋镇2026年村委会“大岗位”委员村委会干部补贴资金</t>
  </si>
  <si>
    <t>530129261100005139654</t>
  </si>
  <si>
    <t>先锋镇2026年村委会“大岗位”副职、后备岗村委会干部补贴资金</t>
  </si>
  <si>
    <t>530129261100005139693</t>
  </si>
  <si>
    <t>先锋镇2026年村委监委委员补助资金</t>
  </si>
  <si>
    <t>530129261100005139706</t>
  </si>
  <si>
    <t>先锋镇2026年村（居民）支部、小组长“一肩挑”岗位补贴资金</t>
  </si>
  <si>
    <t>530129261100005139718</t>
  </si>
  <si>
    <t>先锋镇2026年村（居民）支部、小组长岗位补贴资金</t>
  </si>
  <si>
    <t>530129261100005139754</t>
  </si>
  <si>
    <t>先锋镇2026年社区干部意外伤害保险资金</t>
  </si>
  <si>
    <t>530129261100005140233</t>
  </si>
  <si>
    <t>先锋镇2026年遗属补助资金</t>
  </si>
  <si>
    <t>30304</t>
  </si>
  <si>
    <t>抚恤金</t>
  </si>
  <si>
    <t>530129261100005140249</t>
  </si>
  <si>
    <t>先锋镇2026年丧葬费、抚恤金预算资金</t>
  </si>
  <si>
    <t>专项业务类</t>
  </si>
  <si>
    <t>530129251100004047569</t>
  </si>
  <si>
    <t>寻财农【2025】1号先锋镇2025年大窝铺村委会大窝铺村农村公益事业财政奖补项目资金</t>
  </si>
  <si>
    <t>31005</t>
  </si>
  <si>
    <t>基础设施建设</t>
  </si>
  <si>
    <t>530129251100004047703</t>
  </si>
  <si>
    <t>寻财农【2025】1号先锋镇2025年木龙马村委会农村公益事业财政奖补项目资金</t>
  </si>
  <si>
    <t>530129251100004191837</t>
  </si>
  <si>
    <t>寻财教〔2025〕5号2025年文化馆、图书馆、美术馆免费开放中央补助经费</t>
  </si>
  <si>
    <t>30215</t>
  </si>
  <si>
    <t>会议费</t>
  </si>
  <si>
    <t>30216</t>
  </si>
  <si>
    <t>培训费</t>
  </si>
  <si>
    <t>530129251100004293880</t>
  </si>
  <si>
    <t>昆财农〔2025〕42号下寻财农〔2025〕41号2025年上海市对口帮扶云南省项目资金</t>
  </si>
  <si>
    <t>530129251100004349307</t>
  </si>
  <si>
    <t>寻财教〔2025〕41号先锋镇2025年度美术馆、公共图书馆、文化馆（站）免费开放市级补助资金</t>
  </si>
  <si>
    <t>530129251100004381511</t>
  </si>
  <si>
    <t>昆财农〔2025〕73号下寻财农〔2025〕67号先锋镇2025年第三批乡村振兴有效衔接项目管理资金</t>
  </si>
  <si>
    <t>530129251100004403742</t>
  </si>
  <si>
    <t>县水务局拨先锋镇2024年水价收费返还资金</t>
  </si>
  <si>
    <t>30213</t>
  </si>
  <si>
    <t>维修（护）费</t>
  </si>
  <si>
    <t>530129251100004427831</t>
  </si>
  <si>
    <t>2025年先锋镇科技特派员创新能力提升第一批专项资金</t>
  </si>
  <si>
    <t>530129251100004466521</t>
  </si>
  <si>
    <t>昆明动物园拨先锋镇木龙马驻村工作经费</t>
  </si>
  <si>
    <t>530129251100004480056</t>
  </si>
  <si>
    <t>市土储拨先锋镇鲁土村委会驻村工作经费</t>
  </si>
  <si>
    <t>530129251100004495859</t>
  </si>
  <si>
    <t>昆财农〔2025〕73号寻财农〔2025〕68号先锋镇2025年度第三乡村振兴有效衔接规划项目资金</t>
  </si>
  <si>
    <t>530129251100004501725</t>
  </si>
  <si>
    <t>寻财教〔2025〕90号2025年中央补助地方公共文化服务体系建设资金</t>
  </si>
  <si>
    <t>30214</t>
  </si>
  <si>
    <t>租赁费</t>
  </si>
  <si>
    <t>530129251100004611445</t>
  </si>
  <si>
    <t>中化云龙拨先锋镇征地补偿款及工作经费</t>
  </si>
  <si>
    <t>530129251100004611523</t>
  </si>
  <si>
    <t>寻财资【2025】4号2025年国有企业退休人员社会化管理中央补助资金</t>
  </si>
  <si>
    <t>530129251100004614739</t>
  </si>
  <si>
    <t>先锋煤业拨先锋镇大岗岭村及没租哨村征地（迁坟）补偿资金</t>
  </si>
  <si>
    <t>31009</t>
  </si>
  <si>
    <t>土地补偿</t>
  </si>
  <si>
    <t>530129251100004682300</t>
  </si>
  <si>
    <t>姚家村煤矿定向先锋捐款资金</t>
  </si>
  <si>
    <t>530129251100004733283</t>
  </si>
  <si>
    <t>先锋镇2025年美术馆、公共图书馆、文化馆（站）免费开放省级配套资金</t>
  </si>
  <si>
    <t>530129251100004746288</t>
  </si>
  <si>
    <t>昆财农【2025】106号下寻财农【2025】107号2025年中央农村综合改革转移支付资金</t>
  </si>
  <si>
    <t>530129251100004749133</t>
  </si>
  <si>
    <t>先锋煤业拨先锋镇征地补偿款资金</t>
  </si>
  <si>
    <t>530129251100004761701</t>
  </si>
  <si>
    <t>市土储拨先锋镇鲁土村委会帮扶资金</t>
  </si>
  <si>
    <t>530129251100004770535</t>
  </si>
  <si>
    <t>县土地储备中心拨先锋镇2013年度第一批次城镇建设用地（20号地块）征地补偿资金</t>
  </si>
  <si>
    <t>530129261100005139771</t>
  </si>
  <si>
    <t>先锋镇2026年村委会党建经费</t>
  </si>
  <si>
    <t>530129261100005139906</t>
  </si>
  <si>
    <t>先锋镇2026年村（居）民小组工作经费</t>
  </si>
  <si>
    <t>530129261100005140222</t>
  </si>
  <si>
    <t>先锋镇2026年工作经费</t>
  </si>
  <si>
    <t>530129261100005143188</t>
  </si>
  <si>
    <t>先锋镇2026年村委会公益岗补助资金</t>
  </si>
  <si>
    <t>530129261100005143250</t>
  </si>
  <si>
    <t>先锋镇2026年预计非税收入安排的支出资金</t>
  </si>
  <si>
    <t>530129261100005272998</t>
  </si>
  <si>
    <t>昆财农〔2026〕161号下寻财农〔2026〕1号2026年中央农村综合改革转移支付资金</t>
  </si>
  <si>
    <t>530129261100005273054</t>
  </si>
  <si>
    <t>昆财农〔2025〕161号下寻财农〔2026〕2号2026年中央农村综合改革转移支付资金</t>
  </si>
  <si>
    <t>530129261100005382362</t>
  </si>
  <si>
    <t>昆财农〔2025〕161号下寻财农〔2026〕1号2026年中央农村综合改革转移支付资金</t>
  </si>
  <si>
    <t>预算05-2表</t>
  </si>
  <si>
    <t>项目年度绩效目标</t>
  </si>
  <si>
    <t>一级指标</t>
  </si>
  <si>
    <t>二级指标</t>
  </si>
  <si>
    <t>三级指标</t>
  </si>
  <si>
    <t>指标性质</t>
  </si>
  <si>
    <t>指标值</t>
  </si>
  <si>
    <t>度量单位</t>
  </si>
  <si>
    <t>指标属性</t>
  </si>
  <si>
    <t>指标内容</t>
  </si>
  <si>
    <t>紧扣建设红色美丽村庄总体要求，以"六甲之战"纪念园为中心，联动周边白子村，窑上村，集镇优化产业布局，着力打造集红色教育，休闲于一体的乡村旅游业态。对标寻甸县县长征国家文化公园(寻甸段)总体规划，制定长征国家文化公园设计方案，丰富"六甲之战"纪念园设施建设，提高及引力和观赏性。发挥纪念园红色教育基地的平台优势，讲活红色故事，传承红色基因，赓续革命精神。项目竣工验移交后资产属于集体所有，并通过资产租赁，承包等模式壮大村集体经济，按投入资金总额不低于当年人民银行同期一年贷款基准利率收取租金。项目受益775户2537人，验收合格率100%，满意度95%，使用年限大于20年。本项目共计投入资金500万元，其中400万元来源于《昆明市财政局关于下达2025年中央(第二批)和省级(第五批)农村综合改革车专移支付资金的通知(昆财农(2025]106号)&gt;〉，其余100万元来自《昆明市财政局关于提前下达2026年中央农村综合改革转移支付资金的通知(昆财农(2025]161号)&gt;&gt;.</t>
  </si>
  <si>
    <t>产出指标</t>
  </si>
  <si>
    <t>数量指标</t>
  </si>
  <si>
    <t>红色教育现场教学点质效提升</t>
  </si>
  <si>
    <t>&gt;=</t>
  </si>
  <si>
    <t>1.00</t>
  </si>
  <si>
    <t>项</t>
  </si>
  <si>
    <t>定量指标</t>
  </si>
  <si>
    <t>质量指标</t>
  </si>
  <si>
    <t>项目（工程）完成及时率</t>
  </si>
  <si>
    <t>100</t>
  </si>
  <si>
    <t>%</t>
  </si>
  <si>
    <t>竣工验收合格率</t>
  </si>
  <si>
    <t>定性指标</t>
  </si>
  <si>
    <t>时效指标</t>
  </si>
  <si>
    <t>项目启动时间</t>
  </si>
  <si>
    <t>=</t>
  </si>
  <si>
    <t>2026年2月</t>
  </si>
  <si>
    <t>月</t>
  </si>
  <si>
    <t>项目完成时间</t>
  </si>
  <si>
    <t>2026年8月末</t>
  </si>
  <si>
    <t>项目投入时间</t>
  </si>
  <si>
    <t>2026年12月</t>
  </si>
  <si>
    <t>计划完工率</t>
  </si>
  <si>
    <t>计划开工率</t>
  </si>
  <si>
    <t>工期控制率</t>
  </si>
  <si>
    <t>&lt;=</t>
  </si>
  <si>
    <t>效益指标</t>
  </si>
  <si>
    <t>社会效益</t>
  </si>
  <si>
    <t>综合使用率</t>
  </si>
  <si>
    <t>项目覆盖自然村</t>
  </si>
  <si>
    <t>个</t>
  </si>
  <si>
    <t>项目受益群众户数</t>
  </si>
  <si>
    <t>775</t>
  </si>
  <si>
    <t>户</t>
  </si>
  <si>
    <t>项目受益群众人口数</t>
  </si>
  <si>
    <t>2537</t>
  </si>
  <si>
    <t>人</t>
  </si>
  <si>
    <t>设计功能实现率</t>
  </si>
  <si>
    <t>受益人群覆盖率</t>
  </si>
  <si>
    <t>生态效益</t>
  </si>
  <si>
    <t>农村人居环境</t>
  </si>
  <si>
    <t>可持续影响</t>
  </si>
  <si>
    <t>使用年限</t>
  </si>
  <si>
    <t>20</t>
  </si>
  <si>
    <t>年</t>
  </si>
  <si>
    <t>满意度指标</t>
  </si>
  <si>
    <t>服务对象满意度</t>
  </si>
  <si>
    <t>受益行政村满意度</t>
  </si>
  <si>
    <t>受益人群满意度</t>
  </si>
  <si>
    <t>98</t>
  </si>
  <si>
    <t>成本指标</t>
  </si>
  <si>
    <t>经济成本指标</t>
  </si>
  <si>
    <t>工程单位建设成本</t>
  </si>
  <si>
    <t>万元</t>
  </si>
  <si>
    <t>超概算（预算）项目比例</t>
  </si>
  <si>
    <t>做好本部门人员、公用经费保障，按规定落实干部职工各项待遇，支持部门正常履职。</t>
  </si>
  <si>
    <t>社区干部意外伤害保险人数</t>
  </si>
  <si>
    <t>90</t>
  </si>
  <si>
    <t>先锋镇2026年社区干部意外伤害保险</t>
  </si>
  <si>
    <t>正常参保</t>
  </si>
  <si>
    <t>社区干部满意度</t>
  </si>
  <si>
    <t>1200000</t>
  </si>
  <si>
    <t>元</t>
  </si>
  <si>
    <t>乡镇工作正常开展，部门正常运转</t>
  </si>
  <si>
    <t>受益对象满意度</t>
  </si>
  <si>
    <t>先锋镇2026年遗属补助人数</t>
  </si>
  <si>
    <t>正常发放</t>
  </si>
  <si>
    <t>30000</t>
  </si>
  <si>
    <t>发放到位</t>
  </si>
  <si>
    <t>先锋镇村委会副职、后备岗人数</t>
  </si>
  <si>
    <t>54</t>
  </si>
  <si>
    <t>反映公用经费保障部门（单位）正常运转的在职人数情况。</t>
  </si>
  <si>
    <t>部门运转</t>
  </si>
  <si>
    <t>正常运转</t>
  </si>
  <si>
    <t>反映部门（单位）正常运转情况。</t>
  </si>
  <si>
    <t>村委会副职、后备岗人员满意度</t>
  </si>
  <si>
    <t>村委会监委委员人数</t>
  </si>
  <si>
    <t>18</t>
  </si>
  <si>
    <t>村委会监委委员人员满意度</t>
  </si>
  <si>
    <t>先锋镇2026年村（居民）党支部书记、小组长岗位补贴资金</t>
  </si>
  <si>
    <t>村党支部书记、小组长人数</t>
  </si>
  <si>
    <t>103</t>
  </si>
  <si>
    <t>先锋镇2026年村（居民）党支部书记、小组长人员满意度</t>
  </si>
  <si>
    <t>先锋镇2026年村（居民）支部书、小组长岗位补贴资金</t>
  </si>
  <si>
    <t>先锋镇村委会个数</t>
  </si>
  <si>
    <t>村委会党建工作</t>
  </si>
  <si>
    <t>正常开展</t>
  </si>
  <si>
    <t>新建机耕道，铺填砂石路面（铺填土夹石后0.4m,砂石路面厚0.1m），长5000m，均宽4m，单边做现浇混凝土路沿，单边三面光沟（0.2m*0.6m）。</t>
  </si>
  <si>
    <t>支持农村公益事业财政奖补项目建设数量</t>
  </si>
  <si>
    <t>建立健全农村公益事业财政奖补项目台账</t>
  </si>
  <si>
    <t>农村公益事业项目工程验收合格率</t>
  </si>
  <si>
    <t>农村公益事业财政奖补项目材料报送及时性</t>
  </si>
  <si>
    <t>农村公益事业财政奖补项目任务</t>
  </si>
  <si>
    <t>农村基础设施水平</t>
  </si>
  <si>
    <t>有效改善</t>
  </si>
  <si>
    <t>农村公益事业滚动项目库</t>
  </si>
  <si>
    <t>持续提高</t>
  </si>
  <si>
    <t>项目区农民满意度</t>
  </si>
  <si>
    <t>85</t>
  </si>
  <si>
    <t>项目区基层干部满意度</t>
  </si>
  <si>
    <t>先锋镇2026年村（居民）党支部书记、小组长“一肩挑”岗位补贴资金</t>
  </si>
  <si>
    <t>党支部书记、小组长一肩挑人数</t>
  </si>
  <si>
    <t>26</t>
  </si>
  <si>
    <t>村党支部书记、小组长一肩挑人员满意度</t>
  </si>
  <si>
    <t>村支部、小组长一肩挑人员满意度</t>
  </si>
  <si>
    <t>项目区域农民满意度</t>
  </si>
  <si>
    <t>项目区域基层干部满意度</t>
  </si>
  <si>
    <t>先锋镇2026年相关工作经费</t>
  </si>
  <si>
    <t>先锋镇2026年相关工作</t>
  </si>
  <si>
    <t>先锋镇村（居）民小组个数</t>
  </si>
  <si>
    <t>91</t>
  </si>
  <si>
    <t>91000</t>
  </si>
  <si>
    <t>先锋镇村委会大岗位正职人数</t>
  </si>
  <si>
    <t>村委会人员满意度</t>
  </si>
  <si>
    <t>200000</t>
  </si>
  <si>
    <t>先锋镇村委会委员人数</t>
  </si>
  <si>
    <t>27</t>
  </si>
  <si>
    <t>村委会委员满意度</t>
  </si>
  <si>
    <t>经费保障人数</t>
  </si>
  <si>
    <t>反映经费保障部门（单位）正常运转的在职人数情况。在职人数主要指办公、会议、培训、差旅、水费、电费等公用经费中服务保障的人数。</t>
  </si>
  <si>
    <t>反映社会公众对部门（单位）履职情况的满意程度。</t>
  </si>
  <si>
    <t>预算06表</t>
  </si>
  <si>
    <t>政府性基金预算支出预算表</t>
  </si>
  <si>
    <t>单位名称：昆明市发展和改革委员会</t>
  </si>
  <si>
    <t>单位名称</t>
  </si>
  <si>
    <t>政府性基金预算支出</t>
  </si>
  <si>
    <t>预算07表</t>
  </si>
  <si>
    <t>预算项目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</si>
  <si>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</si>
  <si>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</si>
  <si>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</si>
  <si>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</si>
  <si>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</si>
  <si>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</si>
  <si>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</si>
  <si>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</si>
  <si>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</si>
  <si>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</si>
  <si>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</si>
  <si>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</si>
  <si>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</si>
  <si>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</si>
  <si>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</si>
  <si>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</si>
  <si>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</si>
  <si>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</si>
  <si>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</si>
  <si>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</si>
  <si>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</si>
  <si>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</si>
  <si>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</si>
  <si>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</si>
  <si>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</si>
  <si>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</si>
  <si>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</si>
  <si>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</si>
  <si>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</si>
  <si>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</si>
  <si>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</si>
  <si>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</si>
  <si>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</si>
  <si>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</si>
  <si>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</si>
  <si>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</si>
  <si>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</si>
  <si>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</si>
  <si>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</si>
  <si>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</si>
  <si>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</si>
  <si>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</si>
  <si>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</si>
  <si>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</si>
  <si>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</si>
  <si>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</si>
  <si>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</si>
  <si>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</si>
  <si>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项目单位</t>
  </si>
  <si>
    <t>上级补助</t>
  </si>
  <si>
    <t>预算12表</t>
  </si>
  <si>
    <t>114 对个人和家庭的补助</t>
  </si>
  <si>
    <t>本级</t>
  </si>
  <si>
    <t>311 专项业务类</t>
  </si>
  <si>
    <t>先锋镇2026年换届选举工作经费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</si>
</sst>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4" borderId="22" applyNumberFormat="0" applyAlignment="0" applyProtection="0">
      <alignment vertical="center"/>
    </xf>
    <xf numFmtId="0" fontId="24" fillId="5" borderId="23" applyNumberFormat="0" applyAlignment="0" applyProtection="0">
      <alignment vertical="center"/>
    </xf>
    <xf numFmtId="0" fontId="25" fillId="5" borderId="22" applyNumberFormat="0" applyAlignment="0" applyProtection="0">
      <alignment vertical="center"/>
    </xf>
    <xf numFmtId="0" fontId="26" fillId="6"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17">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4" fontId="2" fillId="0" borderId="8" xfId="0" applyNumberFormat="1" applyFont="1" applyFill="1" applyBorder="1" applyAlignment="1" applyProtection="1">
      <alignment horizontal="right" vertical="center" wrapText="1"/>
      <protection locked="0"/>
    </xf>
    <xf numFmtId="49" fontId="5" fillId="0" borderId="7" xfId="53" applyFont="1" applyFill="1" applyBorder="1" applyAlignment="1">
      <alignment horizontal="left" vertical="center" wrapText="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8" xfId="0" applyFont="1" applyFill="1" applyBorder="1" applyAlignment="1">
      <alignment horizontal="left" vertical="center" wrapText="1"/>
    </xf>
    <xf numFmtId="4" fontId="2" fillId="0" borderId="8" xfId="0" applyNumberFormat="1" applyFont="1" applyFill="1" applyBorder="1" applyAlignment="1">
      <alignment horizontal="right" vertical="center" wrapText="1"/>
    </xf>
    <xf numFmtId="4" fontId="5" fillId="0" borderId="7" xfId="54" applyNumberFormat="1" applyFont="1" applyFill="1" applyBorder="1" applyAlignment="1">
      <alignment horizontal="right" vertical="center"/>
    </xf>
    <xf numFmtId="0" fontId="2"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2" fillId="0"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8"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8" xfId="0" applyFont="1" applyFill="1" applyBorder="1" applyAlignment="1">
      <alignment horizontal="center" vertical="center" wrapText="1"/>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8"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178" fontId="5" fillId="0" borderId="7" xfId="54" applyFont="1" applyFill="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8"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7" xfId="0" applyFont="1" applyFill="1" applyBorder="1" applyAlignment="1">
      <alignment horizontal="left" vertical="center" wrapText="1"/>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6" xfId="0" applyFont="1" applyBorder="1" applyAlignment="1">
      <alignment horizontal="center" vertical="center"/>
    </xf>
    <xf numFmtId="178" fontId="5" fillId="0" borderId="8"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2" borderId="8" xfId="0"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wrapText="1" indent="2"/>
    </xf>
    <xf numFmtId="0" fontId="1" fillId="0" borderId="11"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8"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wrapText="1" indent="1"/>
    </xf>
    <xf numFmtId="0" fontId="2" fillId="2" borderId="8" xfId="0" applyFont="1" applyFill="1" applyBorder="1" applyAlignment="1">
      <alignment horizontal="left" vertical="center" wrapText="1" indent="2"/>
    </xf>
    <xf numFmtId="0" fontId="2" fillId="2" borderId="9"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1" fillId="2"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17" sqref="B17"/>
    </sheetView>
  </sheetViews>
  <sheetFormatPr defaultColWidth="8.575" defaultRowHeight="12.75" customHeight="1" outlineLevelCol="3"/>
  <cols>
    <col min="1" max="4" width="41" customWidth="1"/>
  </cols>
  <sheetData>
    <row r="1" customHeight="1" spans="1:4">
      <c r="A1" s="2"/>
      <c r="B1" s="2"/>
      <c r="C1" s="2"/>
      <c r="D1" s="2"/>
    </row>
    <row r="2" ht="15" customHeight="1" spans="1:4">
      <c r="A2" s="47"/>
      <c r="B2" s="47"/>
      <c r="C2" s="47"/>
      <c r="D2" s="48" t="s">
        <v>0</v>
      </c>
    </row>
    <row r="3" ht="41.25" customHeight="1" spans="1:4">
      <c r="A3" s="42" t="str">
        <f>"2026"&amp;"年部门财务收支预算总表"</f>
        <v>2026年部门财务收支预算总表</v>
      </c>
    </row>
    <row r="4" ht="17.25" customHeight="1" spans="1:4">
      <c r="A4" s="45" t="s">
        <v>1</v>
      </c>
      <c r="B4" s="178"/>
      <c r="D4" s="149" t="s">
        <v>2</v>
      </c>
    </row>
    <row r="5" ht="23.25" customHeight="1" spans="1:4">
      <c r="A5" s="179" t="s">
        <v>3</v>
      </c>
      <c r="B5" s="180"/>
      <c r="C5" s="179" t="s">
        <v>4</v>
      </c>
      <c r="D5" s="180"/>
    </row>
    <row r="6" ht="24" customHeight="1" spans="1:4">
      <c r="A6" s="179" t="s">
        <v>5</v>
      </c>
      <c r="B6" s="179" t="s">
        <v>6</v>
      </c>
      <c r="C6" s="179" t="s">
        <v>7</v>
      </c>
      <c r="D6" s="179" t="s">
        <v>6</v>
      </c>
    </row>
    <row r="7" ht="17.25" customHeight="1" spans="1:4">
      <c r="A7" s="181" t="s">
        <v>8</v>
      </c>
      <c r="B7" s="92">
        <v>22852833.74</v>
      </c>
      <c r="C7" s="181" t="s">
        <v>9</v>
      </c>
      <c r="D7" s="92">
        <v>6821381</v>
      </c>
    </row>
    <row r="8" ht="17.25" customHeight="1" spans="1:4">
      <c r="A8" s="181" t="s">
        <v>10</v>
      </c>
      <c r="B8" s="91"/>
      <c r="C8" s="181" t="s">
        <v>11</v>
      </c>
      <c r="D8" s="91"/>
    </row>
    <row r="9" ht="17.25" customHeight="1" spans="1:4">
      <c r="A9" s="181" t="s">
        <v>12</v>
      </c>
      <c r="B9" s="91"/>
      <c r="C9" s="216" t="s">
        <v>13</v>
      </c>
      <c r="D9" s="92">
        <v>10000</v>
      </c>
    </row>
    <row r="10" ht="17.25" customHeight="1" spans="1:4">
      <c r="A10" s="181" t="s">
        <v>14</v>
      </c>
      <c r="B10" s="91"/>
      <c r="C10" s="216" t="s">
        <v>15</v>
      </c>
      <c r="D10" s="91"/>
    </row>
    <row r="11" ht="17.25" customHeight="1" spans="1:4">
      <c r="A11" s="181" t="s">
        <v>16</v>
      </c>
      <c r="B11" s="91"/>
      <c r="C11" s="216" t="s">
        <v>17</v>
      </c>
      <c r="D11" s="91"/>
    </row>
    <row r="12" ht="17.25" customHeight="1" spans="1:4">
      <c r="A12" s="181" t="s">
        <v>18</v>
      </c>
      <c r="B12" s="91"/>
      <c r="C12" s="216" t="s">
        <v>19</v>
      </c>
      <c r="D12" s="92">
        <v>20000</v>
      </c>
    </row>
    <row r="13" ht="17.25" customHeight="1" spans="1:4">
      <c r="A13" s="181" t="s">
        <v>20</v>
      </c>
      <c r="B13" s="91"/>
      <c r="C13" s="61" t="s">
        <v>21</v>
      </c>
      <c r="D13" s="92">
        <v>1124317</v>
      </c>
    </row>
    <row r="14" ht="17.25" customHeight="1" spans="1:4">
      <c r="A14" s="181" t="s">
        <v>22</v>
      </c>
      <c r="B14" s="91"/>
      <c r="C14" s="61" t="s">
        <v>23</v>
      </c>
      <c r="D14" s="92">
        <v>1774968.72</v>
      </c>
    </row>
    <row r="15" ht="17.25" customHeight="1" spans="1:4">
      <c r="A15" s="181" t="s">
        <v>24</v>
      </c>
      <c r="B15" s="91"/>
      <c r="C15" s="61" t="s">
        <v>25</v>
      </c>
      <c r="D15" s="92">
        <v>1214682.66</v>
      </c>
    </row>
    <row r="16" ht="17.25" customHeight="1" spans="1:4">
      <c r="A16" s="181" t="s">
        <v>26</v>
      </c>
      <c r="B16" s="91"/>
      <c r="C16" s="61" t="s">
        <v>27</v>
      </c>
      <c r="D16" s="91"/>
    </row>
    <row r="17" ht="17.25" customHeight="1" spans="1:4">
      <c r="A17" s="182"/>
      <c r="B17" s="91"/>
      <c r="C17" s="61" t="s">
        <v>28</v>
      </c>
      <c r="D17" s="92">
        <v>950347</v>
      </c>
    </row>
    <row r="18" ht="17.25" customHeight="1" spans="1:4">
      <c r="A18" s="183"/>
      <c r="B18" s="91"/>
      <c r="C18" s="61" t="s">
        <v>29</v>
      </c>
      <c r="D18" s="92">
        <v>15092104</v>
      </c>
    </row>
    <row r="19" ht="17.25" customHeight="1" spans="1:4">
      <c r="A19" s="183"/>
      <c r="B19" s="91"/>
      <c r="C19" s="61" t="s">
        <v>30</v>
      </c>
      <c r="D19" s="91"/>
    </row>
    <row r="20" ht="17.25" customHeight="1" spans="1:4">
      <c r="A20" s="183"/>
      <c r="B20" s="91"/>
      <c r="C20" s="61" t="s">
        <v>31</v>
      </c>
      <c r="D20" s="91"/>
    </row>
    <row r="21" ht="17.25" customHeight="1" spans="1:4">
      <c r="A21" s="183"/>
      <c r="B21" s="91"/>
      <c r="C21" s="61" t="s">
        <v>32</v>
      </c>
      <c r="D21" s="91"/>
    </row>
    <row r="22" ht="17.25" customHeight="1" spans="1:4">
      <c r="A22" s="183"/>
      <c r="B22" s="91"/>
      <c r="C22" s="61" t="s">
        <v>33</v>
      </c>
      <c r="D22" s="91"/>
    </row>
    <row r="23" ht="17.25" customHeight="1" spans="1:4">
      <c r="A23" s="183"/>
      <c r="B23" s="91"/>
      <c r="C23" s="61" t="s">
        <v>34</v>
      </c>
      <c r="D23" s="91"/>
    </row>
    <row r="24" ht="17.25" customHeight="1" spans="1:4">
      <c r="A24" s="183"/>
      <c r="B24" s="91"/>
      <c r="C24" s="61" t="s">
        <v>35</v>
      </c>
      <c r="D24" s="91"/>
    </row>
    <row r="25" ht="17.25" customHeight="1" spans="1:4">
      <c r="A25" s="183"/>
      <c r="B25" s="91"/>
      <c r="C25" s="61" t="s">
        <v>36</v>
      </c>
      <c r="D25" s="92">
        <v>1045395.36</v>
      </c>
    </row>
    <row r="26" ht="17.25" customHeight="1" spans="1:4">
      <c r="A26" s="183"/>
      <c r="B26" s="91"/>
      <c r="C26" s="61" t="s">
        <v>37</v>
      </c>
      <c r="D26" s="91"/>
    </row>
    <row r="27" ht="17.25" customHeight="1" spans="1:4">
      <c r="A27" s="183"/>
      <c r="B27" s="91"/>
      <c r="C27" s="182" t="s">
        <v>38</v>
      </c>
      <c r="D27" s="92">
        <v>7680</v>
      </c>
    </row>
    <row r="28" ht="17.25" customHeight="1" spans="1:4">
      <c r="A28" s="183"/>
      <c r="B28" s="91"/>
      <c r="C28" s="61" t="s">
        <v>39</v>
      </c>
      <c r="D28" s="92">
        <v>20000</v>
      </c>
    </row>
    <row r="29" ht="16.5" customHeight="1" spans="1:4">
      <c r="A29" s="183"/>
      <c r="B29" s="91"/>
      <c r="C29" s="61" t="s">
        <v>40</v>
      </c>
      <c r="D29" s="91"/>
    </row>
    <row r="30" ht="16.5" customHeight="1" spans="1:4">
      <c r="A30" s="183"/>
      <c r="B30" s="91"/>
      <c r="C30" s="182" t="s">
        <v>41</v>
      </c>
      <c r="D30" s="91"/>
    </row>
    <row r="31" ht="17.25" customHeight="1" spans="1:4">
      <c r="A31" s="183"/>
      <c r="B31" s="91"/>
      <c r="C31" s="182" t="s">
        <v>42</v>
      </c>
      <c r="D31" s="91"/>
    </row>
    <row r="32" ht="17.25" customHeight="1" spans="1:4">
      <c r="A32" s="183"/>
      <c r="B32" s="91"/>
      <c r="C32" s="61" t="s">
        <v>43</v>
      </c>
      <c r="D32" s="91"/>
    </row>
    <row r="33" ht="16.5" customHeight="1" spans="1:4">
      <c r="A33" s="183" t="s">
        <v>44</v>
      </c>
      <c r="B33" s="92">
        <v>22852833.74</v>
      </c>
      <c r="C33" s="183" t="s">
        <v>45</v>
      </c>
      <c r="D33" s="92">
        <v>28080875.74</v>
      </c>
    </row>
    <row r="34" ht="16.5" customHeight="1" spans="1:4">
      <c r="A34" s="182" t="s">
        <v>46</v>
      </c>
      <c r="B34" s="92">
        <v>5228042</v>
      </c>
      <c r="C34" s="182" t="s">
        <v>47</v>
      </c>
      <c r="D34" s="91"/>
    </row>
    <row r="35" ht="16.5" customHeight="1" spans="1:4">
      <c r="A35" s="61" t="s">
        <v>48</v>
      </c>
      <c r="B35" s="154">
        <v>5228042</v>
      </c>
      <c r="C35" s="61" t="s">
        <v>48</v>
      </c>
      <c r="D35" s="91"/>
    </row>
    <row r="36" ht="16.5" customHeight="1" spans="1:4">
      <c r="A36" s="61" t="s">
        <v>49</v>
      </c>
      <c r="B36" s="91"/>
      <c r="C36" s="61" t="s">
        <v>50</v>
      </c>
      <c r="D36" s="91"/>
    </row>
    <row r="37" ht="16.5" customHeight="1" spans="1:4">
      <c r="A37" s="184" t="s">
        <v>51</v>
      </c>
      <c r="B37" s="92">
        <v>28080875.74</v>
      </c>
      <c r="C37" s="184" t="s">
        <v>52</v>
      </c>
      <c r="D37" s="92">
        <v>28080875.74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30">
        <v>1</v>
      </c>
      <c r="B2" s="131">
        <v>0</v>
      </c>
      <c r="C2" s="130">
        <v>1</v>
      </c>
      <c r="D2" s="132"/>
      <c r="E2" s="132"/>
      <c r="F2" s="122" t="s">
        <v>576</v>
      </c>
    </row>
    <row r="3" ht="42" customHeight="1" spans="1:6">
      <c r="A3" s="133" t="str">
        <f>"2026"&amp;"年部门政府性基金预算支出预算表"</f>
        <v>2026年部门政府性基金预算支出预算表</v>
      </c>
      <c r="B3" s="133" t="s">
        <v>577</v>
      </c>
      <c r="C3" s="134"/>
      <c r="D3" s="135"/>
      <c r="E3" s="135"/>
      <c r="F3" s="135"/>
    </row>
    <row r="4" ht="13.5" customHeight="1" spans="1:6">
      <c r="A4" s="6" t="s">
        <v>1</v>
      </c>
      <c r="B4" s="6" t="s">
        <v>578</v>
      </c>
      <c r="C4" s="130"/>
      <c r="D4" s="132"/>
      <c r="E4" s="132"/>
      <c r="F4" s="122" t="s">
        <v>2</v>
      </c>
    </row>
    <row r="5" ht="19.5" customHeight="1" spans="1:6">
      <c r="A5" s="136" t="s">
        <v>579</v>
      </c>
      <c r="B5" s="137" t="s">
        <v>72</v>
      </c>
      <c r="C5" s="136" t="s">
        <v>73</v>
      </c>
      <c r="D5" s="12" t="s">
        <v>580</v>
      </c>
      <c r="E5" s="13"/>
      <c r="F5" s="14"/>
    </row>
    <row r="6" ht="18.75" customHeight="1" spans="1:6">
      <c r="A6" s="138"/>
      <c r="B6" s="139"/>
      <c r="C6" s="138"/>
      <c r="D6" s="17" t="s">
        <v>55</v>
      </c>
      <c r="E6" s="12" t="s">
        <v>75</v>
      </c>
      <c r="F6" s="17" t="s">
        <v>76</v>
      </c>
    </row>
    <row r="7" ht="18.75" customHeight="1" spans="1:6">
      <c r="A7" s="73">
        <v>1</v>
      </c>
      <c r="B7" s="140" t="s">
        <v>83</v>
      </c>
      <c r="C7" s="73">
        <v>3</v>
      </c>
      <c r="D7" s="141">
        <v>4</v>
      </c>
      <c r="E7" s="142">
        <v>5</v>
      </c>
      <c r="F7" s="142">
        <v>6</v>
      </c>
    </row>
    <row r="8" ht="21" customHeight="1" spans="1:6">
      <c r="A8" s="63"/>
      <c r="B8" s="63"/>
      <c r="C8" s="63"/>
      <c r="D8" s="91"/>
      <c r="E8" s="91"/>
      <c r="F8" s="91"/>
    </row>
    <row r="9" ht="21" customHeight="1" spans="1:6">
      <c r="A9" s="63"/>
      <c r="B9" s="63"/>
      <c r="C9" s="63"/>
      <c r="D9" s="92"/>
      <c r="E9" s="91"/>
      <c r="F9" s="91"/>
    </row>
    <row r="10" ht="18.75" customHeight="1" spans="1:6">
      <c r="A10" s="143" t="s">
        <v>249</v>
      </c>
      <c r="B10" s="143" t="s">
        <v>249</v>
      </c>
      <c r="C10" s="144" t="s">
        <v>249</v>
      </c>
      <c r="D10" s="91"/>
      <c r="E10" s="91"/>
      <c r="F10" s="91"/>
    </row>
    <row r="12" customHeight="1" spans="1:6">
      <c r="D12" s="1"/>
    </row>
    <row r="13" customHeight="1" spans="1:6">
      <c r="D13" s="1"/>
    </row>
    <row r="14" customHeight="1" spans="1:6">
      <c r="D14" s="1"/>
    </row>
    <row r="15" customHeight="1" spans="1:6">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Zeros="0" workbookViewId="0">
      <pane ySplit="1" topLeftCell="A2" activePane="bottomLeft" state="frozen"/>
      <selection/>
      <selection pane="bottomLeft" activeCell="B17" sqref="B1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2"/>
      <c r="B1" s="2"/>
      <c r="C1" s="2"/>
      <c r="D1" s="2"/>
      <c r="E1" s="2"/>
      <c r="F1" s="2"/>
      <c r="G1" s="2"/>
      <c r="H1" s="2"/>
      <c r="I1" s="2"/>
      <c r="J1" s="2"/>
      <c r="K1" s="2"/>
      <c r="L1" s="2"/>
      <c r="M1" s="2"/>
      <c r="N1" s="2"/>
      <c r="O1" s="2"/>
      <c r="P1" s="2"/>
      <c r="Q1" s="2"/>
      <c r="R1" s="2"/>
      <c r="S1" s="2"/>
    </row>
    <row r="2" ht="15.75" customHeight="1" spans="1:19">
      <c r="B2" s="93"/>
      <c r="C2" s="93"/>
      <c r="R2" s="4"/>
      <c r="S2" s="4" t="s">
        <v>581</v>
      </c>
    </row>
    <row r="3" ht="41.25" customHeight="1" spans="1:19">
      <c r="A3" s="79" t="str">
        <f>"2026"&amp;"年部门政府采购预算表"</f>
        <v>2026年部门政府采购预算表</v>
      </c>
      <c r="B3" s="71"/>
      <c r="C3" s="71"/>
      <c r="D3" s="5"/>
      <c r="E3" s="5"/>
      <c r="F3" s="5"/>
      <c r="G3" s="5"/>
      <c r="H3" s="5"/>
      <c r="I3" s="5"/>
      <c r="J3" s="5"/>
      <c r="K3" s="5"/>
      <c r="L3" s="5"/>
      <c r="M3" s="71"/>
      <c r="N3" s="5"/>
      <c r="O3" s="5"/>
      <c r="P3" s="71"/>
      <c r="Q3" s="5"/>
      <c r="R3" s="71"/>
      <c r="S3" s="71"/>
    </row>
    <row r="4" ht="18.75" customHeight="1" spans="1:19">
      <c r="A4" s="121" t="s">
        <v>1</v>
      </c>
      <c r="B4" s="98"/>
      <c r="C4" s="98"/>
      <c r="D4" s="8"/>
      <c r="E4" s="8"/>
      <c r="F4" s="8"/>
      <c r="G4" s="8"/>
      <c r="H4" s="8"/>
      <c r="I4" s="8"/>
      <c r="J4" s="8"/>
      <c r="K4" s="8"/>
      <c r="L4" s="8"/>
      <c r="R4" s="9"/>
      <c r="S4" s="122" t="s">
        <v>2</v>
      </c>
    </row>
    <row r="5" ht="15.75" customHeight="1" spans="1:19">
      <c r="A5" s="11" t="s">
        <v>258</v>
      </c>
      <c r="B5" s="100"/>
      <c r="C5" s="100" t="s">
        <v>582</v>
      </c>
      <c r="D5" s="101"/>
      <c r="E5" s="101" t="s">
        <v>583</v>
      </c>
      <c r="F5" s="101" t="s">
        <v>584</v>
      </c>
      <c r="G5" s="101" t="s">
        <v>585</v>
      </c>
      <c r="H5" s="101" t="s">
        <v>586</v>
      </c>
      <c r="I5" s="102" t="s">
        <v>264</v>
      </c>
      <c r="J5" s="102"/>
      <c r="K5" s="102"/>
      <c r="L5" s="102"/>
      <c r="M5" s="103"/>
      <c r="N5" s="102"/>
      <c r="O5" s="102"/>
      <c r="P5" s="84"/>
      <c r="Q5" s="102"/>
      <c r="R5" s="103"/>
      <c r="S5" s="85"/>
    </row>
    <row r="6" ht="17.25" customHeight="1" spans="1:19">
      <c r="A6" s="16"/>
      <c r="B6" s="104"/>
      <c r="C6" s="104"/>
      <c r="D6" s="105"/>
      <c r="E6" s="105"/>
      <c r="F6" s="105"/>
      <c r="G6" s="105"/>
      <c r="H6" s="105"/>
      <c r="I6" s="105" t="s">
        <v>55</v>
      </c>
      <c r="J6" s="105" t="s">
        <v>57</v>
      </c>
      <c r="K6" s="105" t="s">
        <v>587</v>
      </c>
      <c r="L6" s="105" t="s">
        <v>588</v>
      </c>
      <c r="M6" s="106" t="s">
        <v>589</v>
      </c>
      <c r="N6" s="107" t="s">
        <v>590</v>
      </c>
      <c r="O6" s="107"/>
      <c r="P6" s="108"/>
      <c r="Q6" s="107"/>
      <c r="R6" s="109"/>
      <c r="S6" s="110"/>
    </row>
    <row r="7" ht="54" customHeight="1" spans="1:19">
      <c r="A7" s="19"/>
      <c r="B7" s="110"/>
      <c r="C7" s="110"/>
      <c r="D7" s="111"/>
      <c r="E7" s="111"/>
      <c r="F7" s="111"/>
      <c r="G7" s="111"/>
      <c r="H7" s="111"/>
      <c r="I7" s="111"/>
      <c r="J7" s="111" t="s">
        <v>62</v>
      </c>
      <c r="K7" s="111"/>
      <c r="L7" s="111"/>
      <c r="M7" s="112"/>
      <c r="N7" s="111" t="s">
        <v>62</v>
      </c>
      <c r="O7" s="111" t="s">
        <v>64</v>
      </c>
      <c r="P7" s="110" t="s">
        <v>65</v>
      </c>
      <c r="Q7" s="111" t="s">
        <v>66</v>
      </c>
      <c r="R7" s="112" t="s">
        <v>67</v>
      </c>
      <c r="S7" s="110" t="s">
        <v>68</v>
      </c>
    </row>
    <row r="8" ht="18" customHeight="1" spans="1:19">
      <c r="A8" s="123">
        <v>1</v>
      </c>
      <c r="B8" s="123" t="s">
        <v>83</v>
      </c>
      <c r="C8" s="124">
        <v>3</v>
      </c>
      <c r="D8" s="124">
        <v>4</v>
      </c>
      <c r="E8" s="123">
        <v>5</v>
      </c>
      <c r="F8" s="123">
        <v>6</v>
      </c>
      <c r="G8" s="123">
        <v>7</v>
      </c>
      <c r="H8" s="123">
        <v>8</v>
      </c>
      <c r="I8" s="123">
        <v>9</v>
      </c>
      <c r="J8" s="123">
        <v>10</v>
      </c>
      <c r="K8" s="123">
        <v>11</v>
      </c>
      <c r="L8" s="123">
        <v>12</v>
      </c>
      <c r="M8" s="123">
        <v>13</v>
      </c>
      <c r="N8" s="123">
        <v>14</v>
      </c>
      <c r="O8" s="123">
        <v>15</v>
      </c>
      <c r="P8" s="123">
        <v>16</v>
      </c>
      <c r="Q8" s="123">
        <v>17</v>
      </c>
      <c r="R8" s="123">
        <v>18</v>
      </c>
      <c r="S8" s="123">
        <v>19</v>
      </c>
    </row>
    <row r="9" ht="21" customHeight="1" spans="1:19">
      <c r="A9" s="113"/>
      <c r="B9" s="114"/>
      <c r="C9" s="114"/>
      <c r="D9" s="125"/>
      <c r="E9" s="116"/>
      <c r="F9" s="116"/>
      <c r="G9" s="126"/>
      <c r="H9" s="91"/>
      <c r="I9" s="91"/>
      <c r="J9" s="91"/>
      <c r="K9" s="91"/>
      <c r="L9" s="91"/>
      <c r="M9" s="91"/>
      <c r="N9" s="91"/>
      <c r="O9" s="91"/>
      <c r="P9" s="91"/>
      <c r="Q9" s="91"/>
      <c r="R9" s="91"/>
      <c r="S9" s="91"/>
    </row>
    <row r="10" ht="21" customHeight="1" spans="1:19">
      <c r="A10" s="117" t="s">
        <v>249</v>
      </c>
      <c r="B10" s="118"/>
      <c r="C10" s="118"/>
      <c r="D10" s="119"/>
      <c r="E10" s="119"/>
      <c r="F10" s="119"/>
      <c r="G10" s="127"/>
      <c r="H10" s="91"/>
      <c r="I10" s="91"/>
      <c r="J10" s="91"/>
      <c r="K10" s="91"/>
      <c r="L10" s="91"/>
      <c r="M10" s="91"/>
      <c r="N10" s="91"/>
      <c r="O10" s="91"/>
      <c r="P10" s="91"/>
      <c r="Q10" s="91"/>
      <c r="R10" s="91"/>
      <c r="S10" s="91"/>
    </row>
    <row r="11" ht="21" customHeight="1" spans="1:19">
      <c r="A11" s="121" t="s">
        <v>591</v>
      </c>
      <c r="B11" s="6"/>
      <c r="C11" s="6"/>
      <c r="D11" s="121"/>
      <c r="E11" s="121"/>
      <c r="F11" s="121"/>
      <c r="G11" s="128"/>
      <c r="H11" s="129"/>
      <c r="I11" s="129"/>
      <c r="J11" s="129"/>
      <c r="K11" s="129"/>
      <c r="L11" s="129"/>
      <c r="M11" s="129"/>
      <c r="N11" s="129"/>
      <c r="O11" s="129"/>
      <c r="P11" s="129"/>
      <c r="Q11" s="129"/>
      <c r="R11" s="129"/>
      <c r="S11" s="129"/>
    </row>
    <row r="12" customHeight="1" spans="1:19">
      <c r="D12" s="1"/>
    </row>
    <row r="13" customHeight="1" spans="1:19">
      <c r="D13" s="1"/>
    </row>
    <row r="14" customHeight="1" spans="1:19">
      <c r="D14" s="1"/>
    </row>
    <row r="15" customHeight="1" spans="1:19">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workbookViewId="0">
      <pane ySplit="1" topLeftCell="A2" activePane="bottomLeft" state="frozen"/>
      <selection/>
      <selection pane="bottomLeft" activeCell="A18" sqref="A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83"/>
      <c r="B2" s="93"/>
      <c r="C2" s="93"/>
      <c r="D2" s="93"/>
      <c r="E2" s="93"/>
      <c r="F2" s="93"/>
      <c r="G2" s="93"/>
      <c r="H2" s="83"/>
      <c r="I2" s="83"/>
      <c r="J2" s="83"/>
      <c r="K2" s="83"/>
      <c r="L2" s="83"/>
      <c r="M2" s="83"/>
      <c r="N2" s="94"/>
      <c r="O2" s="83"/>
      <c r="P2" s="83"/>
      <c r="Q2" s="93"/>
      <c r="R2" s="83"/>
      <c r="S2" s="95"/>
      <c r="T2" s="95" t="s">
        <v>592</v>
      </c>
    </row>
    <row r="3" ht="41.25" customHeight="1" spans="1:20">
      <c r="A3" s="79" t="str">
        <f>"2026"&amp;"年部门政府购买服务预算表"</f>
        <v>2026年部门政府购买服务预算表</v>
      </c>
      <c r="B3" s="71"/>
      <c r="C3" s="71"/>
      <c r="D3" s="71"/>
      <c r="E3" s="71"/>
      <c r="F3" s="71"/>
      <c r="G3" s="71"/>
      <c r="H3" s="96"/>
      <c r="I3" s="96"/>
      <c r="J3" s="96"/>
      <c r="K3" s="96"/>
      <c r="L3" s="96"/>
      <c r="M3" s="96"/>
      <c r="N3" s="97"/>
      <c r="O3" s="96"/>
      <c r="P3" s="96"/>
      <c r="Q3" s="71"/>
      <c r="R3" s="96"/>
      <c r="S3" s="97"/>
      <c r="T3" s="71"/>
    </row>
    <row r="4" ht="22.5" customHeight="1" spans="1:20">
      <c r="A4" s="80" t="s">
        <v>1</v>
      </c>
      <c r="B4" s="98"/>
      <c r="C4" s="98"/>
      <c r="D4" s="98"/>
      <c r="E4" s="98"/>
      <c r="F4" s="98"/>
      <c r="G4" s="98"/>
      <c r="H4" s="81"/>
      <c r="I4" s="81"/>
      <c r="J4" s="81"/>
      <c r="K4" s="81"/>
      <c r="L4" s="81"/>
      <c r="M4" s="81"/>
      <c r="N4" s="94"/>
      <c r="O4" s="83"/>
      <c r="P4" s="83"/>
      <c r="Q4" s="93"/>
      <c r="R4" s="83"/>
      <c r="S4" s="99"/>
      <c r="T4" s="95" t="s">
        <v>2</v>
      </c>
    </row>
    <row r="5" ht="24" customHeight="1" spans="1:20">
      <c r="A5" s="11" t="s">
        <v>258</v>
      </c>
      <c r="B5" s="100"/>
      <c r="C5" s="100" t="s">
        <v>582</v>
      </c>
      <c r="D5" s="100"/>
      <c r="E5" s="100" t="s">
        <v>593</v>
      </c>
      <c r="F5" s="100" t="s">
        <v>594</v>
      </c>
      <c r="G5" s="100" t="s">
        <v>595</v>
      </c>
      <c r="H5" s="101" t="s">
        <v>596</v>
      </c>
      <c r="I5" s="101" t="s">
        <v>597</v>
      </c>
      <c r="J5" s="102" t="s">
        <v>264</v>
      </c>
      <c r="K5" s="102"/>
      <c r="L5" s="102"/>
      <c r="M5" s="102"/>
      <c r="N5" s="103"/>
      <c r="O5" s="102"/>
      <c r="P5" s="102"/>
      <c r="Q5" s="84"/>
      <c r="R5" s="102"/>
      <c r="S5" s="103"/>
      <c r="T5" s="85"/>
    </row>
    <row r="6" ht="24" customHeight="1" spans="1:20">
      <c r="A6" s="16"/>
      <c r="B6" s="104"/>
      <c r="C6" s="104"/>
      <c r="D6" s="104"/>
      <c r="E6" s="104"/>
      <c r="F6" s="104"/>
      <c r="G6" s="104"/>
      <c r="H6" s="105"/>
      <c r="I6" s="105"/>
      <c r="J6" s="105" t="s">
        <v>55</v>
      </c>
      <c r="K6" s="105" t="s">
        <v>57</v>
      </c>
      <c r="L6" s="105" t="s">
        <v>587</v>
      </c>
      <c r="M6" s="105" t="s">
        <v>588</v>
      </c>
      <c r="N6" s="106" t="s">
        <v>589</v>
      </c>
      <c r="O6" s="107" t="s">
        <v>590</v>
      </c>
      <c r="P6" s="107"/>
      <c r="Q6" s="108"/>
      <c r="R6" s="107"/>
      <c r="S6" s="109"/>
      <c r="T6" s="110"/>
    </row>
    <row r="7" ht="54" customHeight="1" spans="1:20">
      <c r="A7" s="19"/>
      <c r="B7" s="110"/>
      <c r="C7" s="110"/>
      <c r="D7" s="110"/>
      <c r="E7" s="110"/>
      <c r="F7" s="110"/>
      <c r="G7" s="110"/>
      <c r="H7" s="111"/>
      <c r="I7" s="111"/>
      <c r="J7" s="111"/>
      <c r="K7" s="111" t="s">
        <v>62</v>
      </c>
      <c r="L7" s="111"/>
      <c r="M7" s="111"/>
      <c r="N7" s="112"/>
      <c r="O7" s="111" t="s">
        <v>62</v>
      </c>
      <c r="P7" s="111" t="s">
        <v>64</v>
      </c>
      <c r="Q7" s="110" t="s">
        <v>65</v>
      </c>
      <c r="R7" s="111" t="s">
        <v>66</v>
      </c>
      <c r="S7" s="112" t="s">
        <v>67</v>
      </c>
      <c r="T7" s="110" t="s">
        <v>68</v>
      </c>
    </row>
    <row r="8" ht="17.25" customHeight="1" spans="1:20">
      <c r="A8" s="20">
        <v>1</v>
      </c>
      <c r="B8" s="110">
        <v>2</v>
      </c>
      <c r="C8" s="20">
        <v>3</v>
      </c>
      <c r="D8" s="20">
        <v>4</v>
      </c>
      <c r="E8" s="110">
        <v>5</v>
      </c>
      <c r="F8" s="20">
        <v>6</v>
      </c>
      <c r="G8" s="20">
        <v>7</v>
      </c>
      <c r="H8" s="110">
        <v>8</v>
      </c>
      <c r="I8" s="20">
        <v>9</v>
      </c>
      <c r="J8" s="20">
        <v>10</v>
      </c>
      <c r="K8" s="110">
        <v>11</v>
      </c>
      <c r="L8" s="20">
        <v>12</v>
      </c>
      <c r="M8" s="20">
        <v>13</v>
      </c>
      <c r="N8" s="110">
        <v>14</v>
      </c>
      <c r="O8" s="20">
        <v>15</v>
      </c>
      <c r="P8" s="20">
        <v>16</v>
      </c>
      <c r="Q8" s="110">
        <v>17</v>
      </c>
      <c r="R8" s="20">
        <v>18</v>
      </c>
      <c r="S8" s="20">
        <v>19</v>
      </c>
      <c r="T8" s="20">
        <v>20</v>
      </c>
    </row>
    <row r="9" ht="21" customHeight="1" spans="1:20">
      <c r="A9" s="113"/>
      <c r="B9" s="114"/>
      <c r="C9" s="114"/>
      <c r="D9" s="115"/>
      <c r="E9" s="114"/>
      <c r="F9" s="114"/>
      <c r="G9" s="114"/>
      <c r="H9" s="116"/>
      <c r="I9" s="116"/>
      <c r="J9" s="91"/>
      <c r="K9" s="91"/>
      <c r="L9" s="91"/>
      <c r="M9" s="91"/>
      <c r="N9" s="91"/>
      <c r="O9" s="91"/>
      <c r="P9" s="91"/>
      <c r="Q9" s="91"/>
      <c r="R9" s="91"/>
      <c r="S9" s="91"/>
      <c r="T9" s="91"/>
    </row>
    <row r="10" ht="21" customHeight="1" spans="1:20">
      <c r="A10" s="117" t="s">
        <v>249</v>
      </c>
      <c r="B10" s="118"/>
      <c r="C10" s="118"/>
      <c r="D10" s="118"/>
      <c r="E10" s="118"/>
      <c r="F10" s="118"/>
      <c r="G10" s="118"/>
      <c r="H10" s="119"/>
      <c r="I10" s="120"/>
      <c r="J10" s="91"/>
      <c r="K10" s="91"/>
      <c r="L10" s="91"/>
      <c r="M10" s="91"/>
      <c r="N10" s="91"/>
      <c r="O10" s="91"/>
      <c r="P10" s="91"/>
      <c r="Q10" s="91"/>
      <c r="R10" s="91"/>
      <c r="S10" s="91"/>
      <c r="T10" s="91"/>
    </row>
    <row r="12" customHeight="1" spans="1:20">
      <c r="D12" s="1"/>
    </row>
    <row r="13" customHeight="1" spans="1:20">
      <c r="D13" s="1"/>
    </row>
    <row r="14" customHeight="1" spans="1:20">
      <c r="D14" s="1"/>
    </row>
    <row r="15" customHeight="1" spans="1:20">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37.7083333333333"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8"/>
      <c r="W2" s="4"/>
      <c r="X2" s="4" t="s">
        <v>598</v>
      </c>
    </row>
    <row r="3" ht="41.25" customHeight="1" spans="1:24">
      <c r="A3" s="79"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71"/>
      <c r="X3" s="71"/>
    </row>
    <row r="4" ht="18" customHeight="1" spans="1:24">
      <c r="A4" s="80" t="s">
        <v>1</v>
      </c>
      <c r="B4" s="81"/>
      <c r="C4" s="81"/>
      <c r="D4" s="82"/>
      <c r="E4" s="83"/>
      <c r="F4" s="83"/>
      <c r="G4" s="83"/>
      <c r="H4" s="83"/>
      <c r="I4" s="83"/>
      <c r="W4" s="9"/>
      <c r="X4" s="9" t="s">
        <v>2</v>
      </c>
    </row>
    <row r="5" ht="19.5" customHeight="1" spans="1:24">
      <c r="A5" s="29" t="s">
        <v>599</v>
      </c>
      <c r="B5" s="12" t="s">
        <v>264</v>
      </c>
      <c r="C5" s="13"/>
      <c r="D5" s="13"/>
      <c r="E5" s="12" t="s">
        <v>600</v>
      </c>
      <c r="F5" s="13"/>
      <c r="G5" s="13"/>
      <c r="H5" s="13"/>
      <c r="I5" s="13"/>
      <c r="J5" s="13"/>
      <c r="K5" s="13"/>
      <c r="L5" s="13"/>
      <c r="M5" s="13"/>
      <c r="N5" s="13"/>
      <c r="O5" s="13"/>
      <c r="P5" s="13"/>
      <c r="Q5" s="13"/>
      <c r="R5" s="13"/>
      <c r="S5" s="13"/>
      <c r="T5" s="13"/>
      <c r="U5" s="13"/>
      <c r="V5" s="13"/>
      <c r="W5" s="84"/>
      <c r="X5" s="85"/>
    </row>
    <row r="6" ht="40.5" customHeight="1" spans="1:24">
      <c r="A6" s="20"/>
      <c r="B6" s="30" t="s">
        <v>55</v>
      </c>
      <c r="C6" s="11" t="s">
        <v>57</v>
      </c>
      <c r="D6" s="86" t="s">
        <v>587</v>
      </c>
      <c r="E6" s="50" t="s">
        <v>601</v>
      </c>
      <c r="F6" s="50" t="s">
        <v>602</v>
      </c>
      <c r="G6" s="50" t="s">
        <v>603</v>
      </c>
      <c r="H6" s="50" t="s">
        <v>604</v>
      </c>
      <c r="I6" s="50" t="s">
        <v>605</v>
      </c>
      <c r="J6" s="50" t="s">
        <v>606</v>
      </c>
      <c r="K6" s="50" t="s">
        <v>607</v>
      </c>
      <c r="L6" s="50" t="s">
        <v>608</v>
      </c>
      <c r="M6" s="50" t="s">
        <v>609</v>
      </c>
      <c r="N6" s="50" t="s">
        <v>610</v>
      </c>
      <c r="O6" s="50" t="s">
        <v>611</v>
      </c>
      <c r="P6" s="50" t="s">
        <v>612</v>
      </c>
      <c r="Q6" s="50" t="s">
        <v>613</v>
      </c>
      <c r="R6" s="50" t="s">
        <v>614</v>
      </c>
      <c r="S6" s="50" t="s">
        <v>615</v>
      </c>
      <c r="T6" s="50" t="s">
        <v>616</v>
      </c>
      <c r="U6" s="50" t="s">
        <v>617</v>
      </c>
      <c r="V6" s="50" t="s">
        <v>618</v>
      </c>
      <c r="W6" s="50" t="s">
        <v>619</v>
      </c>
      <c r="X6" s="87" t="s">
        <v>620</v>
      </c>
    </row>
    <row r="7" ht="19.5" customHeight="1" spans="1:24">
      <c r="A7" s="21">
        <v>1</v>
      </c>
      <c r="B7" s="88">
        <v>2</v>
      </c>
      <c r="C7" s="21">
        <v>3</v>
      </c>
      <c r="D7" s="89">
        <v>4</v>
      </c>
      <c r="E7" s="31">
        <v>5</v>
      </c>
      <c r="F7" s="21">
        <v>6</v>
      </c>
      <c r="G7" s="21">
        <v>7</v>
      </c>
      <c r="H7" s="90">
        <v>8</v>
      </c>
      <c r="I7" s="21">
        <v>9</v>
      </c>
      <c r="J7" s="21">
        <v>10</v>
      </c>
      <c r="K7" s="21">
        <v>11</v>
      </c>
      <c r="L7" s="90">
        <v>12</v>
      </c>
      <c r="M7" s="21">
        <v>13</v>
      </c>
      <c r="N7" s="21">
        <v>14</v>
      </c>
      <c r="O7" s="21">
        <v>15</v>
      </c>
      <c r="P7" s="90">
        <v>16</v>
      </c>
      <c r="Q7" s="21">
        <v>17</v>
      </c>
      <c r="R7" s="21">
        <v>18</v>
      </c>
      <c r="S7" s="21">
        <v>19</v>
      </c>
      <c r="T7" s="90">
        <v>20</v>
      </c>
      <c r="U7" s="90">
        <v>21</v>
      </c>
      <c r="V7" s="90">
        <v>22</v>
      </c>
      <c r="W7" s="31">
        <v>23</v>
      </c>
      <c r="X7" s="31">
        <v>24</v>
      </c>
    </row>
    <row r="8" ht="19.5" customHeight="1" spans="1:24">
      <c r="A8" s="62"/>
      <c r="B8" s="91"/>
      <c r="C8" s="91"/>
      <c r="D8" s="91"/>
      <c r="E8" s="91"/>
      <c r="F8" s="91"/>
      <c r="G8" s="91"/>
      <c r="H8" s="91"/>
      <c r="I8" s="91"/>
      <c r="J8" s="91"/>
      <c r="K8" s="91"/>
      <c r="L8" s="91"/>
      <c r="M8" s="91"/>
      <c r="N8" s="91"/>
      <c r="O8" s="91"/>
      <c r="P8" s="91"/>
      <c r="Q8" s="91"/>
      <c r="R8" s="91"/>
      <c r="S8" s="91"/>
      <c r="T8" s="91"/>
      <c r="U8" s="91"/>
      <c r="V8" s="91"/>
      <c r="W8" s="91"/>
      <c r="X8" s="91"/>
    </row>
    <row r="9" ht="19.5" customHeight="1" spans="1:24">
      <c r="A9" s="75"/>
      <c r="B9" s="91"/>
      <c r="C9" s="91"/>
      <c r="D9" s="92"/>
      <c r="E9" s="91"/>
      <c r="F9" s="91"/>
      <c r="G9" s="91"/>
      <c r="H9" s="91"/>
      <c r="I9" s="91"/>
      <c r="J9" s="91"/>
      <c r="K9" s="91"/>
      <c r="L9" s="91"/>
      <c r="M9" s="91"/>
      <c r="N9" s="91"/>
      <c r="O9" s="91"/>
      <c r="P9" s="91"/>
      <c r="Q9" s="91"/>
      <c r="R9" s="91"/>
      <c r="S9" s="91"/>
      <c r="T9" s="91"/>
      <c r="U9" s="91"/>
      <c r="V9" s="91"/>
      <c r="W9" s="91"/>
      <c r="X9" s="91"/>
    </row>
    <row r="12" customHeight="1" spans="1:24">
      <c r="D12" s="1"/>
    </row>
    <row r="13" customHeight="1" spans="1:24">
      <c r="D13" s="1"/>
    </row>
    <row r="14" customHeight="1" spans="1:24">
      <c r="D14" s="1"/>
    </row>
    <row r="15" customHeight="1" spans="1:24">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 activePane="bottomLeft" state="frozen"/>
      <selection/>
      <selection pane="bottomLeft" activeCell="B15" sqref="B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6.5" customHeight="1" spans="1:10">
      <c r="J2" s="4" t="s">
        <v>621</v>
      </c>
    </row>
    <row r="3" ht="41.25" customHeight="1" spans="1:10">
      <c r="A3" s="70" t="str">
        <f>"2026"&amp;"年县对下转移支付绩效目标表"</f>
        <v>2026年县对下转移支付绩效目标表</v>
      </c>
      <c r="B3" s="5"/>
      <c r="C3" s="5"/>
      <c r="D3" s="5"/>
      <c r="E3" s="5"/>
      <c r="F3" s="71"/>
      <c r="G3" s="5"/>
      <c r="H3" s="71"/>
      <c r="I3" s="71"/>
      <c r="J3" s="5"/>
    </row>
    <row r="4" ht="17.25" customHeight="1" spans="1:10">
      <c r="A4" s="6" t="s">
        <v>1</v>
      </c>
    </row>
    <row r="5" ht="44.25" customHeight="1" spans="1:10">
      <c r="A5" s="72" t="s">
        <v>599</v>
      </c>
      <c r="B5" s="72" t="s">
        <v>445</v>
      </c>
      <c r="C5" s="72" t="s">
        <v>446</v>
      </c>
      <c r="D5" s="72" t="s">
        <v>447</v>
      </c>
      <c r="E5" s="72" t="s">
        <v>448</v>
      </c>
      <c r="F5" s="73" t="s">
        <v>449</v>
      </c>
      <c r="G5" s="72" t="s">
        <v>450</v>
      </c>
      <c r="H5" s="73" t="s">
        <v>451</v>
      </c>
      <c r="I5" s="73" t="s">
        <v>452</v>
      </c>
      <c r="J5" s="72" t="s">
        <v>453</v>
      </c>
    </row>
    <row r="6" ht="14.25" customHeight="1" spans="1:10">
      <c r="A6" s="72">
        <v>1</v>
      </c>
      <c r="B6" s="72">
        <v>2</v>
      </c>
      <c r="C6" s="72">
        <v>3</v>
      </c>
      <c r="D6" s="72">
        <v>4</v>
      </c>
      <c r="E6" s="72">
        <v>5</v>
      </c>
      <c r="F6" s="73">
        <v>6</v>
      </c>
      <c r="G6" s="72">
        <v>7</v>
      </c>
      <c r="H6" s="73">
        <v>8</v>
      </c>
      <c r="I6" s="73">
        <v>9</v>
      </c>
      <c r="J6" s="72">
        <v>10</v>
      </c>
    </row>
    <row r="7" ht="42" customHeight="1" spans="1:10">
      <c r="A7" s="62"/>
      <c r="B7" s="74"/>
      <c r="C7" s="75"/>
      <c r="D7" s="74"/>
      <c r="E7" s="76"/>
      <c r="F7" s="77"/>
      <c r="G7" s="76"/>
      <c r="H7" s="77"/>
      <c r="I7" s="77"/>
      <c r="J7" s="76"/>
    </row>
    <row r="8" ht="42" customHeight="1" spans="1:10">
      <c r="A8" s="62"/>
      <c r="B8" s="63"/>
      <c r="C8" s="63"/>
      <c r="D8" s="63"/>
      <c r="E8" s="62"/>
      <c r="F8" s="63"/>
      <c r="G8" s="62"/>
      <c r="H8" s="63"/>
      <c r="I8" s="63"/>
      <c r="J8" s="62"/>
    </row>
    <row r="9" customHeight="1" spans="1:10">
      <c r="D9" s="1"/>
    </row>
    <row r="12" customHeight="1" spans="1:10">
      <c r="D12" s="1"/>
    </row>
    <row r="13" customHeight="1" spans="1:10">
      <c r="D13" s="1"/>
    </row>
    <row r="14" customHeight="1" spans="1:10">
      <c r="D14" s="1"/>
    </row>
    <row r="15" customHeight="1" spans="1:10">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7"/>
  <sheetViews>
    <sheetView showZeros="0" workbookViewId="0">
      <pane ySplit="1" topLeftCell="A2" activePane="bottomLeft" state="frozen"/>
      <selection/>
      <selection pane="bottomLeft" activeCell="C27" sqref="C2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39" t="s">
        <v>622</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
        <v>1</v>
      </c>
      <c r="B4" s="46"/>
      <c r="C4" s="46"/>
      <c r="D4" s="47"/>
      <c r="F4" s="44"/>
      <c r="G4" s="43"/>
      <c r="H4" s="43"/>
      <c r="I4" s="48" t="s">
        <v>2</v>
      </c>
    </row>
    <row r="5" ht="28.5" customHeight="1" spans="1:9">
      <c r="A5" s="49" t="s">
        <v>258</v>
      </c>
      <c r="B5" s="50" t="s">
        <v>579</v>
      </c>
      <c r="C5" s="51" t="s">
        <v>623</v>
      </c>
      <c r="D5" s="49" t="s">
        <v>624</v>
      </c>
      <c r="E5" s="49" t="s">
        <v>625</v>
      </c>
      <c r="F5" s="49" t="s">
        <v>626</v>
      </c>
      <c r="G5" s="50" t="s">
        <v>627</v>
      </c>
      <c r="H5" s="31"/>
      <c r="I5" s="49"/>
    </row>
    <row r="6" ht="21" customHeight="1" spans="1:9">
      <c r="A6" s="51"/>
      <c r="B6" s="52"/>
      <c r="C6" s="52"/>
      <c r="D6" s="53"/>
      <c r="E6" s="52"/>
      <c r="F6" s="52"/>
      <c r="G6" s="50" t="s">
        <v>585</v>
      </c>
      <c r="H6" s="50" t="s">
        <v>628</v>
      </c>
      <c r="I6" s="50" t="s">
        <v>629</v>
      </c>
    </row>
    <row r="7" ht="17.25" customHeight="1" spans="1:9">
      <c r="A7" s="54" t="s">
        <v>82</v>
      </c>
      <c r="B7" s="55" t="s">
        <v>83</v>
      </c>
      <c r="C7" s="56" t="s">
        <v>83</v>
      </c>
      <c r="D7" s="57" t="s">
        <v>84</v>
      </c>
      <c r="E7" s="58" t="s">
        <v>84</v>
      </c>
      <c r="F7" s="54" t="s">
        <v>243</v>
      </c>
      <c r="G7" s="56" t="s">
        <v>244</v>
      </c>
      <c r="H7" s="59" t="s">
        <v>85</v>
      </c>
      <c r="I7" s="58" t="s">
        <v>86</v>
      </c>
    </row>
    <row r="8" ht="19.5" customHeight="1" spans="1:9">
      <c r="A8" s="60"/>
      <c r="B8" s="61"/>
      <c r="C8" s="61"/>
      <c r="D8" s="62"/>
      <c r="E8" s="63"/>
      <c r="F8" s="59"/>
      <c r="G8" s="64"/>
      <c r="H8" s="65"/>
      <c r="I8" s="65"/>
    </row>
    <row r="9" ht="19.5" customHeight="1" spans="1:9">
      <c r="A9" s="66"/>
      <c r="B9" s="67"/>
      <c r="C9" s="67"/>
      <c r="D9" s="68"/>
      <c r="E9" s="69"/>
      <c r="F9" s="69"/>
      <c r="G9" s="64"/>
      <c r="H9" s="65"/>
      <c r="I9" s="65"/>
    </row>
    <row r="12" customHeight="1" spans="1:9">
      <c r="D12" s="1"/>
    </row>
    <row r="13" customHeight="1" spans="1:9">
      <c r="D13" s="1"/>
    </row>
    <row r="14" customHeight="1" spans="1:9">
      <c r="D14" s="1"/>
    </row>
    <row r="15" customHeight="1" spans="1:9">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7"/>
  <sheetViews>
    <sheetView showZeros="0" workbookViewId="0">
      <pane ySplit="1" topLeftCell="A2" activePane="bottomLeft" state="frozen"/>
      <selection/>
      <selection pane="bottomLeft" activeCell="C21" sqref="C2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1:11">
      <c r="D2" s="3"/>
      <c r="E2" s="3"/>
      <c r="F2" s="3"/>
      <c r="G2" s="3"/>
      <c r="K2" s="4" t="s">
        <v>630</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344</v>
      </c>
      <c r="B5" s="10"/>
      <c r="C5" s="10" t="s">
        <v>631</v>
      </c>
      <c r="D5" s="11"/>
      <c r="E5" s="11" t="s">
        <v>261</v>
      </c>
      <c r="F5" s="11" t="s">
        <v>346</v>
      </c>
      <c r="G5" s="11" t="s">
        <v>347</v>
      </c>
      <c r="H5" s="29" t="s">
        <v>55</v>
      </c>
      <c r="I5" s="12" t="s">
        <v>632</v>
      </c>
      <c r="J5" s="13"/>
      <c r="K5" s="14"/>
    </row>
    <row r="6" ht="21.75" customHeight="1" spans="1:11">
      <c r="A6" s="15"/>
      <c r="B6" s="15"/>
      <c r="C6" s="15"/>
      <c r="D6" s="16"/>
      <c r="E6" s="16"/>
      <c r="F6" s="16"/>
      <c r="G6" s="16"/>
      <c r="H6" s="30"/>
      <c r="I6" s="11" t="s">
        <v>57</v>
      </c>
      <c r="J6" s="11" t="s">
        <v>58</v>
      </c>
      <c r="K6" s="11" t="s">
        <v>59</v>
      </c>
    </row>
    <row r="7" ht="40.5" customHeight="1" spans="1:11">
      <c r="A7" s="18"/>
      <c r="B7" s="18"/>
      <c r="C7" s="18"/>
      <c r="D7" s="19"/>
      <c r="E7" s="19"/>
      <c r="F7" s="19"/>
      <c r="G7" s="19"/>
      <c r="H7" s="20"/>
      <c r="I7" s="19" t="s">
        <v>62</v>
      </c>
      <c r="J7" s="19"/>
      <c r="K7" s="19"/>
    </row>
    <row r="8" ht="15" customHeight="1" spans="1:11">
      <c r="A8" s="21">
        <v>1</v>
      </c>
      <c r="B8" s="21">
        <v>2</v>
      </c>
      <c r="C8" s="21">
        <v>3</v>
      </c>
      <c r="D8" s="21">
        <v>4</v>
      </c>
      <c r="E8" s="21">
        <v>5</v>
      </c>
      <c r="F8" s="21">
        <v>6</v>
      </c>
      <c r="G8" s="21">
        <v>7</v>
      </c>
      <c r="H8" s="21">
        <v>8</v>
      </c>
      <c r="I8" s="21">
        <v>9</v>
      </c>
      <c r="J8" s="31">
        <v>10</v>
      </c>
      <c r="K8" s="31">
        <v>11</v>
      </c>
    </row>
    <row r="9" s="1" customFormat="1" ht="18.75" customHeight="1" spans="1:11">
      <c r="A9" s="32"/>
      <c r="B9" s="22" t="s">
        <v>443</v>
      </c>
      <c r="C9" s="32"/>
      <c r="D9" s="32"/>
      <c r="E9" s="32"/>
      <c r="F9" s="32"/>
      <c r="G9" s="32"/>
      <c r="H9" s="33">
        <v>960000</v>
      </c>
      <c r="I9" s="34">
        <v>960000</v>
      </c>
      <c r="J9" s="34"/>
      <c r="K9" s="33"/>
    </row>
    <row r="10" s="1" customFormat="1" ht="18.75" customHeight="1" spans="1:11">
      <c r="A10" s="35" t="s">
        <v>373</v>
      </c>
      <c r="B10" s="22" t="s">
        <v>443</v>
      </c>
      <c r="C10" s="22" t="s">
        <v>70</v>
      </c>
      <c r="D10" s="22" t="s">
        <v>180</v>
      </c>
      <c r="E10" s="22" t="s">
        <v>181</v>
      </c>
      <c r="F10" s="22" t="s">
        <v>376</v>
      </c>
      <c r="G10" s="22" t="s">
        <v>377</v>
      </c>
      <c r="H10" s="24">
        <v>960000</v>
      </c>
      <c r="I10" s="24">
        <v>960000</v>
      </c>
      <c r="J10" s="24"/>
      <c r="K10" s="33"/>
    </row>
    <row r="11" s="1" customFormat="1" ht="18.75" customHeight="1" spans="1:11">
      <c r="A11" s="25"/>
      <c r="B11" s="22" t="s">
        <v>441</v>
      </c>
      <c r="C11" s="25"/>
      <c r="D11" s="25"/>
      <c r="E11" s="25"/>
      <c r="F11" s="25"/>
      <c r="G11" s="25"/>
      <c r="H11" s="33">
        <v>1000000</v>
      </c>
      <c r="I11" s="34">
        <v>1000000</v>
      </c>
      <c r="J11" s="34"/>
      <c r="K11" s="33"/>
    </row>
    <row r="12" s="1" customFormat="1" ht="18.75" customHeight="1" spans="1:11">
      <c r="A12" s="35" t="s">
        <v>373</v>
      </c>
      <c r="B12" s="22" t="s">
        <v>441</v>
      </c>
      <c r="C12" s="22" t="s">
        <v>70</v>
      </c>
      <c r="D12" s="22" t="s">
        <v>184</v>
      </c>
      <c r="E12" s="22" t="s">
        <v>185</v>
      </c>
      <c r="F12" s="22" t="s">
        <v>376</v>
      </c>
      <c r="G12" s="22" t="s">
        <v>377</v>
      </c>
      <c r="H12" s="24">
        <v>1000000</v>
      </c>
      <c r="I12" s="24">
        <v>1000000</v>
      </c>
      <c r="J12" s="24"/>
      <c r="K12" s="33"/>
    </row>
    <row r="13" s="1" customFormat="1" ht="18.75" customHeight="1" spans="1:11">
      <c r="A13" s="36" t="s">
        <v>249</v>
      </c>
      <c r="B13" s="37"/>
      <c r="C13" s="37"/>
      <c r="D13" s="37"/>
      <c r="E13" s="37"/>
      <c r="F13" s="37"/>
      <c r="G13" s="38"/>
      <c r="H13" s="24">
        <v>1960000</v>
      </c>
      <c r="I13" s="24">
        <v>1960000</v>
      </c>
      <c r="J13" s="24"/>
      <c r="K13" s="33"/>
    </row>
    <row r="14" customHeight="1" spans="1:11">
      <c r="D14" s="1"/>
    </row>
    <row r="15" customHeight="1" spans="1:11">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15">
    <mergeCell ref="A3:K3"/>
    <mergeCell ref="A4:G4"/>
    <mergeCell ref="I5:K5"/>
    <mergeCell ref="A13:G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workbookViewId="0">
      <pane ySplit="1" topLeftCell="A2" activePane="bottomLeft" state="frozen"/>
      <selection/>
      <selection pane="bottomLeft" activeCell="A17" sqref="A1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2"/>
      <c r="B1" s="2"/>
      <c r="C1" s="2"/>
      <c r="D1" s="2"/>
      <c r="E1" s="2"/>
      <c r="F1" s="2"/>
      <c r="G1" s="2"/>
    </row>
    <row r="2" ht="13.5" customHeight="1" spans="1:7">
      <c r="D2" s="3"/>
      <c r="G2" s="4" t="s">
        <v>633</v>
      </c>
    </row>
    <row r="3" ht="41.25" customHeight="1" spans="1:7">
      <c r="A3" s="5" t="str">
        <f>"2026"&amp;"年部门项目中期规划预算表"</f>
        <v>2026年部门项目中期规划预算表</v>
      </c>
      <c r="B3" s="5"/>
      <c r="C3" s="5"/>
      <c r="D3" s="5"/>
      <c r="E3" s="5"/>
      <c r="F3" s="5"/>
      <c r="G3" s="5"/>
    </row>
    <row r="4" ht="13.5" customHeight="1" spans="1:7">
      <c r="A4" s="6" t="s">
        <v>1</v>
      </c>
      <c r="B4" s="7"/>
      <c r="C4" s="7"/>
      <c r="D4" s="7"/>
      <c r="E4" s="8"/>
      <c r="F4" s="8"/>
      <c r="G4" s="9" t="s">
        <v>2</v>
      </c>
    </row>
    <row r="5" ht="21.75" customHeight="1" spans="1:7">
      <c r="A5" s="10" t="s">
        <v>631</v>
      </c>
      <c r="B5" s="10"/>
      <c r="C5" s="10" t="s">
        <v>345</v>
      </c>
      <c r="D5" s="11"/>
      <c r="E5" s="12" t="s">
        <v>57</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62</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8206766.24</v>
      </c>
      <c r="F9" s="24"/>
      <c r="G9" s="24"/>
    </row>
    <row r="10" s="1" customFormat="1" ht="18.75" customHeight="1" spans="1:7">
      <c r="A10" s="22"/>
      <c r="B10" s="22" t="s">
        <v>634</v>
      </c>
      <c r="C10" s="22" t="s">
        <v>352</v>
      </c>
      <c r="D10" s="22" t="s">
        <v>635</v>
      </c>
      <c r="E10" s="24">
        <v>108000</v>
      </c>
      <c r="F10" s="24"/>
      <c r="G10" s="24"/>
    </row>
    <row r="11" s="1" customFormat="1" ht="18.75" customHeight="1" spans="1:7">
      <c r="A11" s="25"/>
      <c r="B11" s="22" t="s">
        <v>634</v>
      </c>
      <c r="C11" s="22" t="s">
        <v>354</v>
      </c>
      <c r="D11" s="22" t="s">
        <v>635</v>
      </c>
      <c r="E11" s="24">
        <v>388800</v>
      </c>
      <c r="F11" s="24"/>
      <c r="G11" s="24"/>
    </row>
    <row r="12" s="1" customFormat="1" ht="18.75" customHeight="1" spans="1:7">
      <c r="A12" s="25"/>
      <c r="B12" s="22" t="s">
        <v>634</v>
      </c>
      <c r="C12" s="22" t="s">
        <v>356</v>
      </c>
      <c r="D12" s="22" t="s">
        <v>635</v>
      </c>
      <c r="E12" s="24">
        <v>648000</v>
      </c>
      <c r="F12" s="24"/>
      <c r="G12" s="24"/>
    </row>
    <row r="13" s="1" customFormat="1" ht="18.75" customHeight="1" spans="1:7">
      <c r="A13" s="25"/>
      <c r="B13" s="22" t="s">
        <v>634</v>
      </c>
      <c r="C13" s="22" t="s">
        <v>358</v>
      </c>
      <c r="D13" s="22" t="s">
        <v>635</v>
      </c>
      <c r="E13" s="24">
        <v>1814400</v>
      </c>
      <c r="F13" s="24"/>
      <c r="G13" s="24"/>
    </row>
    <row r="14" s="1" customFormat="1" ht="18.75" customHeight="1" spans="1:7">
      <c r="A14" s="25"/>
      <c r="B14" s="22" t="s">
        <v>634</v>
      </c>
      <c r="C14" s="22" t="s">
        <v>360</v>
      </c>
      <c r="D14" s="22" t="s">
        <v>635</v>
      </c>
      <c r="E14" s="24">
        <v>43200</v>
      </c>
      <c r="F14" s="24"/>
      <c r="G14" s="24"/>
    </row>
    <row r="15" s="1" customFormat="1" ht="18.75" customHeight="1" spans="1:7">
      <c r="A15" s="25"/>
      <c r="B15" s="22" t="s">
        <v>634</v>
      </c>
      <c r="C15" s="22" t="s">
        <v>555</v>
      </c>
      <c r="D15" s="22" t="s">
        <v>635</v>
      </c>
      <c r="E15" s="24">
        <v>104832</v>
      </c>
      <c r="F15" s="24"/>
      <c r="G15" s="24"/>
    </row>
    <row r="16" s="1" customFormat="1" ht="18.75" customHeight="1" spans="1:7">
      <c r="A16" s="25"/>
      <c r="B16" s="22" t="s">
        <v>634</v>
      </c>
      <c r="C16" s="22" t="s">
        <v>534</v>
      </c>
      <c r="D16" s="22" t="s">
        <v>635</v>
      </c>
      <c r="E16" s="24">
        <v>123816</v>
      </c>
      <c r="F16" s="24"/>
      <c r="G16" s="24"/>
    </row>
    <row r="17" s="1" customFormat="1" ht="18.75" customHeight="1" spans="1:7">
      <c r="A17" s="25"/>
      <c r="B17" s="22" t="s">
        <v>634</v>
      </c>
      <c r="C17" s="22" t="s">
        <v>366</v>
      </c>
      <c r="D17" s="22" t="s">
        <v>635</v>
      </c>
      <c r="E17" s="24">
        <v>4500</v>
      </c>
      <c r="F17" s="24"/>
      <c r="G17" s="24"/>
    </row>
    <row r="18" s="1" customFormat="1" ht="18.75" customHeight="1" spans="1:7">
      <c r="A18" s="25"/>
      <c r="B18" s="22" t="s">
        <v>634</v>
      </c>
      <c r="C18" s="22" t="s">
        <v>368</v>
      </c>
      <c r="D18" s="22" t="s">
        <v>635</v>
      </c>
      <c r="E18" s="24">
        <v>55218.24</v>
      </c>
      <c r="F18" s="24"/>
      <c r="G18" s="24"/>
    </row>
    <row r="19" s="1" customFormat="1" ht="18.75" customHeight="1" spans="1:7">
      <c r="A19" s="25"/>
      <c r="B19" s="22" t="s">
        <v>634</v>
      </c>
      <c r="C19" s="22" t="s">
        <v>372</v>
      </c>
      <c r="D19" s="22" t="s">
        <v>635</v>
      </c>
      <c r="E19" s="24">
        <v>200000</v>
      </c>
      <c r="F19" s="24"/>
      <c r="G19" s="24"/>
    </row>
    <row r="20" s="1" customFormat="1" ht="18.75" customHeight="1" spans="1:7">
      <c r="A20" s="25"/>
      <c r="B20" s="22" t="s">
        <v>636</v>
      </c>
      <c r="C20" s="22" t="s">
        <v>429</v>
      </c>
      <c r="D20" s="22" t="s">
        <v>635</v>
      </c>
      <c r="E20" s="24">
        <v>450000</v>
      </c>
      <c r="F20" s="24"/>
      <c r="G20" s="24"/>
    </row>
    <row r="21" s="1" customFormat="1" ht="18.75" customHeight="1" spans="1:7">
      <c r="A21" s="25"/>
      <c r="B21" s="22" t="s">
        <v>636</v>
      </c>
      <c r="C21" s="22" t="s">
        <v>431</v>
      </c>
      <c r="D21" s="22" t="s">
        <v>635</v>
      </c>
      <c r="E21" s="24">
        <v>91000</v>
      </c>
      <c r="F21" s="24"/>
      <c r="G21" s="24"/>
    </row>
    <row r="22" s="1" customFormat="1" ht="18.75" customHeight="1" spans="1:7">
      <c r="A22" s="25"/>
      <c r="B22" s="22" t="s">
        <v>636</v>
      </c>
      <c r="C22" s="22" t="s">
        <v>637</v>
      </c>
      <c r="D22" s="22" t="s">
        <v>635</v>
      </c>
      <c r="E22" s="24">
        <v>30000</v>
      </c>
      <c r="F22" s="24"/>
      <c r="G22" s="24"/>
    </row>
    <row r="23" s="1" customFormat="1" ht="18.75" customHeight="1" spans="1:7">
      <c r="A23" s="25"/>
      <c r="B23" s="22" t="s">
        <v>636</v>
      </c>
      <c r="C23" s="22" t="s">
        <v>435</v>
      </c>
      <c r="D23" s="22" t="s">
        <v>635</v>
      </c>
      <c r="E23" s="24">
        <v>25000</v>
      </c>
      <c r="F23" s="24"/>
      <c r="G23" s="24"/>
    </row>
    <row r="24" s="1" customFormat="1" ht="18.75" customHeight="1" spans="1:7">
      <c r="A24" s="25"/>
      <c r="B24" s="22" t="s">
        <v>636</v>
      </c>
      <c r="C24" s="22" t="s">
        <v>437</v>
      </c>
      <c r="D24" s="22" t="s">
        <v>635</v>
      </c>
      <c r="E24" s="24">
        <v>1200000</v>
      </c>
      <c r="F24" s="24"/>
      <c r="G24" s="24"/>
    </row>
    <row r="25" s="1" customFormat="1" ht="18.75" customHeight="1" spans="1:7">
      <c r="A25" s="25"/>
      <c r="B25" s="22" t="s">
        <v>636</v>
      </c>
      <c r="C25" s="22" t="s">
        <v>439</v>
      </c>
      <c r="D25" s="22" t="s">
        <v>635</v>
      </c>
      <c r="E25" s="24">
        <v>960000</v>
      </c>
      <c r="F25" s="24"/>
      <c r="G25" s="24"/>
    </row>
    <row r="26" s="1" customFormat="1" ht="18.75" customHeight="1" spans="1:7">
      <c r="A26" s="25"/>
      <c r="B26" s="22" t="s">
        <v>636</v>
      </c>
      <c r="C26" s="22" t="s">
        <v>441</v>
      </c>
      <c r="D26" s="22" t="s">
        <v>635</v>
      </c>
      <c r="E26" s="24">
        <v>1000000</v>
      </c>
      <c r="F26" s="24"/>
      <c r="G26" s="24"/>
    </row>
    <row r="27" s="1" customFormat="1" ht="18.75" customHeight="1" spans="1:7">
      <c r="A27" s="25"/>
      <c r="B27" s="22" t="s">
        <v>636</v>
      </c>
      <c r="C27" s="22" t="s">
        <v>443</v>
      </c>
      <c r="D27" s="22" t="s">
        <v>635</v>
      </c>
      <c r="E27" s="24">
        <v>960000</v>
      </c>
      <c r="F27" s="24"/>
      <c r="G27" s="24"/>
    </row>
    <row r="28" s="1" customFormat="1" ht="18.75" customHeight="1" spans="1:7">
      <c r="A28" s="26" t="s">
        <v>55</v>
      </c>
      <c r="B28" s="27"/>
      <c r="C28" s="27"/>
      <c r="D28" s="28"/>
      <c r="E28" s="24">
        <v>8206766.24</v>
      </c>
      <c r="F28" s="24"/>
      <c r="G28" s="24"/>
    </row>
    <row r="33" customHeight="1" spans="2:4">
      <c r="B33" s="1"/>
      <c r="D33" s="1"/>
    </row>
    <row r="34" customHeight="1" spans="2:4">
      <c r="B34" s="1"/>
    </row>
    <row r="35" customHeight="1" spans="2:4">
      <c r="B35" s="1"/>
    </row>
    <row r="37" customHeight="1" spans="2:4">
      <c r="B37" s="1"/>
      <c r="D37" s="1"/>
    </row>
  </sheetData>
  <mergeCells count="11">
    <mergeCell ref="A3:G3"/>
    <mergeCell ref="A4:D4"/>
    <mergeCell ref="E5:G5"/>
    <mergeCell ref="A28:D28"/>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4"/>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48" t="s">
        <v>53</v>
      </c>
    </row>
    <row r="3" ht="41.25" customHeight="1" spans="1:19">
      <c r="A3" s="42" t="str">
        <f>"2026"&amp;"年部门收入预算表"</f>
        <v>2026年部门收入预算表</v>
      </c>
    </row>
    <row r="4" ht="17.25" customHeight="1" spans="1:19">
      <c r="A4" s="45" t="s">
        <v>1</v>
      </c>
      <c r="S4" s="47" t="s">
        <v>2</v>
      </c>
    </row>
    <row r="5" ht="21.75" customHeight="1" spans="1:19">
      <c r="A5" s="202" t="s">
        <v>54</v>
      </c>
      <c r="B5" s="203"/>
      <c r="C5" s="203" t="s">
        <v>55</v>
      </c>
      <c r="D5" s="204" t="s">
        <v>56</v>
      </c>
      <c r="E5" s="204"/>
      <c r="F5" s="204"/>
      <c r="G5" s="204"/>
      <c r="H5" s="204"/>
      <c r="I5" s="143"/>
      <c r="J5" s="204"/>
      <c r="K5" s="204"/>
      <c r="L5" s="204"/>
      <c r="M5" s="204"/>
      <c r="N5" s="205"/>
      <c r="O5" s="204" t="s">
        <v>46</v>
      </c>
      <c r="P5" s="204"/>
      <c r="Q5" s="204"/>
      <c r="R5" s="204"/>
      <c r="S5" s="205"/>
    </row>
    <row r="6" ht="27" customHeight="1" spans="1:19">
      <c r="A6" s="206"/>
      <c r="B6" s="207"/>
      <c r="C6" s="207"/>
      <c r="D6" s="207"/>
      <c r="E6" s="207" t="s">
        <v>57</v>
      </c>
      <c r="F6" s="207" t="s">
        <v>58</v>
      </c>
      <c r="G6" s="207" t="s">
        <v>59</v>
      </c>
      <c r="H6" s="207" t="s">
        <v>60</v>
      </c>
      <c r="I6" s="208" t="s">
        <v>61</v>
      </c>
      <c r="J6" s="209"/>
      <c r="K6" s="209"/>
      <c r="L6" s="209"/>
      <c r="M6" s="209"/>
      <c r="N6" s="210"/>
      <c r="O6" s="207" t="s">
        <v>62</v>
      </c>
      <c r="P6" s="207" t="s">
        <v>57</v>
      </c>
      <c r="Q6" s="207" t="s">
        <v>58</v>
      </c>
      <c r="R6" s="207" t="s">
        <v>59</v>
      </c>
      <c r="S6" s="207" t="s">
        <v>63</v>
      </c>
    </row>
    <row r="7" ht="30" customHeight="1" spans="1:19">
      <c r="A7" s="211"/>
      <c r="B7" s="120"/>
      <c r="C7" s="127"/>
      <c r="D7" s="127"/>
      <c r="E7" s="127"/>
      <c r="F7" s="127"/>
      <c r="G7" s="127"/>
      <c r="H7" s="127"/>
      <c r="I7" s="77" t="s">
        <v>62</v>
      </c>
      <c r="J7" s="210" t="s">
        <v>64</v>
      </c>
      <c r="K7" s="210" t="s">
        <v>65</v>
      </c>
      <c r="L7" s="210" t="s">
        <v>66</v>
      </c>
      <c r="M7" s="210" t="s">
        <v>67</v>
      </c>
      <c r="N7" s="210" t="s">
        <v>68</v>
      </c>
      <c r="O7" s="212"/>
      <c r="P7" s="212"/>
      <c r="Q7" s="212"/>
      <c r="R7" s="212"/>
      <c r="S7" s="127"/>
    </row>
    <row r="8" ht="15" customHeight="1" spans="1:19">
      <c r="A8" s="213">
        <v>1</v>
      </c>
      <c r="B8" s="213">
        <v>2</v>
      </c>
      <c r="C8" s="213">
        <v>3</v>
      </c>
      <c r="D8" s="213">
        <v>4</v>
      </c>
      <c r="E8" s="213">
        <v>5</v>
      </c>
      <c r="F8" s="213">
        <v>6</v>
      </c>
      <c r="G8" s="213">
        <v>7</v>
      </c>
      <c r="H8" s="213">
        <v>8</v>
      </c>
      <c r="I8" s="77">
        <v>9</v>
      </c>
      <c r="J8" s="213">
        <v>10</v>
      </c>
      <c r="K8" s="213">
        <v>11</v>
      </c>
      <c r="L8" s="213">
        <v>12</v>
      </c>
      <c r="M8" s="213">
        <v>13</v>
      </c>
      <c r="N8" s="213">
        <v>14</v>
      </c>
      <c r="O8" s="213">
        <v>15</v>
      </c>
      <c r="P8" s="213">
        <v>16</v>
      </c>
      <c r="Q8" s="213">
        <v>17</v>
      </c>
      <c r="R8" s="213">
        <v>18</v>
      </c>
      <c r="S8" s="213">
        <v>19</v>
      </c>
    </row>
    <row r="9" s="1" customFormat="1" ht="18" customHeight="1" spans="1:19">
      <c r="A9" s="22" t="s">
        <v>69</v>
      </c>
      <c r="B9" s="22" t="s">
        <v>70</v>
      </c>
      <c r="C9" s="154">
        <v>28080875.74</v>
      </c>
      <c r="D9" s="92">
        <v>22852833.74</v>
      </c>
      <c r="E9" s="92">
        <v>22852833.74</v>
      </c>
      <c r="F9" s="92"/>
      <c r="G9" s="92"/>
      <c r="H9" s="92"/>
      <c r="I9" s="92"/>
      <c r="J9" s="92"/>
      <c r="K9" s="92"/>
      <c r="L9" s="92"/>
      <c r="M9" s="92"/>
      <c r="N9" s="92"/>
      <c r="O9" s="92">
        <v>5228042</v>
      </c>
      <c r="P9" s="92">
        <v>5220362</v>
      </c>
      <c r="Q9" s="92"/>
      <c r="R9" s="92">
        <v>7680</v>
      </c>
      <c r="S9" s="92"/>
    </row>
    <row r="10" s="1" customFormat="1" ht="18" customHeight="1" spans="1:19">
      <c r="A10" s="214" t="s">
        <v>55</v>
      </c>
      <c r="B10" s="215"/>
      <c r="C10" s="92">
        <v>28080875.74</v>
      </c>
      <c r="D10" s="92">
        <v>22852833.74</v>
      </c>
      <c r="E10" s="92">
        <v>22852833.74</v>
      </c>
      <c r="F10" s="92"/>
      <c r="G10" s="92"/>
      <c r="H10" s="92"/>
      <c r="I10" s="92"/>
      <c r="J10" s="92"/>
      <c r="K10" s="92"/>
      <c r="L10" s="92"/>
      <c r="M10" s="92"/>
      <c r="N10" s="92"/>
      <c r="O10" s="92">
        <v>5228042</v>
      </c>
      <c r="P10" s="92">
        <v>5220362</v>
      </c>
      <c r="Q10" s="92"/>
      <c r="R10" s="92">
        <v>7680</v>
      </c>
      <c r="S10" s="92"/>
    </row>
    <row r="11" customHeight="1" spans="1:19">
      <c r="D11" s="1"/>
    </row>
    <row r="12" customHeight="1" spans="1:19">
      <c r="D12" s="1"/>
    </row>
    <row r="14" customHeight="1" spans="1:19">
      <c r="D14" s="1"/>
    </row>
    <row r="15" customHeight="1" spans="1:19">
      <c r="D15" s="1"/>
    </row>
    <row r="22" customHeight="1" spans="2:4">
      <c r="D22" s="1"/>
    </row>
    <row r="24" customHeight="1" spans="2:4">
      <c r="D24" s="1"/>
    </row>
    <row r="25" customHeight="1" spans="2:4">
      <c r="D25" s="1"/>
    </row>
    <row r="30" customHeight="1" spans="2:4">
      <c r="B30" s="1"/>
      <c r="D30" s="1"/>
    </row>
    <row r="31" customHeight="1" spans="2:4">
      <c r="B31" s="1"/>
    </row>
    <row r="32" customHeight="1" spans="2:4">
      <c r="B32" s="1"/>
    </row>
    <row r="34" customHeight="1" spans="2:4">
      <c r="B34" s="1"/>
      <c r="D34" s="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4"/>
  <sheetViews>
    <sheetView showGridLines="0" showZeros="0" workbookViewId="0">
      <pane ySplit="1" topLeftCell="A38" activePane="bottomLeft" state="frozen"/>
      <selection/>
      <selection pane="bottomLeft" activeCell="C19" sqref="C1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5">
      <c r="A2" s="47" t="s">
        <v>71</v>
      </c>
    </row>
    <row r="3" ht="41.25" customHeight="1" spans="1:15">
      <c r="A3" s="42" t="str">
        <f>"2026"&amp;"年部门支出预算表"</f>
        <v>2026年部门支出预算表</v>
      </c>
    </row>
    <row r="4" ht="17.25" customHeight="1" spans="1:15">
      <c r="A4" s="45" t="s">
        <v>1</v>
      </c>
      <c r="O4" s="47" t="s">
        <v>2</v>
      </c>
    </row>
    <row r="5" ht="27" customHeight="1" spans="1:15">
      <c r="A5" s="186" t="s">
        <v>72</v>
      </c>
      <c r="B5" s="186" t="s">
        <v>73</v>
      </c>
      <c r="C5" s="186" t="s">
        <v>55</v>
      </c>
      <c r="D5" s="187" t="s">
        <v>57</v>
      </c>
      <c r="E5" s="188"/>
      <c r="F5" s="189"/>
      <c r="G5" s="190" t="s">
        <v>58</v>
      </c>
      <c r="H5" s="190" t="s">
        <v>59</v>
      </c>
      <c r="I5" s="190" t="s">
        <v>74</v>
      </c>
      <c r="J5" s="187" t="s">
        <v>61</v>
      </c>
      <c r="K5" s="188"/>
      <c r="L5" s="188"/>
      <c r="M5" s="188"/>
      <c r="N5" s="191"/>
      <c r="O5" s="192"/>
    </row>
    <row r="6" ht="42" customHeight="1" spans="1:15">
      <c r="A6" s="193"/>
      <c r="B6" s="193"/>
      <c r="C6" s="194"/>
      <c r="D6" s="195" t="s">
        <v>62</v>
      </c>
      <c r="E6" s="195" t="s">
        <v>75</v>
      </c>
      <c r="F6" s="195" t="s">
        <v>76</v>
      </c>
      <c r="G6" s="194"/>
      <c r="H6" s="194"/>
      <c r="I6" s="196"/>
      <c r="J6" s="195" t="s">
        <v>62</v>
      </c>
      <c r="K6" s="179" t="s">
        <v>77</v>
      </c>
      <c r="L6" s="179" t="s">
        <v>78</v>
      </c>
      <c r="M6" s="179" t="s">
        <v>79</v>
      </c>
      <c r="N6" s="179" t="s">
        <v>80</v>
      </c>
      <c r="O6" s="179" t="s">
        <v>81</v>
      </c>
    </row>
    <row r="7" ht="18" customHeight="1" spans="1:15">
      <c r="A7" s="54" t="s">
        <v>82</v>
      </c>
      <c r="B7" s="197" t="s">
        <v>83</v>
      </c>
      <c r="C7" s="54">
        <v>3</v>
      </c>
      <c r="D7" s="171" t="s">
        <v>84</v>
      </c>
      <c r="E7" s="59">
        <v>5</v>
      </c>
      <c r="F7" s="59">
        <v>6</v>
      </c>
      <c r="G7" s="59" t="s">
        <v>85</v>
      </c>
      <c r="H7" s="59" t="s">
        <v>86</v>
      </c>
      <c r="I7" s="59" t="s">
        <v>87</v>
      </c>
      <c r="J7" s="59" t="s">
        <v>88</v>
      </c>
      <c r="K7" s="59" t="s">
        <v>89</v>
      </c>
      <c r="L7" s="59" t="s">
        <v>90</v>
      </c>
      <c r="M7" s="59" t="s">
        <v>91</v>
      </c>
      <c r="N7" s="54" t="s">
        <v>92</v>
      </c>
      <c r="O7" s="59" t="s">
        <v>93</v>
      </c>
    </row>
    <row r="8" s="1" customFormat="1" ht="21" customHeight="1" spans="1:15">
      <c r="A8" s="198" t="s">
        <v>94</v>
      </c>
      <c r="B8" s="198" t="s">
        <v>95</v>
      </c>
      <c r="C8" s="92">
        <v>6821381</v>
      </c>
      <c r="D8" s="92">
        <v>6821381</v>
      </c>
      <c r="E8" s="92">
        <v>5025381</v>
      </c>
      <c r="F8" s="92">
        <v>1796000</v>
      </c>
      <c r="G8" s="92"/>
      <c r="H8" s="92"/>
      <c r="I8" s="92"/>
      <c r="J8" s="92"/>
      <c r="K8" s="92"/>
      <c r="L8" s="92"/>
      <c r="M8" s="92"/>
      <c r="N8" s="92"/>
      <c r="O8" s="92"/>
    </row>
    <row r="9" s="1" customFormat="1" ht="21" customHeight="1" spans="1:15">
      <c r="A9" s="199" t="s">
        <v>96</v>
      </c>
      <c r="B9" s="199" t="s">
        <v>97</v>
      </c>
      <c r="C9" s="92">
        <v>32400</v>
      </c>
      <c r="D9" s="92">
        <v>32400</v>
      </c>
      <c r="E9" s="92">
        <v>32400</v>
      </c>
      <c r="F9" s="92"/>
      <c r="G9" s="92"/>
      <c r="H9" s="92"/>
      <c r="I9" s="92"/>
      <c r="J9" s="92"/>
      <c r="K9" s="92"/>
      <c r="L9" s="92"/>
      <c r="M9" s="92"/>
      <c r="N9" s="92"/>
      <c r="O9" s="92"/>
    </row>
    <row r="10" s="1" customFormat="1" ht="21" customHeight="1" spans="1:15">
      <c r="A10" s="200" t="s">
        <v>98</v>
      </c>
      <c r="B10" s="200" t="s">
        <v>99</v>
      </c>
      <c r="C10" s="92">
        <v>32400</v>
      </c>
      <c r="D10" s="92">
        <v>32400</v>
      </c>
      <c r="E10" s="92">
        <v>32400</v>
      </c>
      <c r="F10" s="92"/>
      <c r="G10" s="92"/>
      <c r="H10" s="92"/>
      <c r="I10" s="92"/>
      <c r="J10" s="92"/>
      <c r="K10" s="92"/>
      <c r="L10" s="92"/>
      <c r="M10" s="92"/>
      <c r="N10" s="92"/>
      <c r="O10" s="92"/>
    </row>
    <row r="11" s="1" customFormat="1" ht="21" customHeight="1" spans="1:15">
      <c r="A11" s="199" t="s">
        <v>100</v>
      </c>
      <c r="B11" s="199" t="s">
        <v>101</v>
      </c>
      <c r="C11" s="92">
        <v>6159681</v>
      </c>
      <c r="D11" s="92">
        <v>6159681</v>
      </c>
      <c r="E11" s="92">
        <v>4959681</v>
      </c>
      <c r="F11" s="92">
        <v>1200000</v>
      </c>
      <c r="G11" s="92"/>
      <c r="H11" s="92"/>
      <c r="I11" s="92"/>
      <c r="J11" s="92"/>
      <c r="K11" s="92"/>
      <c r="L11" s="92"/>
      <c r="M11" s="92"/>
      <c r="N11" s="92"/>
      <c r="O11" s="92"/>
    </row>
    <row r="12" s="1" customFormat="1" ht="21" customHeight="1" spans="1:15">
      <c r="A12" s="200" t="s">
        <v>102</v>
      </c>
      <c r="B12" s="200" t="s">
        <v>99</v>
      </c>
      <c r="C12" s="92">
        <v>6159681</v>
      </c>
      <c r="D12" s="92">
        <v>6159681</v>
      </c>
      <c r="E12" s="92">
        <v>4959681</v>
      </c>
      <c r="F12" s="92">
        <v>1200000</v>
      </c>
      <c r="G12" s="92"/>
      <c r="H12" s="92"/>
      <c r="I12" s="92"/>
      <c r="J12" s="92"/>
      <c r="K12" s="92"/>
      <c r="L12" s="92"/>
      <c r="M12" s="92"/>
      <c r="N12" s="92"/>
      <c r="O12" s="92"/>
    </row>
    <row r="13" s="1" customFormat="1" ht="21" customHeight="1" spans="1:15">
      <c r="A13" s="199" t="s">
        <v>103</v>
      </c>
      <c r="B13" s="199" t="s">
        <v>104</v>
      </c>
      <c r="C13" s="92">
        <v>629300</v>
      </c>
      <c r="D13" s="92">
        <v>629300</v>
      </c>
      <c r="E13" s="92">
        <v>33300</v>
      </c>
      <c r="F13" s="92">
        <v>596000</v>
      </c>
      <c r="G13" s="92"/>
      <c r="H13" s="92"/>
      <c r="I13" s="92"/>
      <c r="J13" s="92"/>
      <c r="K13" s="92"/>
      <c r="L13" s="92"/>
      <c r="M13" s="92"/>
      <c r="N13" s="92"/>
      <c r="O13" s="92"/>
    </row>
    <row r="14" s="1" customFormat="1" ht="21" customHeight="1" spans="1:15">
      <c r="A14" s="200" t="s">
        <v>105</v>
      </c>
      <c r="B14" s="200" t="s">
        <v>106</v>
      </c>
      <c r="C14" s="92">
        <v>629300</v>
      </c>
      <c r="D14" s="92">
        <v>629300</v>
      </c>
      <c r="E14" s="92">
        <v>33300</v>
      </c>
      <c r="F14" s="92">
        <v>596000</v>
      </c>
      <c r="G14" s="92"/>
      <c r="H14" s="92"/>
      <c r="I14" s="92"/>
      <c r="J14" s="92"/>
      <c r="K14" s="92"/>
      <c r="L14" s="92"/>
      <c r="M14" s="92"/>
      <c r="N14" s="92"/>
      <c r="O14" s="92"/>
    </row>
    <row r="15" s="1" customFormat="1" ht="21" customHeight="1" spans="1:15">
      <c r="A15" s="198" t="s">
        <v>107</v>
      </c>
      <c r="B15" s="198" t="s">
        <v>108</v>
      </c>
      <c r="C15" s="92">
        <v>10000</v>
      </c>
      <c r="D15" s="92">
        <v>10000</v>
      </c>
      <c r="E15" s="92">
        <v>10000</v>
      </c>
      <c r="F15" s="92"/>
      <c r="G15" s="92"/>
      <c r="H15" s="92"/>
      <c r="I15" s="92"/>
      <c r="J15" s="92"/>
      <c r="K15" s="92"/>
      <c r="L15" s="92"/>
      <c r="M15" s="92"/>
      <c r="N15" s="92"/>
      <c r="O15" s="92"/>
    </row>
    <row r="16" s="1" customFormat="1" ht="21" customHeight="1" spans="1:15">
      <c r="A16" s="199" t="s">
        <v>109</v>
      </c>
      <c r="B16" s="199" t="s">
        <v>110</v>
      </c>
      <c r="C16" s="92">
        <v>10000</v>
      </c>
      <c r="D16" s="92">
        <v>10000</v>
      </c>
      <c r="E16" s="92">
        <v>10000</v>
      </c>
      <c r="F16" s="92"/>
      <c r="G16" s="92"/>
      <c r="H16" s="92"/>
      <c r="I16" s="92"/>
      <c r="J16" s="92"/>
      <c r="K16" s="92"/>
      <c r="L16" s="92"/>
      <c r="M16" s="92"/>
      <c r="N16" s="92"/>
      <c r="O16" s="92"/>
    </row>
    <row r="17" s="1" customFormat="1" ht="21" customHeight="1" spans="1:15">
      <c r="A17" s="200" t="s">
        <v>111</v>
      </c>
      <c r="B17" s="200" t="s">
        <v>112</v>
      </c>
      <c r="C17" s="92">
        <v>10000</v>
      </c>
      <c r="D17" s="92">
        <v>10000</v>
      </c>
      <c r="E17" s="92">
        <v>10000</v>
      </c>
      <c r="F17" s="92"/>
      <c r="G17" s="92"/>
      <c r="H17" s="92"/>
      <c r="I17" s="92"/>
      <c r="J17" s="92"/>
      <c r="K17" s="92"/>
      <c r="L17" s="92"/>
      <c r="M17" s="92"/>
      <c r="N17" s="92"/>
      <c r="O17" s="92"/>
    </row>
    <row r="18" s="1" customFormat="1" ht="21" customHeight="1" spans="1:15">
      <c r="A18" s="198" t="s">
        <v>113</v>
      </c>
      <c r="B18" s="198" t="s">
        <v>114</v>
      </c>
      <c r="C18" s="92">
        <v>20000</v>
      </c>
      <c r="D18" s="92">
        <v>20000</v>
      </c>
      <c r="E18" s="92"/>
      <c r="F18" s="92">
        <v>20000</v>
      </c>
      <c r="G18" s="92"/>
      <c r="H18" s="92"/>
      <c r="I18" s="92"/>
      <c r="J18" s="92"/>
      <c r="K18" s="92"/>
      <c r="L18" s="92"/>
      <c r="M18" s="92"/>
      <c r="N18" s="92"/>
      <c r="O18" s="92"/>
    </row>
    <row r="19" s="1" customFormat="1" ht="21" customHeight="1" spans="1:15">
      <c r="A19" s="199" t="s">
        <v>115</v>
      </c>
      <c r="B19" s="199" t="s">
        <v>116</v>
      </c>
      <c r="C19" s="92">
        <v>20000</v>
      </c>
      <c r="D19" s="92">
        <v>20000</v>
      </c>
      <c r="E19" s="92"/>
      <c r="F19" s="92">
        <v>20000</v>
      </c>
      <c r="G19" s="92"/>
      <c r="H19" s="92"/>
      <c r="I19" s="92"/>
      <c r="J19" s="92"/>
      <c r="K19" s="92"/>
      <c r="L19" s="92"/>
      <c r="M19" s="92"/>
      <c r="N19" s="92"/>
      <c r="O19" s="92"/>
    </row>
    <row r="20" s="1" customFormat="1" ht="21" customHeight="1" spans="1:15">
      <c r="A20" s="200" t="s">
        <v>117</v>
      </c>
      <c r="B20" s="200" t="s">
        <v>118</v>
      </c>
      <c r="C20" s="92">
        <v>20000</v>
      </c>
      <c r="D20" s="92">
        <v>20000</v>
      </c>
      <c r="E20" s="92"/>
      <c r="F20" s="92">
        <v>20000</v>
      </c>
      <c r="G20" s="92"/>
      <c r="H20" s="92"/>
      <c r="I20" s="92"/>
      <c r="J20" s="92"/>
      <c r="K20" s="92"/>
      <c r="L20" s="92"/>
      <c r="M20" s="92"/>
      <c r="N20" s="92"/>
      <c r="O20" s="92"/>
    </row>
    <row r="21" s="1" customFormat="1" ht="21" customHeight="1" spans="1:15">
      <c r="A21" s="198" t="s">
        <v>119</v>
      </c>
      <c r="B21" s="198" t="s">
        <v>120</v>
      </c>
      <c r="C21" s="92">
        <v>1124317</v>
      </c>
      <c r="D21" s="92">
        <v>1124317</v>
      </c>
      <c r="E21" s="92">
        <v>1028355</v>
      </c>
      <c r="F21" s="92">
        <v>95962</v>
      </c>
      <c r="G21" s="92"/>
      <c r="H21" s="92"/>
      <c r="I21" s="92"/>
      <c r="J21" s="92"/>
      <c r="K21" s="92"/>
      <c r="L21" s="92"/>
      <c r="M21" s="92"/>
      <c r="N21" s="92"/>
      <c r="O21" s="92"/>
    </row>
    <row r="22" s="1" customFormat="1" ht="21" customHeight="1" spans="1:15">
      <c r="A22" s="199" t="s">
        <v>121</v>
      </c>
      <c r="B22" s="199" t="s">
        <v>122</v>
      </c>
      <c r="C22" s="92">
        <v>1124317</v>
      </c>
      <c r="D22" s="92">
        <v>1124317</v>
      </c>
      <c r="E22" s="92">
        <v>1028355</v>
      </c>
      <c r="F22" s="92">
        <v>95962</v>
      </c>
      <c r="G22" s="92"/>
      <c r="H22" s="92"/>
      <c r="I22" s="92"/>
      <c r="J22" s="92"/>
      <c r="K22" s="92"/>
      <c r="L22" s="92"/>
      <c r="M22" s="92"/>
      <c r="N22" s="92"/>
      <c r="O22" s="92"/>
    </row>
    <row r="23" s="1" customFormat="1" ht="21" customHeight="1" spans="1:15">
      <c r="A23" s="200" t="s">
        <v>123</v>
      </c>
      <c r="B23" s="200" t="s">
        <v>124</v>
      </c>
      <c r="C23" s="92">
        <v>1056394.6</v>
      </c>
      <c r="D23" s="92">
        <v>1056394.6</v>
      </c>
      <c r="E23" s="92">
        <v>1028355</v>
      </c>
      <c r="F23" s="92">
        <v>28039.6</v>
      </c>
      <c r="G23" s="92"/>
      <c r="H23" s="92"/>
      <c r="I23" s="92"/>
      <c r="J23" s="92"/>
      <c r="K23" s="92"/>
      <c r="L23" s="92"/>
      <c r="M23" s="92"/>
      <c r="N23" s="92"/>
      <c r="O23" s="92"/>
    </row>
    <row r="24" s="1" customFormat="1" ht="21" customHeight="1" spans="1:15">
      <c r="A24" s="200" t="s">
        <v>125</v>
      </c>
      <c r="B24" s="200" t="s">
        <v>126</v>
      </c>
      <c r="C24" s="92">
        <v>67922.4</v>
      </c>
      <c r="D24" s="92">
        <v>67922.4</v>
      </c>
      <c r="E24" s="92"/>
      <c r="F24" s="92">
        <v>67922.4</v>
      </c>
      <c r="G24" s="92"/>
      <c r="H24" s="92"/>
      <c r="I24" s="92"/>
      <c r="J24" s="92"/>
      <c r="K24" s="92"/>
      <c r="L24" s="92"/>
      <c r="M24" s="92"/>
      <c r="N24" s="92"/>
      <c r="O24" s="92"/>
    </row>
    <row r="25" s="1" customFormat="1" ht="21" customHeight="1" spans="1:15">
      <c r="A25" s="198" t="s">
        <v>127</v>
      </c>
      <c r="B25" s="198" t="s">
        <v>128</v>
      </c>
      <c r="C25" s="92">
        <v>1774968.72</v>
      </c>
      <c r="D25" s="92">
        <v>1774968.72</v>
      </c>
      <c r="E25" s="92">
        <v>1519750.48</v>
      </c>
      <c r="F25" s="92">
        <v>255218.24</v>
      </c>
      <c r="G25" s="92"/>
      <c r="H25" s="92"/>
      <c r="I25" s="92"/>
      <c r="J25" s="92"/>
      <c r="K25" s="92"/>
      <c r="L25" s="92"/>
      <c r="M25" s="92"/>
      <c r="N25" s="92"/>
      <c r="O25" s="92"/>
    </row>
    <row r="26" s="1" customFormat="1" ht="21" customHeight="1" spans="1:15">
      <c r="A26" s="199" t="s">
        <v>129</v>
      </c>
      <c r="B26" s="199" t="s">
        <v>130</v>
      </c>
      <c r="C26" s="92">
        <v>1519750.48</v>
      </c>
      <c r="D26" s="92">
        <v>1519750.48</v>
      </c>
      <c r="E26" s="92">
        <v>1519750.48</v>
      </c>
      <c r="F26" s="92"/>
      <c r="G26" s="92"/>
      <c r="H26" s="92"/>
      <c r="I26" s="92"/>
      <c r="J26" s="92"/>
      <c r="K26" s="92"/>
      <c r="L26" s="92"/>
      <c r="M26" s="92"/>
      <c r="N26" s="92"/>
      <c r="O26" s="92"/>
    </row>
    <row r="27" s="1" customFormat="1" ht="21" customHeight="1" spans="1:15">
      <c r="A27" s="200" t="s">
        <v>131</v>
      </c>
      <c r="B27" s="200" t="s">
        <v>132</v>
      </c>
      <c r="C27" s="92">
        <v>19690</v>
      </c>
      <c r="D27" s="92">
        <v>19690</v>
      </c>
      <c r="E27" s="92">
        <v>19690</v>
      </c>
      <c r="F27" s="92"/>
      <c r="G27" s="92"/>
      <c r="H27" s="92"/>
      <c r="I27" s="92"/>
      <c r="J27" s="92"/>
      <c r="K27" s="92"/>
      <c r="L27" s="92"/>
      <c r="M27" s="92"/>
      <c r="N27" s="92"/>
      <c r="O27" s="92"/>
    </row>
    <row r="28" s="1" customFormat="1" ht="21" customHeight="1" spans="1:15">
      <c r="A28" s="200" t="s">
        <v>133</v>
      </c>
      <c r="B28" s="200" t="s">
        <v>134</v>
      </c>
      <c r="C28" s="92">
        <v>1393860.48</v>
      </c>
      <c r="D28" s="92">
        <v>1393860.48</v>
      </c>
      <c r="E28" s="92">
        <v>1393860.48</v>
      </c>
      <c r="F28" s="92"/>
      <c r="G28" s="92"/>
      <c r="H28" s="92"/>
      <c r="I28" s="92"/>
      <c r="J28" s="92"/>
      <c r="K28" s="92"/>
      <c r="L28" s="92"/>
      <c r="M28" s="92"/>
      <c r="N28" s="92"/>
      <c r="O28" s="92"/>
    </row>
    <row r="29" s="1" customFormat="1" ht="21" customHeight="1" spans="1:15">
      <c r="A29" s="200" t="s">
        <v>135</v>
      </c>
      <c r="B29" s="200" t="s">
        <v>136</v>
      </c>
      <c r="C29" s="92">
        <v>90000</v>
      </c>
      <c r="D29" s="92">
        <v>90000</v>
      </c>
      <c r="E29" s="92">
        <v>90000</v>
      </c>
      <c r="F29" s="92"/>
      <c r="G29" s="92"/>
      <c r="H29" s="92"/>
      <c r="I29" s="92"/>
      <c r="J29" s="92"/>
      <c r="K29" s="92"/>
      <c r="L29" s="92"/>
      <c r="M29" s="92"/>
      <c r="N29" s="92"/>
      <c r="O29" s="92"/>
    </row>
    <row r="30" s="1" customFormat="1" ht="21" customHeight="1" spans="1:15">
      <c r="A30" s="200" t="s">
        <v>137</v>
      </c>
      <c r="B30" s="200" t="s">
        <v>138</v>
      </c>
      <c r="C30" s="92">
        <v>16200</v>
      </c>
      <c r="D30" s="92">
        <v>16200</v>
      </c>
      <c r="E30" s="92">
        <v>16200</v>
      </c>
      <c r="F30" s="92"/>
      <c r="G30" s="92"/>
      <c r="H30" s="92"/>
      <c r="I30" s="92"/>
      <c r="J30" s="92"/>
      <c r="K30" s="92"/>
      <c r="L30" s="92"/>
      <c r="M30" s="92"/>
      <c r="N30" s="92"/>
      <c r="O30" s="92"/>
    </row>
    <row r="31" s="1" customFormat="1" ht="21" customHeight="1" spans="1:15">
      <c r="A31" s="199" t="s">
        <v>139</v>
      </c>
      <c r="B31" s="199" t="s">
        <v>140</v>
      </c>
      <c r="C31" s="92">
        <v>255218.24</v>
      </c>
      <c r="D31" s="92">
        <v>255218.24</v>
      </c>
      <c r="E31" s="92"/>
      <c r="F31" s="92">
        <v>255218.24</v>
      </c>
      <c r="G31" s="92"/>
      <c r="H31" s="92"/>
      <c r="I31" s="92"/>
      <c r="J31" s="92"/>
      <c r="K31" s="92"/>
      <c r="L31" s="92"/>
      <c r="M31" s="92"/>
      <c r="N31" s="92"/>
      <c r="O31" s="92"/>
    </row>
    <row r="32" s="1" customFormat="1" ht="21" customHeight="1" spans="1:15">
      <c r="A32" s="200" t="s">
        <v>141</v>
      </c>
      <c r="B32" s="200" t="s">
        <v>142</v>
      </c>
      <c r="C32" s="92">
        <v>255218.24</v>
      </c>
      <c r="D32" s="92">
        <v>255218.24</v>
      </c>
      <c r="E32" s="92"/>
      <c r="F32" s="92">
        <v>255218.24</v>
      </c>
      <c r="G32" s="92"/>
      <c r="H32" s="92"/>
      <c r="I32" s="92"/>
      <c r="J32" s="92"/>
      <c r="K32" s="92"/>
      <c r="L32" s="92"/>
      <c r="M32" s="92"/>
      <c r="N32" s="92"/>
      <c r="O32" s="92"/>
    </row>
    <row r="33" s="1" customFormat="1" ht="21" customHeight="1" spans="1:15">
      <c r="A33" s="198" t="s">
        <v>143</v>
      </c>
      <c r="B33" s="198" t="s">
        <v>144</v>
      </c>
      <c r="C33" s="92">
        <v>1214682.66</v>
      </c>
      <c r="D33" s="92">
        <v>1214682.66</v>
      </c>
      <c r="E33" s="92">
        <v>1214682.66</v>
      </c>
      <c r="F33" s="92"/>
      <c r="G33" s="92"/>
      <c r="H33" s="92"/>
      <c r="I33" s="92"/>
      <c r="J33" s="92"/>
      <c r="K33" s="92"/>
      <c r="L33" s="92"/>
      <c r="M33" s="92"/>
      <c r="N33" s="92"/>
      <c r="O33" s="92"/>
    </row>
    <row r="34" s="1" customFormat="1" ht="21" customHeight="1" spans="1:15">
      <c r="A34" s="199" t="s">
        <v>145</v>
      </c>
      <c r="B34" s="199" t="s">
        <v>146</v>
      </c>
      <c r="C34" s="92">
        <v>1214682.66</v>
      </c>
      <c r="D34" s="92">
        <v>1214682.66</v>
      </c>
      <c r="E34" s="92">
        <v>1214682.66</v>
      </c>
      <c r="F34" s="92"/>
      <c r="G34" s="92"/>
      <c r="H34" s="92"/>
      <c r="I34" s="92"/>
      <c r="J34" s="92"/>
      <c r="K34" s="92"/>
      <c r="L34" s="92"/>
      <c r="M34" s="92"/>
      <c r="N34" s="92"/>
      <c r="O34" s="92"/>
    </row>
    <row r="35" s="1" customFormat="1" ht="21" customHeight="1" spans="1:15">
      <c r="A35" s="200" t="s">
        <v>147</v>
      </c>
      <c r="B35" s="200" t="s">
        <v>148</v>
      </c>
      <c r="C35" s="92">
        <v>304353.92</v>
      </c>
      <c r="D35" s="92">
        <v>304353.92</v>
      </c>
      <c r="E35" s="92">
        <v>304353.92</v>
      </c>
      <c r="F35" s="92"/>
      <c r="G35" s="92"/>
      <c r="H35" s="92"/>
      <c r="I35" s="92"/>
      <c r="J35" s="92"/>
      <c r="K35" s="92"/>
      <c r="L35" s="92"/>
      <c r="M35" s="92"/>
      <c r="N35" s="92"/>
      <c r="O35" s="92"/>
    </row>
    <row r="36" s="1" customFormat="1" ht="21" customHeight="1" spans="1:15">
      <c r="A36" s="200" t="s">
        <v>149</v>
      </c>
      <c r="B36" s="200" t="s">
        <v>150</v>
      </c>
      <c r="C36" s="92">
        <v>469796.77</v>
      </c>
      <c r="D36" s="92">
        <v>469796.77</v>
      </c>
      <c r="E36" s="92">
        <v>469796.77</v>
      </c>
      <c r="F36" s="92"/>
      <c r="G36" s="92"/>
      <c r="H36" s="92"/>
      <c r="I36" s="92"/>
      <c r="J36" s="92"/>
      <c r="K36" s="92"/>
      <c r="L36" s="92"/>
      <c r="M36" s="92"/>
      <c r="N36" s="92"/>
      <c r="O36" s="92"/>
    </row>
    <row r="37" s="1" customFormat="1" ht="21" customHeight="1" spans="1:15">
      <c r="A37" s="200" t="s">
        <v>151</v>
      </c>
      <c r="B37" s="200" t="s">
        <v>152</v>
      </c>
      <c r="C37" s="92">
        <v>390985.2</v>
      </c>
      <c r="D37" s="92">
        <v>390985.2</v>
      </c>
      <c r="E37" s="92">
        <v>390985.2</v>
      </c>
      <c r="F37" s="92"/>
      <c r="G37" s="92"/>
      <c r="H37" s="92"/>
      <c r="I37" s="92"/>
      <c r="J37" s="92"/>
      <c r="K37" s="92"/>
      <c r="L37" s="92"/>
      <c r="M37" s="92"/>
      <c r="N37" s="92"/>
      <c r="O37" s="92"/>
    </row>
    <row r="38" s="1" customFormat="1" ht="21" customHeight="1" spans="1:15">
      <c r="A38" s="200" t="s">
        <v>153</v>
      </c>
      <c r="B38" s="200" t="s">
        <v>154</v>
      </c>
      <c r="C38" s="92">
        <v>49546.77</v>
      </c>
      <c r="D38" s="92">
        <v>49546.77</v>
      </c>
      <c r="E38" s="92">
        <v>49546.77</v>
      </c>
      <c r="F38" s="92"/>
      <c r="G38" s="92"/>
      <c r="H38" s="92"/>
      <c r="I38" s="92"/>
      <c r="J38" s="92"/>
      <c r="K38" s="92"/>
      <c r="L38" s="92"/>
      <c r="M38" s="92"/>
      <c r="N38" s="92"/>
      <c r="O38" s="92"/>
    </row>
    <row r="39" s="1" customFormat="1" ht="21" customHeight="1" spans="1:15">
      <c r="A39" s="198" t="s">
        <v>155</v>
      </c>
      <c r="B39" s="198" t="s">
        <v>156</v>
      </c>
      <c r="C39" s="92">
        <v>950347</v>
      </c>
      <c r="D39" s="92">
        <v>950347</v>
      </c>
      <c r="E39" s="92">
        <v>950347</v>
      </c>
      <c r="F39" s="92"/>
      <c r="G39" s="92"/>
      <c r="H39" s="92"/>
      <c r="I39" s="92"/>
      <c r="J39" s="92"/>
      <c r="K39" s="92"/>
      <c r="L39" s="92"/>
      <c r="M39" s="92"/>
      <c r="N39" s="92"/>
      <c r="O39" s="92"/>
    </row>
    <row r="40" s="1" customFormat="1" ht="21" customHeight="1" spans="1:15">
      <c r="A40" s="199" t="s">
        <v>157</v>
      </c>
      <c r="B40" s="199" t="s">
        <v>158</v>
      </c>
      <c r="C40" s="92">
        <v>950347</v>
      </c>
      <c r="D40" s="92">
        <v>950347</v>
      </c>
      <c r="E40" s="92">
        <v>950347</v>
      </c>
      <c r="F40" s="92"/>
      <c r="G40" s="92"/>
      <c r="H40" s="92"/>
      <c r="I40" s="92"/>
      <c r="J40" s="92"/>
      <c r="K40" s="92"/>
      <c r="L40" s="92"/>
      <c r="M40" s="92"/>
      <c r="N40" s="92"/>
      <c r="O40" s="92"/>
    </row>
    <row r="41" s="1" customFormat="1" ht="21" customHeight="1" spans="1:15">
      <c r="A41" s="200" t="s">
        <v>159</v>
      </c>
      <c r="B41" s="200" t="s">
        <v>158</v>
      </c>
      <c r="C41" s="92">
        <v>950347</v>
      </c>
      <c r="D41" s="92">
        <v>950347</v>
      </c>
      <c r="E41" s="92">
        <v>950347</v>
      </c>
      <c r="F41" s="92"/>
      <c r="G41" s="92"/>
      <c r="H41" s="92"/>
      <c r="I41" s="92"/>
      <c r="J41" s="92"/>
      <c r="K41" s="92"/>
      <c r="L41" s="92"/>
      <c r="M41" s="92"/>
      <c r="N41" s="92"/>
      <c r="O41" s="92"/>
    </row>
    <row r="42" s="1" customFormat="1" ht="21" customHeight="1" spans="1:15">
      <c r="A42" s="198" t="s">
        <v>160</v>
      </c>
      <c r="B42" s="198" t="s">
        <v>161</v>
      </c>
      <c r="C42" s="92">
        <v>15092104</v>
      </c>
      <c r="D42" s="92">
        <v>15092104</v>
      </c>
      <c r="E42" s="92">
        <v>3832156</v>
      </c>
      <c r="F42" s="92">
        <v>11259948</v>
      </c>
      <c r="G42" s="92"/>
      <c r="H42" s="92"/>
      <c r="I42" s="92"/>
      <c r="J42" s="92"/>
      <c r="K42" s="92"/>
      <c r="L42" s="92"/>
      <c r="M42" s="92"/>
      <c r="N42" s="92"/>
      <c r="O42" s="92"/>
    </row>
    <row r="43" s="1" customFormat="1" ht="21" customHeight="1" spans="1:15">
      <c r="A43" s="199" t="s">
        <v>162</v>
      </c>
      <c r="B43" s="199" t="s">
        <v>163</v>
      </c>
      <c r="C43" s="92">
        <v>3732156</v>
      </c>
      <c r="D43" s="92">
        <v>3732156</v>
      </c>
      <c r="E43" s="92">
        <v>3732156</v>
      </c>
      <c r="F43" s="92"/>
      <c r="G43" s="92"/>
      <c r="H43" s="92"/>
      <c r="I43" s="92"/>
      <c r="J43" s="92"/>
      <c r="K43" s="92"/>
      <c r="L43" s="92"/>
      <c r="M43" s="92"/>
      <c r="N43" s="92"/>
      <c r="O43" s="92"/>
    </row>
    <row r="44" s="1" customFormat="1" ht="21" customHeight="1" spans="1:15">
      <c r="A44" s="200" t="s">
        <v>164</v>
      </c>
      <c r="B44" s="200" t="s">
        <v>165</v>
      </c>
      <c r="C44" s="92">
        <v>3732156</v>
      </c>
      <c r="D44" s="92">
        <v>3732156</v>
      </c>
      <c r="E44" s="92">
        <v>3732156</v>
      </c>
      <c r="F44" s="92"/>
      <c r="G44" s="92"/>
      <c r="H44" s="92"/>
      <c r="I44" s="92"/>
      <c r="J44" s="92"/>
      <c r="K44" s="92"/>
      <c r="L44" s="92"/>
      <c r="M44" s="92"/>
      <c r="N44" s="92"/>
      <c r="O44" s="92"/>
    </row>
    <row r="45" s="1" customFormat="1" ht="21" customHeight="1" spans="1:15">
      <c r="A45" s="199" t="s">
        <v>166</v>
      </c>
      <c r="B45" s="199" t="s">
        <v>167</v>
      </c>
      <c r="C45" s="92">
        <v>100000</v>
      </c>
      <c r="D45" s="92">
        <v>100000</v>
      </c>
      <c r="E45" s="92">
        <v>100000</v>
      </c>
      <c r="F45" s="92"/>
      <c r="G45" s="92"/>
      <c r="H45" s="92"/>
      <c r="I45" s="92"/>
      <c r="J45" s="92"/>
      <c r="K45" s="92"/>
      <c r="L45" s="92"/>
      <c r="M45" s="92"/>
      <c r="N45" s="92"/>
      <c r="O45" s="92"/>
    </row>
    <row r="46" s="1" customFormat="1" ht="21" customHeight="1" spans="1:15">
      <c r="A46" s="200" t="s">
        <v>168</v>
      </c>
      <c r="B46" s="200" t="s">
        <v>169</v>
      </c>
      <c r="C46" s="92">
        <v>100000</v>
      </c>
      <c r="D46" s="92">
        <v>100000</v>
      </c>
      <c r="E46" s="92">
        <v>100000</v>
      </c>
      <c r="F46" s="92"/>
      <c r="G46" s="92"/>
      <c r="H46" s="92"/>
      <c r="I46" s="92"/>
      <c r="J46" s="92"/>
      <c r="K46" s="92"/>
      <c r="L46" s="92"/>
      <c r="M46" s="92"/>
      <c r="N46" s="92"/>
      <c r="O46" s="92"/>
    </row>
    <row r="47" s="1" customFormat="1" ht="21" customHeight="1" spans="1:15">
      <c r="A47" s="199" t="s">
        <v>170</v>
      </c>
      <c r="B47" s="199" t="s">
        <v>171</v>
      </c>
      <c r="C47" s="92">
        <v>511100</v>
      </c>
      <c r="D47" s="92">
        <v>511100</v>
      </c>
      <c r="E47" s="92"/>
      <c r="F47" s="92">
        <v>511100</v>
      </c>
      <c r="G47" s="92"/>
      <c r="H47" s="92"/>
      <c r="I47" s="92"/>
      <c r="J47" s="92"/>
      <c r="K47" s="92"/>
      <c r="L47" s="92"/>
      <c r="M47" s="92"/>
      <c r="N47" s="92"/>
      <c r="O47" s="92"/>
    </row>
    <row r="48" s="1" customFormat="1" ht="21" customHeight="1" spans="1:15">
      <c r="A48" s="200" t="s">
        <v>172</v>
      </c>
      <c r="B48" s="200" t="s">
        <v>173</v>
      </c>
      <c r="C48" s="92">
        <v>104800</v>
      </c>
      <c r="D48" s="92">
        <v>104800</v>
      </c>
      <c r="E48" s="92"/>
      <c r="F48" s="92">
        <v>104800</v>
      </c>
      <c r="G48" s="92"/>
      <c r="H48" s="92"/>
      <c r="I48" s="92"/>
      <c r="J48" s="92"/>
      <c r="K48" s="92"/>
      <c r="L48" s="92"/>
      <c r="M48" s="92"/>
      <c r="N48" s="92"/>
      <c r="O48" s="92"/>
    </row>
    <row r="49" s="1" customFormat="1" ht="21" customHeight="1" spans="1:15">
      <c r="A49" s="200" t="s">
        <v>174</v>
      </c>
      <c r="B49" s="200" t="s">
        <v>175</v>
      </c>
      <c r="C49" s="92">
        <v>396300</v>
      </c>
      <c r="D49" s="92">
        <v>396300</v>
      </c>
      <c r="E49" s="92"/>
      <c r="F49" s="92">
        <v>396300</v>
      </c>
      <c r="G49" s="92"/>
      <c r="H49" s="92"/>
      <c r="I49" s="92"/>
      <c r="J49" s="92"/>
      <c r="K49" s="92"/>
      <c r="L49" s="92"/>
      <c r="M49" s="92"/>
      <c r="N49" s="92"/>
      <c r="O49" s="92"/>
    </row>
    <row r="50" s="1" customFormat="1" ht="21" customHeight="1" spans="1:15">
      <c r="A50" s="200" t="s">
        <v>176</v>
      </c>
      <c r="B50" s="200" t="s">
        <v>177</v>
      </c>
      <c r="C50" s="92">
        <v>10000</v>
      </c>
      <c r="D50" s="92">
        <v>10000</v>
      </c>
      <c r="E50" s="92"/>
      <c r="F50" s="92">
        <v>10000</v>
      </c>
      <c r="G50" s="92"/>
      <c r="H50" s="92"/>
      <c r="I50" s="92"/>
      <c r="J50" s="92"/>
      <c r="K50" s="92"/>
      <c r="L50" s="92"/>
      <c r="M50" s="92"/>
      <c r="N50" s="92"/>
      <c r="O50" s="92"/>
    </row>
    <row r="51" s="1" customFormat="1" ht="21" customHeight="1" spans="1:15">
      <c r="A51" s="199" t="s">
        <v>178</v>
      </c>
      <c r="B51" s="199" t="s">
        <v>179</v>
      </c>
      <c r="C51" s="92">
        <v>10748848</v>
      </c>
      <c r="D51" s="92">
        <v>10748848</v>
      </c>
      <c r="E51" s="92"/>
      <c r="F51" s="92">
        <v>10748848</v>
      </c>
      <c r="G51" s="92"/>
      <c r="H51" s="92"/>
      <c r="I51" s="92"/>
      <c r="J51" s="92"/>
      <c r="K51" s="92"/>
      <c r="L51" s="92"/>
      <c r="M51" s="92"/>
      <c r="N51" s="92"/>
      <c r="O51" s="92"/>
    </row>
    <row r="52" s="1" customFormat="1" ht="21" customHeight="1" spans="1:15">
      <c r="A52" s="200" t="s">
        <v>180</v>
      </c>
      <c r="B52" s="200" t="s">
        <v>181</v>
      </c>
      <c r="C52" s="92">
        <v>2513300</v>
      </c>
      <c r="D52" s="92">
        <v>2513300</v>
      </c>
      <c r="E52" s="92"/>
      <c r="F52" s="92">
        <v>2513300</v>
      </c>
      <c r="G52" s="92"/>
      <c r="H52" s="92"/>
      <c r="I52" s="92"/>
      <c r="J52" s="92"/>
      <c r="K52" s="92"/>
      <c r="L52" s="92"/>
      <c r="M52" s="92"/>
      <c r="N52" s="92"/>
      <c r="O52" s="92"/>
    </row>
    <row r="53" s="1" customFormat="1" ht="21" customHeight="1" spans="1:15">
      <c r="A53" s="200" t="s">
        <v>182</v>
      </c>
      <c r="B53" s="200" t="s">
        <v>183</v>
      </c>
      <c r="C53" s="92">
        <v>3235548</v>
      </c>
      <c r="D53" s="92">
        <v>3235548</v>
      </c>
      <c r="E53" s="92"/>
      <c r="F53" s="92">
        <v>3235548</v>
      </c>
      <c r="G53" s="92"/>
      <c r="H53" s="92"/>
      <c r="I53" s="92"/>
      <c r="J53" s="92"/>
      <c r="K53" s="92"/>
      <c r="L53" s="92"/>
      <c r="M53" s="92"/>
      <c r="N53" s="92"/>
      <c r="O53" s="92"/>
    </row>
    <row r="54" s="1" customFormat="1" ht="21" customHeight="1" spans="1:15">
      <c r="A54" s="200" t="s">
        <v>184</v>
      </c>
      <c r="B54" s="200" t="s">
        <v>185</v>
      </c>
      <c r="C54" s="92">
        <v>5000000</v>
      </c>
      <c r="D54" s="92">
        <v>5000000</v>
      </c>
      <c r="E54" s="92"/>
      <c r="F54" s="92">
        <v>5000000</v>
      </c>
      <c r="G54" s="92"/>
      <c r="H54" s="92"/>
      <c r="I54" s="92"/>
      <c r="J54" s="92"/>
      <c r="K54" s="92"/>
      <c r="L54" s="92"/>
      <c r="M54" s="92"/>
      <c r="N54" s="92"/>
      <c r="O54" s="92"/>
    </row>
    <row r="55" s="1" customFormat="1" ht="21" customHeight="1" spans="1:15">
      <c r="A55" s="198" t="s">
        <v>186</v>
      </c>
      <c r="B55" s="198" t="s">
        <v>187</v>
      </c>
      <c r="C55" s="92">
        <v>1045395.36</v>
      </c>
      <c r="D55" s="92">
        <v>1045395.36</v>
      </c>
      <c r="E55" s="92">
        <v>1045395.36</v>
      </c>
      <c r="F55" s="92"/>
      <c r="G55" s="92"/>
      <c r="H55" s="92"/>
      <c r="I55" s="92"/>
      <c r="J55" s="92"/>
      <c r="K55" s="92"/>
      <c r="L55" s="92"/>
      <c r="M55" s="92"/>
      <c r="N55" s="92"/>
      <c r="O55" s="92"/>
    </row>
    <row r="56" s="1" customFormat="1" ht="21" customHeight="1" spans="1:15">
      <c r="A56" s="199" t="s">
        <v>188</v>
      </c>
      <c r="B56" s="199" t="s">
        <v>189</v>
      </c>
      <c r="C56" s="92">
        <v>1045395.36</v>
      </c>
      <c r="D56" s="92">
        <v>1045395.36</v>
      </c>
      <c r="E56" s="92">
        <v>1045395.36</v>
      </c>
      <c r="F56" s="92"/>
      <c r="G56" s="92"/>
      <c r="H56" s="92"/>
      <c r="I56" s="92"/>
      <c r="J56" s="92"/>
      <c r="K56" s="92"/>
      <c r="L56" s="92"/>
      <c r="M56" s="92"/>
      <c r="N56" s="92"/>
      <c r="O56" s="92"/>
    </row>
    <row r="57" s="1" customFormat="1" ht="21" customHeight="1" spans="1:15">
      <c r="A57" s="200" t="s">
        <v>190</v>
      </c>
      <c r="B57" s="200" t="s">
        <v>191</v>
      </c>
      <c r="C57" s="92">
        <v>1045395.36</v>
      </c>
      <c r="D57" s="92">
        <v>1045395.36</v>
      </c>
      <c r="E57" s="92">
        <v>1045395.36</v>
      </c>
      <c r="F57" s="92"/>
      <c r="G57" s="92"/>
      <c r="H57" s="92"/>
      <c r="I57" s="92"/>
      <c r="J57" s="92"/>
      <c r="K57" s="92"/>
      <c r="L57" s="92"/>
      <c r="M57" s="92"/>
      <c r="N57" s="92"/>
      <c r="O57" s="92"/>
    </row>
    <row r="58" s="1" customFormat="1" ht="21" customHeight="1" spans="1:15">
      <c r="A58" s="198" t="s">
        <v>192</v>
      </c>
      <c r="B58" s="198" t="s">
        <v>193</v>
      </c>
      <c r="C58" s="92">
        <v>7680</v>
      </c>
      <c r="D58" s="92"/>
      <c r="E58" s="92"/>
      <c r="F58" s="92"/>
      <c r="G58" s="92"/>
      <c r="H58" s="92">
        <v>7680</v>
      </c>
      <c r="I58" s="92"/>
      <c r="J58" s="92"/>
      <c r="K58" s="92"/>
      <c r="L58" s="92"/>
      <c r="M58" s="92"/>
      <c r="N58" s="92"/>
      <c r="O58" s="92"/>
    </row>
    <row r="59" s="1" customFormat="1" ht="21" customHeight="1" spans="1:15">
      <c r="A59" s="199" t="s">
        <v>194</v>
      </c>
      <c r="B59" s="199" t="s">
        <v>195</v>
      </c>
      <c r="C59" s="92">
        <v>7680</v>
      </c>
      <c r="D59" s="92"/>
      <c r="E59" s="92"/>
      <c r="F59" s="92"/>
      <c r="G59" s="92"/>
      <c r="H59" s="92">
        <v>7680</v>
      </c>
      <c r="I59" s="92"/>
      <c r="J59" s="92"/>
      <c r="K59" s="92"/>
      <c r="L59" s="92"/>
      <c r="M59" s="92"/>
      <c r="N59" s="92"/>
      <c r="O59" s="92"/>
    </row>
    <row r="60" s="1" customFormat="1" ht="21" customHeight="1" spans="1:15">
      <c r="A60" s="200" t="s">
        <v>196</v>
      </c>
      <c r="B60" s="200" t="s">
        <v>197</v>
      </c>
      <c r="C60" s="92">
        <v>7680</v>
      </c>
      <c r="D60" s="92"/>
      <c r="E60" s="92"/>
      <c r="F60" s="92"/>
      <c r="G60" s="92"/>
      <c r="H60" s="92">
        <v>7680</v>
      </c>
      <c r="I60" s="92"/>
      <c r="J60" s="92"/>
      <c r="K60" s="92"/>
      <c r="L60" s="92"/>
      <c r="M60" s="92"/>
      <c r="N60" s="92"/>
      <c r="O60" s="92"/>
    </row>
    <row r="61" s="1" customFormat="1" ht="21" customHeight="1" spans="1:15">
      <c r="A61" s="198" t="s">
        <v>198</v>
      </c>
      <c r="B61" s="198" t="s">
        <v>199</v>
      </c>
      <c r="C61" s="92">
        <v>20000</v>
      </c>
      <c r="D61" s="92">
        <v>20000</v>
      </c>
      <c r="E61" s="92">
        <v>20000</v>
      </c>
      <c r="F61" s="92"/>
      <c r="G61" s="92"/>
      <c r="H61" s="92"/>
      <c r="I61" s="92"/>
      <c r="J61" s="92"/>
      <c r="K61" s="92"/>
      <c r="L61" s="92"/>
      <c r="M61" s="92"/>
      <c r="N61" s="92"/>
      <c r="O61" s="92"/>
    </row>
    <row r="62" s="1" customFormat="1" ht="21" customHeight="1" spans="1:15">
      <c r="A62" s="199" t="s">
        <v>200</v>
      </c>
      <c r="B62" s="199" t="s">
        <v>201</v>
      </c>
      <c r="C62" s="92">
        <v>20000</v>
      </c>
      <c r="D62" s="92">
        <v>20000</v>
      </c>
      <c r="E62" s="92">
        <v>20000</v>
      </c>
      <c r="F62" s="92"/>
      <c r="G62" s="92"/>
      <c r="H62" s="92"/>
      <c r="I62" s="92"/>
      <c r="J62" s="92"/>
      <c r="K62" s="92"/>
      <c r="L62" s="92"/>
      <c r="M62" s="92"/>
      <c r="N62" s="92"/>
      <c r="O62" s="92"/>
    </row>
    <row r="63" s="1" customFormat="1" ht="21" customHeight="1" spans="1:15">
      <c r="A63" s="200" t="s">
        <v>202</v>
      </c>
      <c r="B63" s="200" t="s">
        <v>203</v>
      </c>
      <c r="C63" s="92">
        <v>20000</v>
      </c>
      <c r="D63" s="92">
        <v>20000</v>
      </c>
      <c r="E63" s="92">
        <v>20000</v>
      </c>
      <c r="F63" s="92"/>
      <c r="G63" s="92"/>
      <c r="H63" s="92"/>
      <c r="I63" s="92"/>
      <c r="J63" s="92"/>
      <c r="K63" s="92"/>
      <c r="L63" s="92"/>
      <c r="M63" s="92"/>
      <c r="N63" s="92"/>
      <c r="O63" s="92"/>
    </row>
    <row r="64" s="1" customFormat="1" ht="21" customHeight="1" spans="1:15">
      <c r="A64" s="201" t="s">
        <v>55</v>
      </c>
      <c r="B64" s="38"/>
      <c r="C64" s="92">
        <v>28080875.74</v>
      </c>
      <c r="D64" s="92">
        <v>28073195.74</v>
      </c>
      <c r="E64" s="92">
        <v>14646067.5</v>
      </c>
      <c r="F64" s="92">
        <v>13427128.24</v>
      </c>
      <c r="G64" s="92"/>
      <c r="H64" s="92">
        <v>7680</v>
      </c>
      <c r="I64" s="92"/>
      <c r="J64" s="92"/>
      <c r="K64" s="92"/>
      <c r="L64" s="92"/>
      <c r="M64" s="92"/>
      <c r="N64" s="92"/>
      <c r="O64" s="92"/>
    </row>
  </sheetData>
  <mergeCells count="12">
    <mergeCell ref="A2:O2"/>
    <mergeCell ref="A3:O3"/>
    <mergeCell ref="A4:B4"/>
    <mergeCell ref="D5:F5"/>
    <mergeCell ref="J5:O5"/>
    <mergeCell ref="A64:B6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5" activePane="bottomLeft" state="frozen"/>
      <selection/>
      <selection pane="bottomLeft" activeCell="F16" sqref="F16"/>
    </sheetView>
  </sheetViews>
  <sheetFormatPr defaultColWidth="8.575" defaultRowHeight="12.75" customHeight="1" outlineLevelCol="3"/>
  <cols>
    <col min="1" max="4" width="35.575" customWidth="1"/>
  </cols>
  <sheetData>
    <row r="1" customHeight="1" spans="1:4">
      <c r="A1" s="2"/>
      <c r="B1" s="2"/>
      <c r="C1" s="2"/>
      <c r="D1" s="2"/>
    </row>
    <row r="2" ht="15" customHeight="1" spans="1:4">
      <c r="A2" s="43"/>
      <c r="B2" s="47"/>
      <c r="C2" s="47"/>
      <c r="D2" s="47" t="s">
        <v>204</v>
      </c>
    </row>
    <row r="3" ht="41.25" customHeight="1" spans="1:4">
      <c r="A3" s="42" t="str">
        <f>"2026"&amp;"年部门财政拨款收支预算总表"</f>
        <v>2026年部门财政拨款收支预算总表</v>
      </c>
    </row>
    <row r="4" ht="17.25" customHeight="1" spans="1:4">
      <c r="A4" s="45" t="s">
        <v>1</v>
      </c>
      <c r="B4" s="178"/>
      <c r="D4" s="47" t="s">
        <v>2</v>
      </c>
    </row>
    <row r="5" ht="17.25" customHeight="1" spans="1:4">
      <c r="A5" s="179" t="s">
        <v>3</v>
      </c>
      <c r="B5" s="180"/>
      <c r="C5" s="179" t="s">
        <v>4</v>
      </c>
      <c r="D5" s="180"/>
    </row>
    <row r="6" ht="18.75" customHeight="1" spans="1:4">
      <c r="A6" s="179" t="s">
        <v>5</v>
      </c>
      <c r="B6" s="179" t="s">
        <v>6</v>
      </c>
      <c r="C6" s="179" t="s">
        <v>7</v>
      </c>
      <c r="D6" s="179" t="s">
        <v>6</v>
      </c>
    </row>
    <row r="7" ht="16.5" customHeight="1" spans="1:4">
      <c r="A7" s="181" t="s">
        <v>205</v>
      </c>
      <c r="B7" s="92">
        <v>22852833.74</v>
      </c>
      <c r="C7" s="181" t="s">
        <v>206</v>
      </c>
      <c r="D7" s="154">
        <v>28080875.74</v>
      </c>
    </row>
    <row r="8" ht="16.5" customHeight="1" spans="1:4">
      <c r="A8" s="181" t="s">
        <v>207</v>
      </c>
      <c r="B8" s="92">
        <v>22852833.74</v>
      </c>
      <c r="C8" s="181" t="s">
        <v>208</v>
      </c>
      <c r="D8" s="154">
        <v>6821381</v>
      </c>
    </row>
    <row r="9" ht="16.5" customHeight="1" spans="1:4">
      <c r="A9" s="181" t="s">
        <v>209</v>
      </c>
      <c r="B9" s="92"/>
      <c r="C9" s="181" t="s">
        <v>210</v>
      </c>
      <c r="D9" s="154"/>
    </row>
    <row r="10" ht="16.5" customHeight="1" spans="1:4">
      <c r="A10" s="181" t="s">
        <v>211</v>
      </c>
      <c r="B10" s="92"/>
      <c r="C10" s="181" t="s">
        <v>212</v>
      </c>
      <c r="D10" s="154">
        <v>10000</v>
      </c>
    </row>
    <row r="11" ht="16.5" customHeight="1" spans="1:4">
      <c r="A11" s="181" t="s">
        <v>213</v>
      </c>
      <c r="B11" s="92">
        <v>5228042</v>
      </c>
      <c r="C11" s="181" t="s">
        <v>214</v>
      </c>
      <c r="D11" s="154"/>
    </row>
    <row r="12" ht="16.5" customHeight="1" spans="1:4">
      <c r="A12" s="181" t="s">
        <v>207</v>
      </c>
      <c r="B12" s="92">
        <v>5220362</v>
      </c>
      <c r="C12" s="181" t="s">
        <v>215</v>
      </c>
      <c r="D12" s="154"/>
    </row>
    <row r="13" ht="16.5" customHeight="1" spans="1:4">
      <c r="A13" s="182" t="s">
        <v>209</v>
      </c>
      <c r="B13" s="92"/>
      <c r="C13" s="75" t="s">
        <v>216</v>
      </c>
      <c r="D13" s="154">
        <v>20000</v>
      </c>
    </row>
    <row r="14" ht="16.5" customHeight="1" spans="1:4">
      <c r="A14" s="182" t="s">
        <v>211</v>
      </c>
      <c r="B14" s="92">
        <v>7680</v>
      </c>
      <c r="C14" s="75" t="s">
        <v>217</v>
      </c>
      <c r="D14" s="154">
        <v>1124317</v>
      </c>
    </row>
    <row r="15" ht="16.5" customHeight="1" spans="1:4">
      <c r="A15" s="183"/>
      <c r="B15" s="91"/>
      <c r="C15" s="75" t="s">
        <v>218</v>
      </c>
      <c r="D15" s="154">
        <v>1774968.72</v>
      </c>
    </row>
    <row r="16" ht="16.5" customHeight="1" spans="1:4">
      <c r="A16" s="183"/>
      <c r="B16" s="91"/>
      <c r="C16" s="75" t="s">
        <v>219</v>
      </c>
      <c r="D16" s="154">
        <v>1214682.66</v>
      </c>
    </row>
    <row r="17" ht="16.5" customHeight="1" spans="1:4">
      <c r="A17" s="183"/>
      <c r="B17" s="91"/>
      <c r="C17" s="75" t="s">
        <v>220</v>
      </c>
      <c r="D17" s="154"/>
    </row>
    <row r="18" ht="16.5" customHeight="1" spans="1:4">
      <c r="A18" s="183"/>
      <c r="B18" s="91"/>
      <c r="C18" s="75" t="s">
        <v>221</v>
      </c>
      <c r="D18" s="154">
        <v>950347</v>
      </c>
    </row>
    <row r="19" ht="16.5" customHeight="1" spans="1:4">
      <c r="A19" s="183"/>
      <c r="B19" s="91"/>
      <c r="C19" s="75" t="s">
        <v>222</v>
      </c>
      <c r="D19" s="154">
        <v>15092104</v>
      </c>
    </row>
    <row r="20" ht="16.5" customHeight="1" spans="1:4">
      <c r="A20" s="183"/>
      <c r="B20" s="91"/>
      <c r="C20" s="75" t="s">
        <v>223</v>
      </c>
      <c r="D20" s="154"/>
    </row>
    <row r="21" ht="16.5" customHeight="1" spans="1:4">
      <c r="A21" s="183"/>
      <c r="B21" s="91"/>
      <c r="C21" s="75" t="s">
        <v>224</v>
      </c>
      <c r="D21" s="154"/>
    </row>
    <row r="22" ht="16.5" customHeight="1" spans="1:4">
      <c r="A22" s="183"/>
      <c r="B22" s="91"/>
      <c r="C22" s="75" t="s">
        <v>225</v>
      </c>
      <c r="D22" s="154"/>
    </row>
    <row r="23" ht="16.5" customHeight="1" spans="1:4">
      <c r="A23" s="183"/>
      <c r="B23" s="91"/>
      <c r="C23" s="75" t="s">
        <v>226</v>
      </c>
      <c r="D23" s="154"/>
    </row>
    <row r="24" ht="16.5" customHeight="1" spans="1:4">
      <c r="A24" s="183"/>
      <c r="B24" s="91"/>
      <c r="C24" s="75" t="s">
        <v>227</v>
      </c>
      <c r="D24" s="154"/>
    </row>
    <row r="25" ht="16.5" customHeight="1" spans="1:4">
      <c r="A25" s="183"/>
      <c r="B25" s="91"/>
      <c r="C25" s="75" t="s">
        <v>228</v>
      </c>
      <c r="D25" s="154"/>
    </row>
    <row r="26" ht="16.5" customHeight="1" spans="1:4">
      <c r="A26" s="183"/>
      <c r="B26" s="91"/>
      <c r="C26" s="75" t="s">
        <v>229</v>
      </c>
      <c r="D26" s="154">
        <v>1045395.36</v>
      </c>
    </row>
    <row r="27" ht="16.5" customHeight="1" spans="1:4">
      <c r="A27" s="183"/>
      <c r="B27" s="91"/>
      <c r="C27" s="75" t="s">
        <v>230</v>
      </c>
      <c r="D27" s="154"/>
    </row>
    <row r="28" ht="16.5" customHeight="1" spans="1:4">
      <c r="A28" s="183"/>
      <c r="B28" s="91"/>
      <c r="C28" s="75" t="s">
        <v>231</v>
      </c>
      <c r="D28" s="154">
        <v>7680</v>
      </c>
    </row>
    <row r="29" ht="16.5" customHeight="1" spans="1:4">
      <c r="A29" s="183"/>
      <c r="B29" s="91"/>
      <c r="C29" s="75" t="s">
        <v>232</v>
      </c>
      <c r="D29" s="154">
        <v>20000</v>
      </c>
    </row>
    <row r="30" ht="16.5" customHeight="1" spans="1:4">
      <c r="A30" s="183"/>
      <c r="B30" s="91"/>
      <c r="C30" s="75" t="s">
        <v>233</v>
      </c>
      <c r="D30" s="154"/>
    </row>
    <row r="31" ht="16.5" customHeight="1" spans="1:4">
      <c r="A31" s="183"/>
      <c r="B31" s="91"/>
      <c r="C31" s="75" t="s">
        <v>234</v>
      </c>
      <c r="D31" s="154"/>
    </row>
    <row r="32" ht="16.5" customHeight="1" spans="1:4">
      <c r="A32" s="183"/>
      <c r="B32" s="91"/>
      <c r="C32" s="182" t="s">
        <v>235</v>
      </c>
      <c r="D32" s="154"/>
    </row>
    <row r="33" ht="16.5" customHeight="1" spans="1:4">
      <c r="A33" s="183"/>
      <c r="B33" s="92"/>
      <c r="C33" s="182" t="s">
        <v>236</v>
      </c>
      <c r="D33" s="154"/>
    </row>
    <row r="34" ht="16.5" customHeight="1" spans="1:4">
      <c r="A34" s="183"/>
      <c r="B34" s="92"/>
      <c r="C34" s="62" t="s">
        <v>237</v>
      </c>
      <c r="D34" s="154"/>
    </row>
    <row r="35" ht="15" customHeight="1" spans="1:4">
      <c r="A35" s="184" t="s">
        <v>51</v>
      </c>
      <c r="B35" s="185">
        <v>28080875.74</v>
      </c>
      <c r="C35" s="184" t="s">
        <v>52</v>
      </c>
      <c r="D35" s="185">
        <v>28080875.74</v>
      </c>
    </row>
    <row r="37" customHeight="1" spans="1:4">
      <c r="B37" s="1"/>
      <c r="D37" s="1"/>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6"/>
  <sheetViews>
    <sheetView showZeros="0" workbookViewId="0">
      <pane ySplit="1" topLeftCell="A2" activePane="bottomLeft" state="frozen"/>
      <selection/>
      <selection pane="bottomLeft" activeCell="A8" sqref="$A8:$XFD6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2"/>
      <c r="B1" s="2"/>
      <c r="C1" s="2"/>
      <c r="D1" s="2"/>
      <c r="E1" s="2"/>
      <c r="F1" s="2"/>
      <c r="G1" s="2"/>
    </row>
    <row r="2" customHeight="1" spans="1:7">
      <c r="D2" s="148"/>
      <c r="F2" s="78"/>
      <c r="G2" s="149" t="s">
        <v>238</v>
      </c>
    </row>
    <row r="3" ht="41.25" customHeight="1" spans="1:7">
      <c r="A3" s="135" t="str">
        <f>"2026"&amp;"年一般公共预算支出预算表（按功能科目分类）"</f>
        <v>2026年一般公共预算支出预算表（按功能科目分类）</v>
      </c>
      <c r="B3" s="135"/>
      <c r="C3" s="135"/>
      <c r="D3" s="135"/>
      <c r="E3" s="135"/>
      <c r="F3" s="135"/>
      <c r="G3" s="135"/>
    </row>
    <row r="4" ht="18" customHeight="1" spans="1:7">
      <c r="A4" s="6" t="s">
        <v>1</v>
      </c>
      <c r="F4" s="132"/>
      <c r="G4" s="149" t="s">
        <v>2</v>
      </c>
    </row>
    <row r="5" ht="20.25" customHeight="1" spans="1:7">
      <c r="A5" s="172" t="s">
        <v>239</v>
      </c>
      <c r="B5" s="173"/>
      <c r="C5" s="136" t="s">
        <v>55</v>
      </c>
      <c r="D5" s="158" t="s">
        <v>75</v>
      </c>
      <c r="E5" s="13"/>
      <c r="F5" s="14"/>
      <c r="G5" s="151" t="s">
        <v>76</v>
      </c>
    </row>
    <row r="6" ht="20.25" customHeight="1" spans="1:7">
      <c r="A6" s="174" t="s">
        <v>72</v>
      </c>
      <c r="B6" s="174" t="s">
        <v>73</v>
      </c>
      <c r="C6" s="20"/>
      <c r="D6" s="142" t="s">
        <v>62</v>
      </c>
      <c r="E6" s="142" t="s">
        <v>240</v>
      </c>
      <c r="F6" s="142" t="s">
        <v>241</v>
      </c>
      <c r="G6" s="153"/>
    </row>
    <row r="7" ht="15" customHeight="1" spans="1:7">
      <c r="A7" s="66" t="s">
        <v>82</v>
      </c>
      <c r="B7" s="175" t="s">
        <v>83</v>
      </c>
      <c r="C7" s="66" t="s">
        <v>242</v>
      </c>
      <c r="D7" s="175" t="s">
        <v>84</v>
      </c>
      <c r="E7" s="66" t="s">
        <v>243</v>
      </c>
      <c r="F7" s="66" t="s">
        <v>244</v>
      </c>
      <c r="G7" s="66" t="s">
        <v>85</v>
      </c>
    </row>
    <row r="8" s="1" customFormat="1" ht="18" customHeight="1" spans="1:7">
      <c r="A8" s="32" t="s">
        <v>94</v>
      </c>
      <c r="B8" s="32" t="s">
        <v>95</v>
      </c>
      <c r="C8" s="92">
        <v>6821381</v>
      </c>
      <c r="D8" s="92">
        <v>5025381</v>
      </c>
      <c r="E8" s="92">
        <v>4088030</v>
      </c>
      <c r="F8" s="92">
        <v>937351</v>
      </c>
      <c r="G8" s="92">
        <v>1796000</v>
      </c>
    </row>
    <row r="9" s="1" customFormat="1" ht="18" customHeight="1" spans="1:7">
      <c r="A9" s="147" t="s">
        <v>96</v>
      </c>
      <c r="B9" s="147" t="s">
        <v>97</v>
      </c>
      <c r="C9" s="92">
        <v>32400</v>
      </c>
      <c r="D9" s="92">
        <v>32400</v>
      </c>
      <c r="E9" s="92"/>
      <c r="F9" s="92">
        <v>32400</v>
      </c>
      <c r="G9" s="92"/>
    </row>
    <row r="10" s="1" customFormat="1" ht="18" customHeight="1" spans="1:7">
      <c r="A10" s="176" t="s">
        <v>98</v>
      </c>
      <c r="B10" s="176" t="s">
        <v>99</v>
      </c>
      <c r="C10" s="92">
        <v>32400</v>
      </c>
      <c r="D10" s="92">
        <v>32400</v>
      </c>
      <c r="E10" s="92"/>
      <c r="F10" s="92">
        <v>32400</v>
      </c>
      <c r="G10" s="92"/>
    </row>
    <row r="11" s="1" customFormat="1" ht="18" customHeight="1" spans="1:7">
      <c r="A11" s="147" t="s">
        <v>100</v>
      </c>
      <c r="B11" s="147" t="s">
        <v>101</v>
      </c>
      <c r="C11" s="92">
        <v>6159681</v>
      </c>
      <c r="D11" s="92">
        <v>4959681</v>
      </c>
      <c r="E11" s="92">
        <v>4054730</v>
      </c>
      <c r="F11" s="92">
        <v>904951</v>
      </c>
      <c r="G11" s="92">
        <v>1200000</v>
      </c>
    </row>
    <row r="12" s="1" customFormat="1" ht="18" customHeight="1" spans="1:7">
      <c r="A12" s="176" t="s">
        <v>102</v>
      </c>
      <c r="B12" s="176" t="s">
        <v>99</v>
      </c>
      <c r="C12" s="92">
        <v>6159681</v>
      </c>
      <c r="D12" s="92">
        <v>4959681</v>
      </c>
      <c r="E12" s="92">
        <v>4054730</v>
      </c>
      <c r="F12" s="92">
        <v>904951</v>
      </c>
      <c r="G12" s="92">
        <v>1200000</v>
      </c>
    </row>
    <row r="13" s="1" customFormat="1" ht="18" customHeight="1" spans="1:7">
      <c r="A13" s="147" t="s">
        <v>103</v>
      </c>
      <c r="B13" s="147" t="s">
        <v>104</v>
      </c>
      <c r="C13" s="92">
        <v>629300</v>
      </c>
      <c r="D13" s="92">
        <v>33300</v>
      </c>
      <c r="E13" s="92">
        <v>33300</v>
      </c>
      <c r="F13" s="92"/>
      <c r="G13" s="92">
        <v>596000</v>
      </c>
    </row>
    <row r="14" s="1" customFormat="1" ht="18" customHeight="1" spans="1:7">
      <c r="A14" s="176" t="s">
        <v>105</v>
      </c>
      <c r="B14" s="176" t="s">
        <v>106</v>
      </c>
      <c r="C14" s="92">
        <v>629300</v>
      </c>
      <c r="D14" s="92">
        <v>33300</v>
      </c>
      <c r="E14" s="92">
        <v>33300</v>
      </c>
      <c r="F14" s="92"/>
      <c r="G14" s="92">
        <v>596000</v>
      </c>
    </row>
    <row r="15" s="1" customFormat="1" ht="18" customHeight="1" spans="1:7">
      <c r="A15" s="32" t="s">
        <v>107</v>
      </c>
      <c r="B15" s="32" t="s">
        <v>108</v>
      </c>
      <c r="C15" s="92">
        <v>10000</v>
      </c>
      <c r="D15" s="92">
        <v>10000</v>
      </c>
      <c r="E15" s="92"/>
      <c r="F15" s="92">
        <v>10000</v>
      </c>
      <c r="G15" s="92"/>
    </row>
    <row r="16" s="1" customFormat="1" ht="18" customHeight="1" spans="1:7">
      <c r="A16" s="147" t="s">
        <v>109</v>
      </c>
      <c r="B16" s="147" t="s">
        <v>110</v>
      </c>
      <c r="C16" s="92">
        <v>10000</v>
      </c>
      <c r="D16" s="92">
        <v>10000</v>
      </c>
      <c r="E16" s="92"/>
      <c r="F16" s="92">
        <v>10000</v>
      </c>
      <c r="G16" s="92"/>
    </row>
    <row r="17" s="1" customFormat="1" ht="18" customHeight="1" spans="1:7">
      <c r="A17" s="176" t="s">
        <v>111</v>
      </c>
      <c r="B17" s="176" t="s">
        <v>112</v>
      </c>
      <c r="C17" s="92">
        <v>10000</v>
      </c>
      <c r="D17" s="92">
        <v>10000</v>
      </c>
      <c r="E17" s="92"/>
      <c r="F17" s="92">
        <v>10000</v>
      </c>
      <c r="G17" s="92"/>
    </row>
    <row r="18" s="1" customFormat="1" ht="18" customHeight="1" spans="1:7">
      <c r="A18" s="32" t="s">
        <v>113</v>
      </c>
      <c r="B18" s="32" t="s">
        <v>114</v>
      </c>
      <c r="C18" s="92">
        <v>20000</v>
      </c>
      <c r="D18" s="92"/>
      <c r="E18" s="92"/>
      <c r="F18" s="92"/>
      <c r="G18" s="92">
        <v>20000</v>
      </c>
    </row>
    <row r="19" s="1" customFormat="1" ht="18" customHeight="1" spans="1:7">
      <c r="A19" s="147" t="s">
        <v>115</v>
      </c>
      <c r="B19" s="147" t="s">
        <v>116</v>
      </c>
      <c r="C19" s="92">
        <v>20000</v>
      </c>
      <c r="D19" s="92"/>
      <c r="E19" s="92"/>
      <c r="F19" s="92"/>
      <c r="G19" s="92">
        <v>20000</v>
      </c>
    </row>
    <row r="20" s="1" customFormat="1" ht="18" customHeight="1" spans="1:7">
      <c r="A20" s="176" t="s">
        <v>117</v>
      </c>
      <c r="B20" s="176" t="s">
        <v>118</v>
      </c>
      <c r="C20" s="92">
        <v>20000</v>
      </c>
      <c r="D20" s="92"/>
      <c r="E20" s="92"/>
      <c r="F20" s="92"/>
      <c r="G20" s="92">
        <v>20000</v>
      </c>
    </row>
    <row r="21" s="1" customFormat="1" ht="18" customHeight="1" spans="1:7">
      <c r="A21" s="32" t="s">
        <v>119</v>
      </c>
      <c r="B21" s="32" t="s">
        <v>120</v>
      </c>
      <c r="C21" s="92">
        <v>1124317</v>
      </c>
      <c r="D21" s="92">
        <v>1028355</v>
      </c>
      <c r="E21" s="92">
        <v>984975</v>
      </c>
      <c r="F21" s="92">
        <v>43380</v>
      </c>
      <c r="G21" s="92">
        <v>95962</v>
      </c>
    </row>
    <row r="22" s="1" customFormat="1" ht="18" customHeight="1" spans="1:7">
      <c r="A22" s="147" t="s">
        <v>121</v>
      </c>
      <c r="B22" s="147" t="s">
        <v>122</v>
      </c>
      <c r="C22" s="92">
        <v>1124317</v>
      </c>
      <c r="D22" s="92">
        <v>1028355</v>
      </c>
      <c r="E22" s="92">
        <v>984975</v>
      </c>
      <c r="F22" s="92">
        <v>43380</v>
      </c>
      <c r="G22" s="92">
        <v>95962</v>
      </c>
    </row>
    <row r="23" s="1" customFormat="1" ht="18" customHeight="1" spans="1:7">
      <c r="A23" s="176" t="s">
        <v>123</v>
      </c>
      <c r="B23" s="176" t="s">
        <v>124</v>
      </c>
      <c r="C23" s="92">
        <v>1056394.6</v>
      </c>
      <c r="D23" s="92">
        <v>1028355</v>
      </c>
      <c r="E23" s="92">
        <v>984975</v>
      </c>
      <c r="F23" s="92">
        <v>43380</v>
      </c>
      <c r="G23" s="92">
        <v>28039.6</v>
      </c>
    </row>
    <row r="24" s="1" customFormat="1" ht="18" customHeight="1" spans="1:7">
      <c r="A24" s="176" t="s">
        <v>125</v>
      </c>
      <c r="B24" s="176" t="s">
        <v>126</v>
      </c>
      <c r="C24" s="92">
        <v>67922.4</v>
      </c>
      <c r="D24" s="92"/>
      <c r="E24" s="92"/>
      <c r="F24" s="92"/>
      <c r="G24" s="92">
        <v>67922.4</v>
      </c>
    </row>
    <row r="25" s="1" customFormat="1" ht="18" customHeight="1" spans="1:7">
      <c r="A25" s="32" t="s">
        <v>127</v>
      </c>
      <c r="B25" s="32" t="s">
        <v>128</v>
      </c>
      <c r="C25" s="92">
        <v>1774968.72</v>
      </c>
      <c r="D25" s="92">
        <v>1519750.48</v>
      </c>
      <c r="E25" s="92">
        <v>1507150.48</v>
      </c>
      <c r="F25" s="92">
        <v>12600</v>
      </c>
      <c r="G25" s="92">
        <v>255218.24</v>
      </c>
    </row>
    <row r="26" s="1" customFormat="1" ht="18" customHeight="1" spans="1:7">
      <c r="A26" s="147" t="s">
        <v>129</v>
      </c>
      <c r="B26" s="147" t="s">
        <v>130</v>
      </c>
      <c r="C26" s="92">
        <v>1519750.48</v>
      </c>
      <c r="D26" s="92">
        <v>1519750.48</v>
      </c>
      <c r="E26" s="92">
        <v>1507150.48</v>
      </c>
      <c r="F26" s="92">
        <v>12600</v>
      </c>
      <c r="G26" s="92"/>
    </row>
    <row r="27" s="1" customFormat="1" ht="18" customHeight="1" spans="1:7">
      <c r="A27" s="176" t="s">
        <v>131</v>
      </c>
      <c r="B27" s="176" t="s">
        <v>132</v>
      </c>
      <c r="C27" s="92">
        <v>19690</v>
      </c>
      <c r="D27" s="92">
        <v>19690</v>
      </c>
      <c r="E27" s="92">
        <v>19690</v>
      </c>
      <c r="F27" s="92"/>
      <c r="G27" s="92"/>
    </row>
    <row r="28" s="1" customFormat="1" ht="18" customHeight="1" spans="1:7">
      <c r="A28" s="176" t="s">
        <v>133</v>
      </c>
      <c r="B28" s="176" t="s">
        <v>134</v>
      </c>
      <c r="C28" s="92">
        <v>1393860.48</v>
      </c>
      <c r="D28" s="92">
        <v>1393860.48</v>
      </c>
      <c r="E28" s="92">
        <v>1393860.48</v>
      </c>
      <c r="F28" s="92"/>
      <c r="G28" s="92"/>
    </row>
    <row r="29" s="1" customFormat="1" ht="18" customHeight="1" spans="1:7">
      <c r="A29" s="176" t="s">
        <v>135</v>
      </c>
      <c r="B29" s="176" t="s">
        <v>136</v>
      </c>
      <c r="C29" s="92">
        <v>90000</v>
      </c>
      <c r="D29" s="92">
        <v>90000</v>
      </c>
      <c r="E29" s="92">
        <v>90000</v>
      </c>
      <c r="F29" s="92"/>
      <c r="G29" s="92"/>
    </row>
    <row r="30" s="1" customFormat="1" ht="18" customHeight="1" spans="1:7">
      <c r="A30" s="176" t="s">
        <v>137</v>
      </c>
      <c r="B30" s="176" t="s">
        <v>138</v>
      </c>
      <c r="C30" s="92">
        <v>16200</v>
      </c>
      <c r="D30" s="92">
        <v>16200</v>
      </c>
      <c r="E30" s="92">
        <v>3600</v>
      </c>
      <c r="F30" s="92">
        <v>12600</v>
      </c>
      <c r="G30" s="92"/>
    </row>
    <row r="31" s="1" customFormat="1" ht="18" customHeight="1" spans="1:7">
      <c r="A31" s="147" t="s">
        <v>139</v>
      </c>
      <c r="B31" s="147" t="s">
        <v>140</v>
      </c>
      <c r="C31" s="92">
        <v>255218.24</v>
      </c>
      <c r="D31" s="92"/>
      <c r="E31" s="92"/>
      <c r="F31" s="92"/>
      <c r="G31" s="92">
        <v>255218.24</v>
      </c>
    </row>
    <row r="32" s="1" customFormat="1" ht="18" customHeight="1" spans="1:7">
      <c r="A32" s="176" t="s">
        <v>141</v>
      </c>
      <c r="B32" s="176" t="s">
        <v>142</v>
      </c>
      <c r="C32" s="92">
        <v>255218.24</v>
      </c>
      <c r="D32" s="92"/>
      <c r="E32" s="92"/>
      <c r="F32" s="92"/>
      <c r="G32" s="92">
        <v>255218.24</v>
      </c>
    </row>
    <row r="33" s="1" customFormat="1" ht="18" customHeight="1" spans="1:7">
      <c r="A33" s="32" t="s">
        <v>143</v>
      </c>
      <c r="B33" s="32" t="s">
        <v>144</v>
      </c>
      <c r="C33" s="92">
        <v>1214682.66</v>
      </c>
      <c r="D33" s="92">
        <v>1214682.66</v>
      </c>
      <c r="E33" s="92">
        <v>1214682.66</v>
      </c>
      <c r="F33" s="92"/>
      <c r="G33" s="92"/>
    </row>
    <row r="34" s="1" customFormat="1" ht="18" customHeight="1" spans="1:7">
      <c r="A34" s="147" t="s">
        <v>145</v>
      </c>
      <c r="B34" s="147" t="s">
        <v>146</v>
      </c>
      <c r="C34" s="92">
        <v>1214682.66</v>
      </c>
      <c r="D34" s="92">
        <v>1214682.66</v>
      </c>
      <c r="E34" s="92">
        <v>1214682.66</v>
      </c>
      <c r="F34" s="92"/>
      <c r="G34" s="92"/>
    </row>
    <row r="35" s="1" customFormat="1" ht="18" customHeight="1" spans="1:7">
      <c r="A35" s="176" t="s">
        <v>147</v>
      </c>
      <c r="B35" s="176" t="s">
        <v>148</v>
      </c>
      <c r="C35" s="92">
        <v>304353.92</v>
      </c>
      <c r="D35" s="92">
        <v>304353.92</v>
      </c>
      <c r="E35" s="92">
        <v>304353.92</v>
      </c>
      <c r="F35" s="92"/>
      <c r="G35" s="92"/>
    </row>
    <row r="36" s="1" customFormat="1" ht="18" customHeight="1" spans="1:7">
      <c r="A36" s="176" t="s">
        <v>149</v>
      </c>
      <c r="B36" s="176" t="s">
        <v>150</v>
      </c>
      <c r="C36" s="92">
        <v>469796.77</v>
      </c>
      <c r="D36" s="92">
        <v>469796.77</v>
      </c>
      <c r="E36" s="92">
        <v>469796.77</v>
      </c>
      <c r="F36" s="92"/>
      <c r="G36" s="92"/>
    </row>
    <row r="37" s="1" customFormat="1" ht="18" customHeight="1" spans="1:7">
      <c r="A37" s="176" t="s">
        <v>151</v>
      </c>
      <c r="B37" s="176" t="s">
        <v>152</v>
      </c>
      <c r="C37" s="92">
        <v>390985.2</v>
      </c>
      <c r="D37" s="92">
        <v>390985.2</v>
      </c>
      <c r="E37" s="92">
        <v>390985.2</v>
      </c>
      <c r="F37" s="92"/>
      <c r="G37" s="92"/>
    </row>
    <row r="38" s="1" customFormat="1" ht="18" customHeight="1" spans="1:7">
      <c r="A38" s="176" t="s">
        <v>153</v>
      </c>
      <c r="B38" s="176" t="s">
        <v>154</v>
      </c>
      <c r="C38" s="92">
        <v>49546.77</v>
      </c>
      <c r="D38" s="92">
        <v>49546.77</v>
      </c>
      <c r="E38" s="92">
        <v>49546.77</v>
      </c>
      <c r="F38" s="92"/>
      <c r="G38" s="92"/>
    </row>
    <row r="39" s="1" customFormat="1" ht="18" customHeight="1" spans="1:7">
      <c r="A39" s="32" t="s">
        <v>155</v>
      </c>
      <c r="B39" s="32" t="s">
        <v>156</v>
      </c>
      <c r="C39" s="92">
        <v>950347</v>
      </c>
      <c r="D39" s="92">
        <v>950347</v>
      </c>
      <c r="E39" s="92">
        <v>911787</v>
      </c>
      <c r="F39" s="92">
        <v>38560</v>
      </c>
      <c r="G39" s="92"/>
    </row>
    <row r="40" s="1" customFormat="1" ht="18" customHeight="1" spans="1:7">
      <c r="A40" s="147" t="s">
        <v>157</v>
      </c>
      <c r="B40" s="147" t="s">
        <v>158</v>
      </c>
      <c r="C40" s="92">
        <v>950347</v>
      </c>
      <c r="D40" s="92">
        <v>950347</v>
      </c>
      <c r="E40" s="92">
        <v>911787</v>
      </c>
      <c r="F40" s="92">
        <v>38560</v>
      </c>
      <c r="G40" s="92"/>
    </row>
    <row r="41" s="1" customFormat="1" ht="18" customHeight="1" spans="1:7">
      <c r="A41" s="176" t="s">
        <v>159</v>
      </c>
      <c r="B41" s="176" t="s">
        <v>158</v>
      </c>
      <c r="C41" s="92">
        <v>950347</v>
      </c>
      <c r="D41" s="92">
        <v>950347</v>
      </c>
      <c r="E41" s="92">
        <v>911787</v>
      </c>
      <c r="F41" s="92">
        <v>38560</v>
      </c>
      <c r="G41" s="92"/>
    </row>
    <row r="42" s="1" customFormat="1" ht="18" customHeight="1" spans="1:7">
      <c r="A42" s="32" t="s">
        <v>160</v>
      </c>
      <c r="B42" s="32" t="s">
        <v>161</v>
      </c>
      <c r="C42" s="92">
        <v>15092104</v>
      </c>
      <c r="D42" s="92">
        <v>3832156</v>
      </c>
      <c r="E42" s="92">
        <v>3582736</v>
      </c>
      <c r="F42" s="92">
        <v>249420</v>
      </c>
      <c r="G42" s="92">
        <v>11259948</v>
      </c>
    </row>
    <row r="43" s="1" customFormat="1" ht="18" customHeight="1" spans="1:7">
      <c r="A43" s="147" t="s">
        <v>162</v>
      </c>
      <c r="B43" s="147" t="s">
        <v>163</v>
      </c>
      <c r="C43" s="92">
        <v>3732156</v>
      </c>
      <c r="D43" s="92">
        <v>3732156</v>
      </c>
      <c r="E43" s="92">
        <v>3582736</v>
      </c>
      <c r="F43" s="92">
        <v>149420</v>
      </c>
      <c r="G43" s="92"/>
    </row>
    <row r="44" s="1" customFormat="1" ht="18" customHeight="1" spans="1:7">
      <c r="A44" s="176" t="s">
        <v>164</v>
      </c>
      <c r="B44" s="176" t="s">
        <v>165</v>
      </c>
      <c r="C44" s="92">
        <v>3732156</v>
      </c>
      <c r="D44" s="92">
        <v>3732156</v>
      </c>
      <c r="E44" s="92">
        <v>3582736</v>
      </c>
      <c r="F44" s="92">
        <v>149420</v>
      </c>
      <c r="G44" s="92"/>
    </row>
    <row r="45" s="1" customFormat="1" ht="18" customHeight="1" spans="1:7">
      <c r="A45" s="147" t="s">
        <v>166</v>
      </c>
      <c r="B45" s="147" t="s">
        <v>167</v>
      </c>
      <c r="C45" s="92">
        <v>100000</v>
      </c>
      <c r="D45" s="92">
        <v>100000</v>
      </c>
      <c r="E45" s="92"/>
      <c r="F45" s="92">
        <v>100000</v>
      </c>
      <c r="G45" s="92"/>
    </row>
    <row r="46" s="1" customFormat="1" ht="18" customHeight="1" spans="1:7">
      <c r="A46" s="176" t="s">
        <v>168</v>
      </c>
      <c r="B46" s="176" t="s">
        <v>169</v>
      </c>
      <c r="C46" s="92">
        <v>100000</v>
      </c>
      <c r="D46" s="92">
        <v>100000</v>
      </c>
      <c r="E46" s="92"/>
      <c r="F46" s="92">
        <v>100000</v>
      </c>
      <c r="G46" s="92"/>
    </row>
    <row r="47" s="1" customFormat="1" ht="18" customHeight="1" spans="1:7">
      <c r="A47" s="147" t="s">
        <v>245</v>
      </c>
      <c r="B47" s="147" t="s">
        <v>246</v>
      </c>
      <c r="C47" s="92"/>
      <c r="D47" s="92"/>
      <c r="E47" s="92"/>
      <c r="F47" s="92"/>
      <c r="G47" s="92"/>
    </row>
    <row r="48" s="1" customFormat="1" ht="18" customHeight="1" spans="1:7">
      <c r="A48" s="176" t="s">
        <v>247</v>
      </c>
      <c r="B48" s="176" t="s">
        <v>248</v>
      </c>
      <c r="C48" s="92"/>
      <c r="D48" s="92"/>
      <c r="E48" s="92"/>
      <c r="F48" s="92"/>
      <c r="G48" s="92"/>
    </row>
    <row r="49" s="1" customFormat="1" ht="18" customHeight="1" spans="1:7">
      <c r="A49" s="147" t="s">
        <v>170</v>
      </c>
      <c r="B49" s="147" t="s">
        <v>171</v>
      </c>
      <c r="C49" s="92">
        <v>511100</v>
      </c>
      <c r="D49" s="92"/>
      <c r="E49" s="92"/>
      <c r="F49" s="92"/>
      <c r="G49" s="92">
        <v>511100</v>
      </c>
    </row>
    <row r="50" s="1" customFormat="1" ht="18" customHeight="1" spans="1:7">
      <c r="A50" s="176" t="s">
        <v>172</v>
      </c>
      <c r="B50" s="176" t="s">
        <v>173</v>
      </c>
      <c r="C50" s="92">
        <v>104800</v>
      </c>
      <c r="D50" s="92"/>
      <c r="E50" s="92"/>
      <c r="F50" s="92"/>
      <c r="G50" s="92">
        <v>104800</v>
      </c>
    </row>
    <row r="51" s="1" customFormat="1" ht="18" customHeight="1" spans="1:7">
      <c r="A51" s="176" t="s">
        <v>174</v>
      </c>
      <c r="B51" s="176" t="s">
        <v>175</v>
      </c>
      <c r="C51" s="92">
        <v>396300</v>
      </c>
      <c r="D51" s="92"/>
      <c r="E51" s="92"/>
      <c r="F51" s="92"/>
      <c r="G51" s="92">
        <v>396300</v>
      </c>
    </row>
    <row r="52" s="1" customFormat="1" ht="18" customHeight="1" spans="1:7">
      <c r="A52" s="176" t="s">
        <v>176</v>
      </c>
      <c r="B52" s="176" t="s">
        <v>177</v>
      </c>
      <c r="C52" s="92">
        <v>10000</v>
      </c>
      <c r="D52" s="92"/>
      <c r="E52" s="92"/>
      <c r="F52" s="92"/>
      <c r="G52" s="92">
        <v>10000</v>
      </c>
    </row>
    <row r="53" s="1" customFormat="1" ht="18" customHeight="1" spans="1:7">
      <c r="A53" s="147" t="s">
        <v>178</v>
      </c>
      <c r="B53" s="147" t="s">
        <v>179</v>
      </c>
      <c r="C53" s="92">
        <v>10748848</v>
      </c>
      <c r="D53" s="92"/>
      <c r="E53" s="92"/>
      <c r="F53" s="92"/>
      <c r="G53" s="92">
        <v>10748848</v>
      </c>
    </row>
    <row r="54" s="1" customFormat="1" ht="18" customHeight="1" spans="1:7">
      <c r="A54" s="176" t="s">
        <v>180</v>
      </c>
      <c r="B54" s="176" t="s">
        <v>181</v>
      </c>
      <c r="C54" s="92">
        <v>2513300</v>
      </c>
      <c r="D54" s="92"/>
      <c r="E54" s="92"/>
      <c r="F54" s="92"/>
      <c r="G54" s="92">
        <v>2513300</v>
      </c>
    </row>
    <row r="55" s="1" customFormat="1" ht="18" customHeight="1" spans="1:7">
      <c r="A55" s="176" t="s">
        <v>182</v>
      </c>
      <c r="B55" s="176" t="s">
        <v>183</v>
      </c>
      <c r="C55" s="92">
        <v>3235548</v>
      </c>
      <c r="D55" s="92"/>
      <c r="E55" s="92"/>
      <c r="F55" s="92"/>
      <c r="G55" s="92">
        <v>3235548</v>
      </c>
    </row>
    <row r="56" s="1" customFormat="1" ht="18" customHeight="1" spans="1:7">
      <c r="A56" s="176" t="s">
        <v>184</v>
      </c>
      <c r="B56" s="176" t="s">
        <v>185</v>
      </c>
      <c r="C56" s="92">
        <v>5000000</v>
      </c>
      <c r="D56" s="92"/>
      <c r="E56" s="92"/>
      <c r="F56" s="92"/>
      <c r="G56" s="92">
        <v>5000000</v>
      </c>
    </row>
    <row r="57" s="1" customFormat="1" ht="18" customHeight="1" spans="1:7">
      <c r="A57" s="32" t="s">
        <v>186</v>
      </c>
      <c r="B57" s="32" t="s">
        <v>187</v>
      </c>
      <c r="C57" s="92">
        <v>1045395.36</v>
      </c>
      <c r="D57" s="92">
        <v>1045395.36</v>
      </c>
      <c r="E57" s="92">
        <v>1045395.36</v>
      </c>
      <c r="F57" s="92"/>
      <c r="G57" s="92"/>
    </row>
    <row r="58" s="1" customFormat="1" ht="18" customHeight="1" spans="1:7">
      <c r="A58" s="147" t="s">
        <v>188</v>
      </c>
      <c r="B58" s="147" t="s">
        <v>189</v>
      </c>
      <c r="C58" s="92">
        <v>1045395.36</v>
      </c>
      <c r="D58" s="92">
        <v>1045395.36</v>
      </c>
      <c r="E58" s="92">
        <v>1045395.36</v>
      </c>
      <c r="F58" s="92"/>
      <c r="G58" s="92"/>
    </row>
    <row r="59" s="1" customFormat="1" ht="18" customHeight="1" spans="1:7">
      <c r="A59" s="176" t="s">
        <v>190</v>
      </c>
      <c r="B59" s="176" t="s">
        <v>191</v>
      </c>
      <c r="C59" s="92">
        <v>1045395.36</v>
      </c>
      <c r="D59" s="92">
        <v>1045395.36</v>
      </c>
      <c r="E59" s="92">
        <v>1045395.36</v>
      </c>
      <c r="F59" s="92"/>
      <c r="G59" s="92"/>
    </row>
    <row r="60" s="1" customFormat="1" ht="18" customHeight="1" spans="1:7">
      <c r="A60" s="32" t="s">
        <v>192</v>
      </c>
      <c r="B60" s="32" t="s">
        <v>193</v>
      </c>
      <c r="C60" s="92"/>
      <c r="D60" s="92"/>
      <c r="E60" s="92"/>
      <c r="F60" s="92"/>
      <c r="G60" s="92"/>
    </row>
    <row r="61" s="1" customFormat="1" ht="18" customHeight="1" spans="1:7">
      <c r="A61" s="147" t="s">
        <v>194</v>
      </c>
      <c r="B61" s="147" t="s">
        <v>195</v>
      </c>
      <c r="C61" s="92"/>
      <c r="D61" s="92"/>
      <c r="E61" s="92"/>
      <c r="F61" s="92"/>
      <c r="G61" s="92"/>
    </row>
    <row r="62" s="1" customFormat="1" ht="18" customHeight="1" spans="1:7">
      <c r="A62" s="176" t="s">
        <v>196</v>
      </c>
      <c r="B62" s="176" t="s">
        <v>197</v>
      </c>
      <c r="C62" s="92"/>
      <c r="D62" s="92"/>
      <c r="E62" s="92"/>
      <c r="F62" s="92"/>
      <c r="G62" s="92"/>
    </row>
    <row r="63" s="1" customFormat="1" ht="18" customHeight="1" spans="1:7">
      <c r="A63" s="32" t="s">
        <v>198</v>
      </c>
      <c r="B63" s="32" t="s">
        <v>199</v>
      </c>
      <c r="C63" s="92">
        <v>20000</v>
      </c>
      <c r="D63" s="92">
        <v>20000</v>
      </c>
      <c r="E63" s="92"/>
      <c r="F63" s="92">
        <v>20000</v>
      </c>
      <c r="G63" s="92"/>
    </row>
    <row r="64" s="1" customFormat="1" ht="18" customHeight="1" spans="1:7">
      <c r="A64" s="147" t="s">
        <v>200</v>
      </c>
      <c r="B64" s="147" t="s">
        <v>201</v>
      </c>
      <c r="C64" s="92">
        <v>20000</v>
      </c>
      <c r="D64" s="92">
        <v>20000</v>
      </c>
      <c r="E64" s="92"/>
      <c r="F64" s="92">
        <v>20000</v>
      </c>
      <c r="G64" s="92"/>
    </row>
    <row r="65" s="1" customFormat="1" ht="18" customHeight="1" spans="1:7">
      <c r="A65" s="176" t="s">
        <v>202</v>
      </c>
      <c r="B65" s="176" t="s">
        <v>203</v>
      </c>
      <c r="C65" s="92">
        <v>20000</v>
      </c>
      <c r="D65" s="92">
        <v>20000</v>
      </c>
      <c r="E65" s="92"/>
      <c r="F65" s="92">
        <v>20000</v>
      </c>
      <c r="G65" s="92"/>
    </row>
    <row r="66" s="1" customFormat="1" ht="18" customHeight="1" spans="1:7">
      <c r="A66" s="89" t="s">
        <v>249</v>
      </c>
      <c r="B66" s="177"/>
      <c r="C66" s="92">
        <v>28073195.74</v>
      </c>
      <c r="D66" s="92">
        <v>14646067.5</v>
      </c>
      <c r="E66" s="92">
        <v>13334756.5</v>
      </c>
      <c r="F66" s="92">
        <v>1311311</v>
      </c>
      <c r="G66" s="92">
        <v>13427128.24</v>
      </c>
    </row>
  </sheetData>
  <mergeCells count="6">
    <mergeCell ref="A3:G3"/>
    <mergeCell ref="A5:B5"/>
    <mergeCell ref="D5:F5"/>
    <mergeCell ref="A66:B6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A8" sqref="$A8:$XFD8"/>
    </sheetView>
  </sheetViews>
  <sheetFormatPr defaultColWidth="10.425" defaultRowHeight="14.25" customHeight="1" outlineLevelCol="5"/>
  <cols>
    <col min="1" max="6" width="28.1416666666667" customWidth="1"/>
  </cols>
  <sheetData>
    <row r="1" customHeight="1" spans="1:6">
      <c r="A1" s="2"/>
      <c r="B1" s="2"/>
      <c r="C1" s="2"/>
      <c r="D1" s="2"/>
      <c r="E1" s="2"/>
      <c r="F1" s="2"/>
    </row>
    <row r="2" customHeight="1" spans="1:6">
      <c r="A2" s="44"/>
      <c r="B2" s="44"/>
      <c r="C2" s="44"/>
      <c r="D2" s="44"/>
      <c r="E2" s="43"/>
      <c r="F2" s="167" t="s">
        <v>250</v>
      </c>
    </row>
    <row r="3" ht="41.25" customHeight="1" spans="1:6">
      <c r="A3" s="168" t="str">
        <f>"2026"&amp;"年一般公共预算“三公”经费支出预算表"</f>
        <v>2026年一般公共预算“三公”经费支出预算表</v>
      </c>
      <c r="B3" s="44"/>
      <c r="C3" s="44"/>
      <c r="D3" s="44"/>
      <c r="E3" s="43"/>
      <c r="F3" s="44"/>
    </row>
    <row r="4" customHeight="1" spans="1:6">
      <c r="A4" s="121" t="s">
        <v>1</v>
      </c>
      <c r="B4" s="169"/>
      <c r="D4" s="44"/>
      <c r="E4" s="43"/>
      <c r="F4" s="48" t="s">
        <v>2</v>
      </c>
    </row>
    <row r="5" ht="27" customHeight="1" spans="1:6">
      <c r="A5" s="49" t="s">
        <v>251</v>
      </c>
      <c r="B5" s="49" t="s">
        <v>252</v>
      </c>
      <c r="C5" s="51" t="s">
        <v>253</v>
      </c>
      <c r="D5" s="49"/>
      <c r="E5" s="50"/>
      <c r="F5" s="49" t="s">
        <v>254</v>
      </c>
    </row>
    <row r="6" ht="28.5" customHeight="1" spans="1:6">
      <c r="A6" s="170"/>
      <c r="B6" s="53"/>
      <c r="C6" s="50" t="s">
        <v>62</v>
      </c>
      <c r="D6" s="50" t="s">
        <v>255</v>
      </c>
      <c r="E6" s="50" t="s">
        <v>256</v>
      </c>
      <c r="F6" s="52"/>
    </row>
    <row r="7" ht="17.25" customHeight="1" spans="1:6">
      <c r="A7" s="59" t="s">
        <v>82</v>
      </c>
      <c r="B7" s="171" t="s">
        <v>83</v>
      </c>
      <c r="C7" s="59" t="s">
        <v>242</v>
      </c>
      <c r="D7" s="171" t="s">
        <v>84</v>
      </c>
      <c r="E7" s="59" t="s">
        <v>243</v>
      </c>
      <c r="F7" s="59" t="s">
        <v>244</v>
      </c>
    </row>
    <row r="8" s="1" customFormat="1" ht="17.25" customHeight="1" spans="1:6">
      <c r="A8" s="92">
        <v>248000</v>
      </c>
      <c r="B8" s="92"/>
      <c r="C8" s="92">
        <v>48000</v>
      </c>
      <c r="D8" s="92"/>
      <c r="E8" s="92">
        <v>48000</v>
      </c>
      <c r="F8" s="92">
        <v>200000</v>
      </c>
    </row>
    <row r="9" customHeight="1" spans="1:6">
      <c r="D9" s="1"/>
    </row>
    <row r="12" customHeight="1" spans="1:6">
      <c r="D12" s="1"/>
    </row>
    <row r="13" customHeight="1" spans="1:6">
      <c r="D13" s="1"/>
    </row>
    <row r="14" customHeight="1" spans="1:6">
      <c r="D14" s="1"/>
    </row>
    <row r="15" customHeight="1" spans="1:6">
      <c r="D15" s="1"/>
    </row>
    <row r="17" customHeight="1" spans="4:4">
      <c r="D17" s="1"/>
    </row>
    <row r="18" customHeight="1" spans="4:4">
      <c r="D18" s="1"/>
    </row>
    <row r="25" customHeight="1" spans="4:4">
      <c r="D25" s="1"/>
    </row>
    <row r="27" customHeight="1" spans="4:4">
      <c r="D27" s="1"/>
    </row>
    <row r="28" customHeight="1" spans="4:4">
      <c r="D28" s="1"/>
    </row>
    <row r="33" customHeight="1" spans="2:4">
      <c r="B33" s="1"/>
      <c r="D33" s="1"/>
    </row>
    <row r="34" customHeight="1" spans="2:4">
      <c r="B34" s="1"/>
    </row>
    <row r="35" customHeight="1" spans="2:4">
      <c r="B35" s="1"/>
    </row>
    <row r="37" customHeight="1" spans="2:4">
      <c r="B37" s="1"/>
      <c r="D37" s="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0"/>
  <sheetViews>
    <sheetView showZeros="0" workbookViewId="0">
      <pane ySplit="1" topLeftCell="A68" activePane="bottomLeft" state="frozen"/>
      <selection/>
      <selection pane="bottomLeft" activeCell="B70" sqref="B70"/>
    </sheetView>
  </sheetViews>
  <sheetFormatPr defaultColWidth="9.14166666666667" defaultRowHeight="14.25" customHeight="1"/>
  <cols>
    <col min="1" max="1" width="26.875" customWidth="1"/>
    <col min="2" max="2" width="26.12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48"/>
      <c r="C2" s="155"/>
      <c r="E2" s="156"/>
      <c r="F2" s="156"/>
      <c r="G2" s="156"/>
      <c r="H2" s="156"/>
      <c r="I2" s="93"/>
      <c r="J2" s="93"/>
      <c r="K2" s="93"/>
      <c r="L2" s="93"/>
      <c r="M2" s="93"/>
      <c r="N2" s="93"/>
      <c r="R2" s="93"/>
      <c r="V2" s="155"/>
      <c r="X2" s="4" t="s">
        <v>257</v>
      </c>
    </row>
    <row r="3" ht="45.75" customHeight="1" spans="1:24">
      <c r="A3" s="71" t="str">
        <f>"2026"&amp;"年部门基本支出预算表"</f>
        <v>2026年部门基本支出预算表</v>
      </c>
      <c r="B3" s="5"/>
      <c r="C3" s="71"/>
      <c r="D3" s="71"/>
      <c r="E3" s="71"/>
      <c r="F3" s="71"/>
      <c r="G3" s="71"/>
      <c r="H3" s="71"/>
      <c r="I3" s="71"/>
      <c r="J3" s="71"/>
      <c r="K3" s="71"/>
      <c r="L3" s="71"/>
      <c r="M3" s="71"/>
      <c r="N3" s="71"/>
      <c r="O3" s="5"/>
      <c r="P3" s="5"/>
      <c r="Q3" s="5"/>
      <c r="R3" s="71"/>
      <c r="S3" s="71"/>
      <c r="T3" s="71"/>
      <c r="U3" s="71"/>
      <c r="V3" s="71"/>
      <c r="W3" s="71"/>
      <c r="X3" s="71"/>
    </row>
    <row r="4" ht="18.75" customHeight="1" spans="1:24">
      <c r="A4" s="6" t="str">
        <f>"单位名称："&amp;""</f>
        <v>单位名称：</v>
      </c>
      <c r="B4" s="7"/>
      <c r="C4" s="157"/>
      <c r="D4" s="157"/>
      <c r="E4" s="157"/>
      <c r="F4" s="157"/>
      <c r="G4" s="157"/>
      <c r="H4" s="157"/>
      <c r="I4" s="98"/>
      <c r="J4" s="98"/>
      <c r="K4" s="98"/>
      <c r="L4" s="98"/>
      <c r="M4" s="98"/>
      <c r="N4" s="98"/>
      <c r="O4" s="8"/>
      <c r="P4" s="8"/>
      <c r="Q4" s="8"/>
      <c r="R4" s="98"/>
      <c r="V4" s="155"/>
      <c r="X4" s="4" t="s">
        <v>2</v>
      </c>
    </row>
    <row r="5" ht="18" customHeight="1" spans="1:24">
      <c r="A5" s="10" t="s">
        <v>258</v>
      </c>
      <c r="B5" s="10"/>
      <c r="C5" s="10" t="s">
        <v>259</v>
      </c>
      <c r="D5" s="10"/>
      <c r="E5" s="10" t="s">
        <v>260</v>
      </c>
      <c r="F5" s="10" t="s">
        <v>261</v>
      </c>
      <c r="G5" s="10" t="s">
        <v>262</v>
      </c>
      <c r="H5" s="10" t="s">
        <v>263</v>
      </c>
      <c r="I5" s="158" t="s">
        <v>264</v>
      </c>
      <c r="J5" s="84" t="s">
        <v>264</v>
      </c>
      <c r="K5" s="84"/>
      <c r="L5" s="84"/>
      <c r="M5" s="84"/>
      <c r="N5" s="84"/>
      <c r="O5" s="13"/>
      <c r="P5" s="13"/>
      <c r="Q5" s="13"/>
      <c r="R5" s="103" t="s">
        <v>60</v>
      </c>
      <c r="S5" s="84" t="s">
        <v>61</v>
      </c>
      <c r="T5" s="84"/>
      <c r="U5" s="84"/>
      <c r="V5" s="84"/>
      <c r="W5" s="84"/>
      <c r="X5" s="85"/>
    </row>
    <row r="6" ht="18" customHeight="1" spans="1:24">
      <c r="A6" s="15"/>
      <c r="B6" s="30"/>
      <c r="C6" s="138"/>
      <c r="D6" s="15"/>
      <c r="E6" s="15"/>
      <c r="F6" s="15"/>
      <c r="G6" s="15"/>
      <c r="H6" s="15"/>
      <c r="I6" s="136" t="s">
        <v>265</v>
      </c>
      <c r="J6" s="158" t="s">
        <v>57</v>
      </c>
      <c r="K6" s="84"/>
      <c r="L6" s="84"/>
      <c r="M6" s="84"/>
      <c r="N6" s="85"/>
      <c r="O6" s="12" t="s">
        <v>266</v>
      </c>
      <c r="P6" s="13"/>
      <c r="Q6" s="14"/>
      <c r="R6" s="10" t="s">
        <v>60</v>
      </c>
      <c r="S6" s="158" t="s">
        <v>61</v>
      </c>
      <c r="T6" s="103" t="s">
        <v>64</v>
      </c>
      <c r="U6" s="84" t="s">
        <v>61</v>
      </c>
      <c r="V6" s="103" t="s">
        <v>66</v>
      </c>
      <c r="W6" s="103" t="s">
        <v>67</v>
      </c>
      <c r="X6" s="159" t="s">
        <v>68</v>
      </c>
    </row>
    <row r="7" ht="19.5" customHeight="1" spans="1:24">
      <c r="A7" s="30"/>
      <c r="B7" s="30"/>
      <c r="C7" s="30"/>
      <c r="D7" s="30"/>
      <c r="E7" s="30"/>
      <c r="F7" s="30"/>
      <c r="G7" s="30"/>
      <c r="H7" s="30"/>
      <c r="I7" s="30"/>
      <c r="J7" s="160" t="s">
        <v>267</v>
      </c>
      <c r="K7" s="10" t="s">
        <v>268</v>
      </c>
      <c r="L7" s="10" t="s">
        <v>269</v>
      </c>
      <c r="M7" s="10" t="s">
        <v>270</v>
      </c>
      <c r="N7" s="10" t="s">
        <v>271</v>
      </c>
      <c r="O7" s="10" t="s">
        <v>57</v>
      </c>
      <c r="P7" s="10" t="s">
        <v>58</v>
      </c>
      <c r="Q7" s="10" t="s">
        <v>59</v>
      </c>
      <c r="R7" s="30"/>
      <c r="S7" s="10" t="s">
        <v>62</v>
      </c>
      <c r="T7" s="10" t="s">
        <v>64</v>
      </c>
      <c r="U7" s="10" t="s">
        <v>272</v>
      </c>
      <c r="V7" s="10" t="s">
        <v>66</v>
      </c>
      <c r="W7" s="10" t="s">
        <v>67</v>
      </c>
      <c r="X7" s="10" t="s">
        <v>68</v>
      </c>
    </row>
    <row r="8" ht="37.5" customHeight="1" spans="1:24">
      <c r="A8" s="161"/>
      <c r="B8" s="20"/>
      <c r="C8" s="161"/>
      <c r="D8" s="161"/>
      <c r="E8" s="161"/>
      <c r="F8" s="161"/>
      <c r="G8" s="161"/>
      <c r="H8" s="161"/>
      <c r="I8" s="161"/>
      <c r="J8" s="162" t="s">
        <v>62</v>
      </c>
      <c r="K8" s="18" t="s">
        <v>273</v>
      </c>
      <c r="L8" s="18" t="s">
        <v>269</v>
      </c>
      <c r="M8" s="18" t="s">
        <v>270</v>
      </c>
      <c r="N8" s="18" t="s">
        <v>271</v>
      </c>
      <c r="O8" s="18" t="s">
        <v>269</v>
      </c>
      <c r="P8" s="18" t="s">
        <v>270</v>
      </c>
      <c r="Q8" s="18" t="s">
        <v>271</v>
      </c>
      <c r="R8" s="18" t="s">
        <v>60</v>
      </c>
      <c r="S8" s="18" t="s">
        <v>62</v>
      </c>
      <c r="T8" s="18" t="s">
        <v>64</v>
      </c>
      <c r="U8" s="18" t="s">
        <v>272</v>
      </c>
      <c r="V8" s="18" t="s">
        <v>66</v>
      </c>
      <c r="W8" s="18" t="s">
        <v>67</v>
      </c>
      <c r="X8" s="18" t="s">
        <v>68</v>
      </c>
    </row>
    <row r="9" customHeight="1" spans="1:24">
      <c r="A9" s="31">
        <v>1</v>
      </c>
      <c r="B9" s="31">
        <v>2</v>
      </c>
      <c r="C9" s="31">
        <v>3</v>
      </c>
      <c r="D9" s="163">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s="1" customFormat="1" ht="20.25" customHeight="1" spans="1:24">
      <c r="A10" s="164" t="s">
        <v>70</v>
      </c>
      <c r="B10" s="164" t="s">
        <v>70</v>
      </c>
      <c r="C10" s="164" t="s">
        <v>274</v>
      </c>
      <c r="D10" s="164" t="s">
        <v>191</v>
      </c>
      <c r="E10" s="164" t="s">
        <v>190</v>
      </c>
      <c r="F10" s="164" t="s">
        <v>191</v>
      </c>
      <c r="G10" s="164" t="s">
        <v>275</v>
      </c>
      <c r="H10" s="164" t="s">
        <v>191</v>
      </c>
      <c r="I10" s="92">
        <v>425779.44</v>
      </c>
      <c r="J10" s="92">
        <v>425779.44</v>
      </c>
      <c r="K10" s="92"/>
      <c r="L10" s="92"/>
      <c r="M10" s="154">
        <v>425779.44</v>
      </c>
      <c r="N10" s="92"/>
      <c r="O10" s="92"/>
      <c r="P10" s="92"/>
      <c r="Q10" s="92"/>
      <c r="R10" s="92"/>
      <c r="S10" s="92"/>
      <c r="T10" s="92"/>
      <c r="U10" s="92"/>
      <c r="V10" s="92"/>
      <c r="W10" s="92"/>
      <c r="X10" s="92"/>
    </row>
    <row r="11" s="1" customFormat="1" ht="20.25" customHeight="1" spans="1:24">
      <c r="A11" s="164" t="s">
        <v>70</v>
      </c>
      <c r="B11" s="164" t="s">
        <v>70</v>
      </c>
      <c r="C11" s="164" t="s">
        <v>274</v>
      </c>
      <c r="D11" s="164" t="s">
        <v>191</v>
      </c>
      <c r="E11" s="164" t="s">
        <v>190</v>
      </c>
      <c r="F11" s="164" t="s">
        <v>191</v>
      </c>
      <c r="G11" s="164" t="s">
        <v>275</v>
      </c>
      <c r="H11" s="164" t="s">
        <v>191</v>
      </c>
      <c r="I11" s="92">
        <v>619615.92</v>
      </c>
      <c r="J11" s="92">
        <v>619615.92</v>
      </c>
      <c r="K11" s="25"/>
      <c r="L11" s="25"/>
      <c r="M11" s="154">
        <v>619615.92</v>
      </c>
      <c r="N11" s="25"/>
      <c r="O11" s="92"/>
      <c r="P11" s="92"/>
      <c r="Q11" s="92"/>
      <c r="R11" s="92"/>
      <c r="S11" s="92"/>
      <c r="T11" s="92"/>
      <c r="U11" s="92"/>
      <c r="V11" s="92"/>
      <c r="W11" s="92"/>
      <c r="X11" s="92"/>
    </row>
    <row r="12" s="1" customFormat="1" ht="20.25" customHeight="1" spans="1:24">
      <c r="A12" s="164" t="s">
        <v>70</v>
      </c>
      <c r="B12" s="164" t="s">
        <v>70</v>
      </c>
      <c r="C12" s="164" t="s">
        <v>276</v>
      </c>
      <c r="D12" s="164" t="s">
        <v>277</v>
      </c>
      <c r="E12" s="164" t="s">
        <v>102</v>
      </c>
      <c r="F12" s="164" t="s">
        <v>99</v>
      </c>
      <c r="G12" s="164" t="s">
        <v>278</v>
      </c>
      <c r="H12" s="164" t="s">
        <v>279</v>
      </c>
      <c r="I12" s="92">
        <v>255000</v>
      </c>
      <c r="J12" s="92">
        <v>255000</v>
      </c>
      <c r="K12" s="25"/>
      <c r="L12" s="25"/>
      <c r="M12" s="154">
        <v>255000</v>
      </c>
      <c r="N12" s="25"/>
      <c r="O12" s="92"/>
      <c r="P12" s="92"/>
      <c r="Q12" s="92"/>
      <c r="R12" s="92"/>
      <c r="S12" s="92"/>
      <c r="T12" s="92"/>
      <c r="U12" s="92"/>
      <c r="V12" s="92"/>
      <c r="W12" s="92"/>
      <c r="X12" s="92"/>
    </row>
    <row r="13" s="1" customFormat="1" ht="20.25" customHeight="1" spans="1:24">
      <c r="A13" s="164" t="s">
        <v>70</v>
      </c>
      <c r="B13" s="164" t="s">
        <v>70</v>
      </c>
      <c r="C13" s="164" t="s">
        <v>280</v>
      </c>
      <c r="D13" s="164" t="s">
        <v>281</v>
      </c>
      <c r="E13" s="164" t="s">
        <v>102</v>
      </c>
      <c r="F13" s="164" t="s">
        <v>99</v>
      </c>
      <c r="G13" s="164" t="s">
        <v>282</v>
      </c>
      <c r="H13" s="164" t="s">
        <v>281</v>
      </c>
      <c r="I13" s="92">
        <v>69600</v>
      </c>
      <c r="J13" s="92">
        <v>69600</v>
      </c>
      <c r="K13" s="25"/>
      <c r="L13" s="25"/>
      <c r="M13" s="154">
        <v>69600</v>
      </c>
      <c r="N13" s="25"/>
      <c r="O13" s="92"/>
      <c r="P13" s="92"/>
      <c r="Q13" s="92"/>
      <c r="R13" s="92"/>
      <c r="S13" s="92"/>
      <c r="T13" s="92"/>
      <c r="U13" s="92"/>
      <c r="V13" s="92"/>
      <c r="W13" s="92"/>
      <c r="X13" s="92"/>
    </row>
    <row r="14" s="1" customFormat="1" ht="20.25" customHeight="1" spans="1:24">
      <c r="A14" s="164" t="s">
        <v>70</v>
      </c>
      <c r="B14" s="164" t="s">
        <v>70</v>
      </c>
      <c r="C14" s="164" t="s">
        <v>280</v>
      </c>
      <c r="D14" s="164" t="s">
        <v>281</v>
      </c>
      <c r="E14" s="164" t="s">
        <v>123</v>
      </c>
      <c r="F14" s="164" t="s">
        <v>124</v>
      </c>
      <c r="G14" s="164" t="s">
        <v>282</v>
      </c>
      <c r="H14" s="164" t="s">
        <v>281</v>
      </c>
      <c r="I14" s="92">
        <v>20880</v>
      </c>
      <c r="J14" s="92">
        <v>20880</v>
      </c>
      <c r="K14" s="25"/>
      <c r="L14" s="25"/>
      <c r="M14" s="154">
        <v>20880</v>
      </c>
      <c r="N14" s="25"/>
      <c r="O14" s="92"/>
      <c r="P14" s="92"/>
      <c r="Q14" s="92"/>
      <c r="R14" s="92"/>
      <c r="S14" s="92"/>
      <c r="T14" s="92"/>
      <c r="U14" s="92"/>
      <c r="V14" s="92"/>
      <c r="W14" s="92"/>
      <c r="X14" s="92"/>
    </row>
    <row r="15" s="1" customFormat="1" ht="20.25" customHeight="1" spans="1:24">
      <c r="A15" s="164" t="s">
        <v>70</v>
      </c>
      <c r="B15" s="164" t="s">
        <v>70</v>
      </c>
      <c r="C15" s="164" t="s">
        <v>280</v>
      </c>
      <c r="D15" s="164" t="s">
        <v>281</v>
      </c>
      <c r="E15" s="164" t="s">
        <v>159</v>
      </c>
      <c r="F15" s="164" t="s">
        <v>158</v>
      </c>
      <c r="G15" s="164" t="s">
        <v>282</v>
      </c>
      <c r="H15" s="164" t="s">
        <v>281</v>
      </c>
      <c r="I15" s="92">
        <v>18560</v>
      </c>
      <c r="J15" s="92">
        <v>18560</v>
      </c>
      <c r="K15" s="25"/>
      <c r="L15" s="25"/>
      <c r="M15" s="154">
        <v>18560</v>
      </c>
      <c r="N15" s="25"/>
      <c r="O15" s="92"/>
      <c r="P15" s="92"/>
      <c r="Q15" s="92"/>
      <c r="R15" s="92"/>
      <c r="S15" s="92"/>
      <c r="T15" s="92"/>
      <c r="U15" s="92"/>
      <c r="V15" s="92"/>
      <c r="W15" s="92"/>
      <c r="X15" s="92"/>
    </row>
    <row r="16" s="1" customFormat="1" ht="20.25" customHeight="1" spans="1:24">
      <c r="A16" s="164" t="s">
        <v>70</v>
      </c>
      <c r="B16" s="164" t="s">
        <v>70</v>
      </c>
      <c r="C16" s="164" t="s">
        <v>280</v>
      </c>
      <c r="D16" s="164" t="s">
        <v>281</v>
      </c>
      <c r="E16" s="164" t="s">
        <v>164</v>
      </c>
      <c r="F16" s="164" t="s">
        <v>165</v>
      </c>
      <c r="G16" s="164" t="s">
        <v>282</v>
      </c>
      <c r="H16" s="164" t="s">
        <v>281</v>
      </c>
      <c r="I16" s="92">
        <v>71920</v>
      </c>
      <c r="J16" s="92">
        <v>71920</v>
      </c>
      <c r="K16" s="25"/>
      <c r="L16" s="25"/>
      <c r="M16" s="154">
        <v>71920</v>
      </c>
      <c r="N16" s="25"/>
      <c r="O16" s="92"/>
      <c r="P16" s="92"/>
      <c r="Q16" s="92"/>
      <c r="R16" s="92"/>
      <c r="S16" s="92"/>
      <c r="T16" s="92"/>
      <c r="U16" s="92"/>
      <c r="V16" s="92"/>
      <c r="W16" s="92"/>
      <c r="X16" s="92"/>
    </row>
    <row r="17" s="1" customFormat="1" ht="20.25" customHeight="1" spans="1:24">
      <c r="A17" s="164" t="s">
        <v>70</v>
      </c>
      <c r="B17" s="164" t="s">
        <v>70</v>
      </c>
      <c r="C17" s="164" t="s">
        <v>283</v>
      </c>
      <c r="D17" s="164" t="s">
        <v>284</v>
      </c>
      <c r="E17" s="164" t="s">
        <v>98</v>
      </c>
      <c r="F17" s="164" t="s">
        <v>99</v>
      </c>
      <c r="G17" s="164" t="s">
        <v>285</v>
      </c>
      <c r="H17" s="164" t="s">
        <v>286</v>
      </c>
      <c r="I17" s="92">
        <v>10000</v>
      </c>
      <c r="J17" s="92">
        <v>10000</v>
      </c>
      <c r="K17" s="25"/>
      <c r="L17" s="25"/>
      <c r="M17" s="154">
        <v>10000</v>
      </c>
      <c r="N17" s="25"/>
      <c r="O17" s="92"/>
      <c r="P17" s="92"/>
      <c r="Q17" s="92"/>
      <c r="R17" s="92"/>
      <c r="S17" s="92"/>
      <c r="T17" s="92"/>
      <c r="U17" s="92"/>
      <c r="V17" s="92"/>
      <c r="W17" s="92"/>
      <c r="X17" s="92"/>
    </row>
    <row r="18" s="1" customFormat="1" ht="20.25" customHeight="1" spans="1:24">
      <c r="A18" s="164" t="s">
        <v>70</v>
      </c>
      <c r="B18" s="164" t="s">
        <v>70</v>
      </c>
      <c r="C18" s="164" t="s">
        <v>283</v>
      </c>
      <c r="D18" s="164" t="s">
        <v>284</v>
      </c>
      <c r="E18" s="164" t="s">
        <v>102</v>
      </c>
      <c r="F18" s="164" t="s">
        <v>99</v>
      </c>
      <c r="G18" s="164" t="s">
        <v>285</v>
      </c>
      <c r="H18" s="164" t="s">
        <v>286</v>
      </c>
      <c r="I18" s="92">
        <v>15000</v>
      </c>
      <c r="J18" s="92">
        <v>15000</v>
      </c>
      <c r="K18" s="25"/>
      <c r="L18" s="25"/>
      <c r="M18" s="154">
        <v>15000</v>
      </c>
      <c r="N18" s="25"/>
      <c r="O18" s="92"/>
      <c r="P18" s="92"/>
      <c r="Q18" s="92"/>
      <c r="R18" s="92"/>
      <c r="S18" s="92"/>
      <c r="T18" s="92"/>
      <c r="U18" s="92"/>
      <c r="V18" s="92"/>
      <c r="W18" s="92"/>
      <c r="X18" s="92"/>
    </row>
    <row r="19" s="1" customFormat="1" ht="20.25" customHeight="1" spans="1:24">
      <c r="A19" s="164" t="s">
        <v>70</v>
      </c>
      <c r="B19" s="164" t="s">
        <v>70</v>
      </c>
      <c r="C19" s="164" t="s">
        <v>283</v>
      </c>
      <c r="D19" s="164" t="s">
        <v>284</v>
      </c>
      <c r="E19" s="164" t="s">
        <v>102</v>
      </c>
      <c r="F19" s="164" t="s">
        <v>99</v>
      </c>
      <c r="G19" s="164" t="s">
        <v>285</v>
      </c>
      <c r="H19" s="164" t="s">
        <v>286</v>
      </c>
      <c r="I19" s="92">
        <v>5000</v>
      </c>
      <c r="J19" s="92">
        <v>5000</v>
      </c>
      <c r="K19" s="25"/>
      <c r="L19" s="25"/>
      <c r="M19" s="154">
        <v>5000</v>
      </c>
      <c r="N19" s="25"/>
      <c r="O19" s="92"/>
      <c r="P19" s="92"/>
      <c r="Q19" s="92"/>
      <c r="R19" s="92"/>
      <c r="S19" s="92"/>
      <c r="T19" s="92"/>
      <c r="U19" s="92"/>
      <c r="V19" s="92"/>
      <c r="W19" s="92"/>
      <c r="X19" s="92"/>
    </row>
    <row r="20" s="1" customFormat="1" ht="20.25" customHeight="1" spans="1:24">
      <c r="A20" s="164" t="s">
        <v>70</v>
      </c>
      <c r="B20" s="164" t="s">
        <v>70</v>
      </c>
      <c r="C20" s="164" t="s">
        <v>283</v>
      </c>
      <c r="D20" s="164" t="s">
        <v>284</v>
      </c>
      <c r="E20" s="164" t="s">
        <v>111</v>
      </c>
      <c r="F20" s="164" t="s">
        <v>112</v>
      </c>
      <c r="G20" s="164" t="s">
        <v>285</v>
      </c>
      <c r="H20" s="164" t="s">
        <v>286</v>
      </c>
      <c r="I20" s="92">
        <v>10000</v>
      </c>
      <c r="J20" s="92">
        <v>10000</v>
      </c>
      <c r="K20" s="25"/>
      <c r="L20" s="25"/>
      <c r="M20" s="154">
        <v>10000</v>
      </c>
      <c r="N20" s="25"/>
      <c r="O20" s="92"/>
      <c r="P20" s="92"/>
      <c r="Q20" s="92"/>
      <c r="R20" s="92"/>
      <c r="S20" s="92"/>
      <c r="T20" s="92"/>
      <c r="U20" s="92"/>
      <c r="V20" s="92"/>
      <c r="W20" s="92"/>
      <c r="X20" s="92"/>
    </row>
    <row r="21" s="1" customFormat="1" ht="20.25" customHeight="1" spans="1:24">
      <c r="A21" s="164" t="s">
        <v>70</v>
      </c>
      <c r="B21" s="164" t="s">
        <v>70</v>
      </c>
      <c r="C21" s="164" t="s">
        <v>283</v>
      </c>
      <c r="D21" s="164" t="s">
        <v>284</v>
      </c>
      <c r="E21" s="164" t="s">
        <v>123</v>
      </c>
      <c r="F21" s="164" t="s">
        <v>124</v>
      </c>
      <c r="G21" s="164" t="s">
        <v>285</v>
      </c>
      <c r="H21" s="164" t="s">
        <v>286</v>
      </c>
      <c r="I21" s="92">
        <v>12000</v>
      </c>
      <c r="J21" s="92">
        <v>12000</v>
      </c>
      <c r="K21" s="25"/>
      <c r="L21" s="25"/>
      <c r="M21" s="154">
        <v>12000</v>
      </c>
      <c r="N21" s="25"/>
      <c r="O21" s="92"/>
      <c r="P21" s="92"/>
      <c r="Q21" s="92"/>
      <c r="R21" s="92"/>
      <c r="S21" s="92"/>
      <c r="T21" s="92"/>
      <c r="U21" s="92"/>
      <c r="V21" s="92"/>
      <c r="W21" s="92"/>
      <c r="X21" s="92"/>
    </row>
    <row r="22" s="1" customFormat="1" ht="20.25" customHeight="1" spans="1:24">
      <c r="A22" s="164" t="s">
        <v>70</v>
      </c>
      <c r="B22" s="164" t="s">
        <v>70</v>
      </c>
      <c r="C22" s="164" t="s">
        <v>283</v>
      </c>
      <c r="D22" s="164" t="s">
        <v>284</v>
      </c>
      <c r="E22" s="164" t="s">
        <v>159</v>
      </c>
      <c r="F22" s="164" t="s">
        <v>158</v>
      </c>
      <c r="G22" s="164" t="s">
        <v>285</v>
      </c>
      <c r="H22" s="164" t="s">
        <v>286</v>
      </c>
      <c r="I22" s="92">
        <v>8000</v>
      </c>
      <c r="J22" s="92">
        <v>8000</v>
      </c>
      <c r="K22" s="25"/>
      <c r="L22" s="25"/>
      <c r="M22" s="154">
        <v>8000</v>
      </c>
      <c r="N22" s="25"/>
      <c r="O22" s="92"/>
      <c r="P22" s="92"/>
      <c r="Q22" s="92"/>
      <c r="R22" s="92"/>
      <c r="S22" s="92"/>
      <c r="T22" s="92"/>
      <c r="U22" s="92"/>
      <c r="V22" s="92"/>
      <c r="W22" s="92"/>
      <c r="X22" s="92"/>
    </row>
    <row r="23" s="1" customFormat="1" ht="20.25" customHeight="1" spans="1:24">
      <c r="A23" s="164" t="s">
        <v>70</v>
      </c>
      <c r="B23" s="164" t="s">
        <v>70</v>
      </c>
      <c r="C23" s="164" t="s">
        <v>283</v>
      </c>
      <c r="D23" s="164" t="s">
        <v>284</v>
      </c>
      <c r="E23" s="164" t="s">
        <v>164</v>
      </c>
      <c r="F23" s="164" t="s">
        <v>165</v>
      </c>
      <c r="G23" s="164" t="s">
        <v>285</v>
      </c>
      <c r="H23" s="164" t="s">
        <v>286</v>
      </c>
      <c r="I23" s="92">
        <v>20000</v>
      </c>
      <c r="J23" s="92">
        <v>20000</v>
      </c>
      <c r="K23" s="25"/>
      <c r="L23" s="25"/>
      <c r="M23" s="154">
        <v>20000</v>
      </c>
      <c r="N23" s="25"/>
      <c r="O23" s="92"/>
      <c r="P23" s="92"/>
      <c r="Q23" s="92"/>
      <c r="R23" s="92"/>
      <c r="S23" s="92"/>
      <c r="T23" s="92"/>
      <c r="U23" s="92"/>
      <c r="V23" s="92"/>
      <c r="W23" s="92"/>
      <c r="X23" s="92"/>
    </row>
    <row r="24" s="1" customFormat="1" ht="20.25" customHeight="1" spans="1:24">
      <c r="A24" s="164" t="s">
        <v>70</v>
      </c>
      <c r="B24" s="164" t="s">
        <v>70</v>
      </c>
      <c r="C24" s="164" t="s">
        <v>283</v>
      </c>
      <c r="D24" s="164" t="s">
        <v>284</v>
      </c>
      <c r="E24" s="164" t="s">
        <v>102</v>
      </c>
      <c r="F24" s="164" t="s">
        <v>99</v>
      </c>
      <c r="G24" s="164" t="s">
        <v>287</v>
      </c>
      <c r="H24" s="164" t="s">
        <v>288</v>
      </c>
      <c r="I24" s="92">
        <v>10000</v>
      </c>
      <c r="J24" s="92">
        <v>10000</v>
      </c>
      <c r="K24" s="25"/>
      <c r="L24" s="25"/>
      <c r="M24" s="154">
        <v>10000</v>
      </c>
      <c r="N24" s="25"/>
      <c r="O24" s="92"/>
      <c r="P24" s="92"/>
      <c r="Q24" s="92"/>
      <c r="R24" s="92"/>
      <c r="S24" s="92"/>
      <c r="T24" s="92"/>
      <c r="U24" s="92"/>
      <c r="V24" s="92"/>
      <c r="W24" s="92"/>
      <c r="X24" s="92"/>
    </row>
    <row r="25" s="1" customFormat="1" ht="20.25" customHeight="1" spans="1:24">
      <c r="A25" s="164" t="s">
        <v>70</v>
      </c>
      <c r="B25" s="164" t="s">
        <v>70</v>
      </c>
      <c r="C25" s="164" t="s">
        <v>283</v>
      </c>
      <c r="D25" s="164" t="s">
        <v>284</v>
      </c>
      <c r="E25" s="164" t="s">
        <v>123</v>
      </c>
      <c r="F25" s="164" t="s">
        <v>124</v>
      </c>
      <c r="G25" s="164" t="s">
        <v>287</v>
      </c>
      <c r="H25" s="164" t="s">
        <v>288</v>
      </c>
      <c r="I25" s="92">
        <v>500</v>
      </c>
      <c r="J25" s="92">
        <v>500</v>
      </c>
      <c r="K25" s="25"/>
      <c r="L25" s="25"/>
      <c r="M25" s="154">
        <v>500</v>
      </c>
      <c r="N25" s="25"/>
      <c r="O25" s="92"/>
      <c r="P25" s="92"/>
      <c r="Q25" s="92"/>
      <c r="R25" s="92"/>
      <c r="S25" s="92"/>
      <c r="T25" s="92"/>
      <c r="U25" s="92"/>
      <c r="V25" s="92"/>
      <c r="W25" s="92"/>
      <c r="X25" s="92"/>
    </row>
    <row r="26" s="1" customFormat="1" ht="20.25" customHeight="1" spans="1:24">
      <c r="A26" s="164" t="s">
        <v>70</v>
      </c>
      <c r="B26" s="164" t="s">
        <v>70</v>
      </c>
      <c r="C26" s="164" t="s">
        <v>283</v>
      </c>
      <c r="D26" s="164" t="s">
        <v>284</v>
      </c>
      <c r="E26" s="164" t="s">
        <v>159</v>
      </c>
      <c r="F26" s="164" t="s">
        <v>158</v>
      </c>
      <c r="G26" s="164" t="s">
        <v>287</v>
      </c>
      <c r="H26" s="164" t="s">
        <v>288</v>
      </c>
      <c r="I26" s="92">
        <v>2000</v>
      </c>
      <c r="J26" s="92">
        <v>2000</v>
      </c>
      <c r="K26" s="25"/>
      <c r="L26" s="25"/>
      <c r="M26" s="154">
        <v>2000</v>
      </c>
      <c r="N26" s="25"/>
      <c r="O26" s="92"/>
      <c r="P26" s="92"/>
      <c r="Q26" s="92"/>
      <c r="R26" s="92"/>
      <c r="S26" s="92"/>
      <c r="T26" s="92"/>
      <c r="U26" s="92"/>
      <c r="V26" s="92"/>
      <c r="W26" s="92"/>
      <c r="X26" s="92"/>
    </row>
    <row r="27" s="1" customFormat="1" ht="20.25" customHeight="1" spans="1:24">
      <c r="A27" s="164" t="s">
        <v>70</v>
      </c>
      <c r="B27" s="164" t="s">
        <v>70</v>
      </c>
      <c r="C27" s="164" t="s">
        <v>283</v>
      </c>
      <c r="D27" s="164" t="s">
        <v>284</v>
      </c>
      <c r="E27" s="164" t="s">
        <v>164</v>
      </c>
      <c r="F27" s="164" t="s">
        <v>165</v>
      </c>
      <c r="G27" s="164" t="s">
        <v>287</v>
      </c>
      <c r="H27" s="164" t="s">
        <v>288</v>
      </c>
      <c r="I27" s="92">
        <v>7500</v>
      </c>
      <c r="J27" s="92">
        <v>7500</v>
      </c>
      <c r="K27" s="25"/>
      <c r="L27" s="25"/>
      <c r="M27" s="154">
        <v>7500</v>
      </c>
      <c r="N27" s="25"/>
      <c r="O27" s="92"/>
      <c r="P27" s="92"/>
      <c r="Q27" s="92"/>
      <c r="R27" s="92"/>
      <c r="S27" s="92"/>
      <c r="T27" s="92"/>
      <c r="U27" s="92"/>
      <c r="V27" s="92"/>
      <c r="W27" s="92"/>
      <c r="X27" s="92"/>
    </row>
    <row r="28" s="1" customFormat="1" ht="20.25" customHeight="1" spans="1:24">
      <c r="A28" s="164" t="s">
        <v>70</v>
      </c>
      <c r="B28" s="164" t="s">
        <v>70</v>
      </c>
      <c r="C28" s="164" t="s">
        <v>283</v>
      </c>
      <c r="D28" s="164" t="s">
        <v>284</v>
      </c>
      <c r="E28" s="164" t="s">
        <v>102</v>
      </c>
      <c r="F28" s="164" t="s">
        <v>99</v>
      </c>
      <c r="G28" s="164" t="s">
        <v>289</v>
      </c>
      <c r="H28" s="164" t="s">
        <v>290</v>
      </c>
      <c r="I28" s="92">
        <v>35000</v>
      </c>
      <c r="J28" s="92">
        <v>35000</v>
      </c>
      <c r="K28" s="25"/>
      <c r="L28" s="25"/>
      <c r="M28" s="154">
        <v>35000</v>
      </c>
      <c r="N28" s="25"/>
      <c r="O28" s="92"/>
      <c r="P28" s="92"/>
      <c r="Q28" s="92"/>
      <c r="R28" s="92"/>
      <c r="S28" s="92"/>
      <c r="T28" s="92"/>
      <c r="U28" s="92"/>
      <c r="V28" s="92"/>
      <c r="W28" s="92"/>
      <c r="X28" s="92"/>
    </row>
    <row r="29" s="1" customFormat="1" ht="20.25" customHeight="1" spans="1:24">
      <c r="A29" s="164" t="s">
        <v>70</v>
      </c>
      <c r="B29" s="164" t="s">
        <v>70</v>
      </c>
      <c r="C29" s="164" t="s">
        <v>283</v>
      </c>
      <c r="D29" s="164" t="s">
        <v>284</v>
      </c>
      <c r="E29" s="164" t="s">
        <v>123</v>
      </c>
      <c r="F29" s="164" t="s">
        <v>124</v>
      </c>
      <c r="G29" s="164" t="s">
        <v>289</v>
      </c>
      <c r="H29" s="164" t="s">
        <v>290</v>
      </c>
      <c r="I29" s="92">
        <v>5000</v>
      </c>
      <c r="J29" s="92">
        <v>5000</v>
      </c>
      <c r="K29" s="25"/>
      <c r="L29" s="25"/>
      <c r="M29" s="154">
        <v>5000</v>
      </c>
      <c r="N29" s="25"/>
      <c r="O29" s="92"/>
      <c r="P29" s="92"/>
      <c r="Q29" s="92"/>
      <c r="R29" s="92"/>
      <c r="S29" s="92"/>
      <c r="T29" s="92"/>
      <c r="U29" s="92"/>
      <c r="V29" s="92"/>
      <c r="W29" s="92"/>
      <c r="X29" s="92"/>
    </row>
    <row r="30" s="1" customFormat="1" ht="20.25" customHeight="1" spans="1:24">
      <c r="A30" s="164" t="s">
        <v>70</v>
      </c>
      <c r="B30" s="164" t="s">
        <v>70</v>
      </c>
      <c r="C30" s="164" t="s">
        <v>283</v>
      </c>
      <c r="D30" s="164" t="s">
        <v>284</v>
      </c>
      <c r="E30" s="164" t="s">
        <v>123</v>
      </c>
      <c r="F30" s="164" t="s">
        <v>124</v>
      </c>
      <c r="G30" s="164" t="s">
        <v>289</v>
      </c>
      <c r="H30" s="164" t="s">
        <v>290</v>
      </c>
      <c r="I30" s="92">
        <v>5000</v>
      </c>
      <c r="J30" s="92">
        <v>5000</v>
      </c>
      <c r="K30" s="25"/>
      <c r="L30" s="25"/>
      <c r="M30" s="154">
        <v>5000</v>
      </c>
      <c r="N30" s="25"/>
      <c r="O30" s="92"/>
      <c r="P30" s="92"/>
      <c r="Q30" s="92"/>
      <c r="R30" s="92"/>
      <c r="S30" s="92"/>
      <c r="T30" s="92"/>
      <c r="U30" s="92"/>
      <c r="V30" s="92"/>
      <c r="W30" s="92"/>
      <c r="X30" s="92"/>
    </row>
    <row r="31" s="1" customFormat="1" ht="20.25" customHeight="1" spans="1:24">
      <c r="A31" s="164" t="s">
        <v>70</v>
      </c>
      <c r="B31" s="164" t="s">
        <v>70</v>
      </c>
      <c r="C31" s="164" t="s">
        <v>283</v>
      </c>
      <c r="D31" s="164" t="s">
        <v>284</v>
      </c>
      <c r="E31" s="164" t="s">
        <v>159</v>
      </c>
      <c r="F31" s="164" t="s">
        <v>158</v>
      </c>
      <c r="G31" s="164" t="s">
        <v>289</v>
      </c>
      <c r="H31" s="164" t="s">
        <v>290</v>
      </c>
      <c r="I31" s="92">
        <v>5000</v>
      </c>
      <c r="J31" s="92">
        <v>5000</v>
      </c>
      <c r="K31" s="25"/>
      <c r="L31" s="25"/>
      <c r="M31" s="154">
        <v>5000</v>
      </c>
      <c r="N31" s="25"/>
      <c r="O31" s="92"/>
      <c r="P31" s="92"/>
      <c r="Q31" s="92"/>
      <c r="R31" s="92"/>
      <c r="S31" s="92"/>
      <c r="T31" s="92"/>
      <c r="U31" s="92"/>
      <c r="V31" s="92"/>
      <c r="W31" s="92"/>
      <c r="X31" s="92"/>
    </row>
    <row r="32" s="1" customFormat="1" ht="20.25" customHeight="1" spans="1:24">
      <c r="A32" s="164" t="s">
        <v>70</v>
      </c>
      <c r="B32" s="164" t="s">
        <v>70</v>
      </c>
      <c r="C32" s="164" t="s">
        <v>283</v>
      </c>
      <c r="D32" s="164" t="s">
        <v>284</v>
      </c>
      <c r="E32" s="164" t="s">
        <v>164</v>
      </c>
      <c r="F32" s="164" t="s">
        <v>165</v>
      </c>
      <c r="G32" s="164" t="s">
        <v>289</v>
      </c>
      <c r="H32" s="164" t="s">
        <v>290</v>
      </c>
      <c r="I32" s="92">
        <v>35000</v>
      </c>
      <c r="J32" s="92">
        <v>35000</v>
      </c>
      <c r="K32" s="25"/>
      <c r="L32" s="25"/>
      <c r="M32" s="154">
        <v>35000</v>
      </c>
      <c r="N32" s="25"/>
      <c r="O32" s="92"/>
      <c r="P32" s="92"/>
      <c r="Q32" s="92"/>
      <c r="R32" s="92"/>
      <c r="S32" s="92"/>
      <c r="T32" s="92"/>
      <c r="U32" s="92"/>
      <c r="V32" s="92"/>
      <c r="W32" s="92"/>
      <c r="X32" s="92"/>
    </row>
    <row r="33" s="1" customFormat="1" ht="20.25" customHeight="1" spans="1:24">
      <c r="A33" s="164" t="s">
        <v>70</v>
      </c>
      <c r="B33" s="164" t="s">
        <v>70</v>
      </c>
      <c r="C33" s="164" t="s">
        <v>283</v>
      </c>
      <c r="D33" s="164" t="s">
        <v>284</v>
      </c>
      <c r="E33" s="164" t="s">
        <v>102</v>
      </c>
      <c r="F33" s="164" t="s">
        <v>99</v>
      </c>
      <c r="G33" s="164" t="s">
        <v>291</v>
      </c>
      <c r="H33" s="164" t="s">
        <v>292</v>
      </c>
      <c r="I33" s="92">
        <v>15000</v>
      </c>
      <c r="J33" s="92">
        <v>15000</v>
      </c>
      <c r="K33" s="25"/>
      <c r="L33" s="25"/>
      <c r="M33" s="154">
        <v>15000</v>
      </c>
      <c r="N33" s="25"/>
      <c r="O33" s="92"/>
      <c r="P33" s="92"/>
      <c r="Q33" s="92"/>
      <c r="R33" s="92"/>
      <c r="S33" s="92"/>
      <c r="T33" s="92"/>
      <c r="U33" s="92"/>
      <c r="V33" s="92"/>
      <c r="W33" s="92"/>
      <c r="X33" s="92"/>
    </row>
    <row r="34" s="1" customFormat="1" ht="20.25" customHeight="1" spans="1:24">
      <c r="A34" s="164" t="s">
        <v>70</v>
      </c>
      <c r="B34" s="164" t="s">
        <v>70</v>
      </c>
      <c r="C34" s="164" t="s">
        <v>283</v>
      </c>
      <c r="D34" s="164" t="s">
        <v>284</v>
      </c>
      <c r="E34" s="164" t="s">
        <v>159</v>
      </c>
      <c r="F34" s="164" t="s">
        <v>158</v>
      </c>
      <c r="G34" s="164" t="s">
        <v>291</v>
      </c>
      <c r="H34" s="164" t="s">
        <v>292</v>
      </c>
      <c r="I34" s="92">
        <v>5000</v>
      </c>
      <c r="J34" s="92">
        <v>5000</v>
      </c>
      <c r="K34" s="25"/>
      <c r="L34" s="25"/>
      <c r="M34" s="154">
        <v>5000</v>
      </c>
      <c r="N34" s="25"/>
      <c r="O34" s="92"/>
      <c r="P34" s="92"/>
      <c r="Q34" s="92"/>
      <c r="R34" s="92"/>
      <c r="S34" s="92"/>
      <c r="T34" s="92"/>
      <c r="U34" s="92"/>
      <c r="V34" s="92"/>
      <c r="W34" s="92"/>
      <c r="X34" s="92"/>
    </row>
    <row r="35" s="1" customFormat="1" ht="20.25" customHeight="1" spans="1:24">
      <c r="A35" s="164" t="s">
        <v>70</v>
      </c>
      <c r="B35" s="164" t="s">
        <v>70</v>
      </c>
      <c r="C35" s="164" t="s">
        <v>283</v>
      </c>
      <c r="D35" s="164" t="s">
        <v>284</v>
      </c>
      <c r="E35" s="164" t="s">
        <v>164</v>
      </c>
      <c r="F35" s="164" t="s">
        <v>165</v>
      </c>
      <c r="G35" s="164" t="s">
        <v>291</v>
      </c>
      <c r="H35" s="164" t="s">
        <v>292</v>
      </c>
      <c r="I35" s="92">
        <v>15000</v>
      </c>
      <c r="J35" s="92">
        <v>15000</v>
      </c>
      <c r="K35" s="25"/>
      <c r="L35" s="25"/>
      <c r="M35" s="154">
        <v>15000</v>
      </c>
      <c r="N35" s="25"/>
      <c r="O35" s="92"/>
      <c r="P35" s="92"/>
      <c r="Q35" s="92"/>
      <c r="R35" s="92"/>
      <c r="S35" s="92"/>
      <c r="T35" s="92"/>
      <c r="U35" s="92"/>
      <c r="V35" s="92"/>
      <c r="W35" s="92"/>
      <c r="X35" s="92"/>
    </row>
    <row r="36" s="1" customFormat="1" ht="20.25" customHeight="1" spans="1:24">
      <c r="A36" s="164" t="s">
        <v>70</v>
      </c>
      <c r="B36" s="164" t="s">
        <v>70</v>
      </c>
      <c r="C36" s="164" t="s">
        <v>283</v>
      </c>
      <c r="D36" s="164" t="s">
        <v>284</v>
      </c>
      <c r="E36" s="164" t="s">
        <v>102</v>
      </c>
      <c r="F36" s="164" t="s">
        <v>99</v>
      </c>
      <c r="G36" s="164" t="s">
        <v>293</v>
      </c>
      <c r="H36" s="164" t="s">
        <v>294</v>
      </c>
      <c r="I36" s="92">
        <v>80000</v>
      </c>
      <c r="J36" s="92">
        <v>80000</v>
      </c>
      <c r="K36" s="25"/>
      <c r="L36" s="25"/>
      <c r="M36" s="154">
        <v>80000</v>
      </c>
      <c r="N36" s="25"/>
      <c r="O36" s="92"/>
      <c r="P36" s="92"/>
      <c r="Q36" s="92"/>
      <c r="R36" s="92"/>
      <c r="S36" s="92"/>
      <c r="T36" s="92"/>
      <c r="U36" s="92"/>
      <c r="V36" s="92"/>
      <c r="W36" s="92"/>
      <c r="X36" s="92"/>
    </row>
    <row r="37" s="1" customFormat="1" ht="20.25" customHeight="1" spans="1:24">
      <c r="A37" s="164" t="s">
        <v>70</v>
      </c>
      <c r="B37" s="164" t="s">
        <v>70</v>
      </c>
      <c r="C37" s="164" t="s">
        <v>283</v>
      </c>
      <c r="D37" s="164" t="s">
        <v>284</v>
      </c>
      <c r="E37" s="164" t="s">
        <v>102</v>
      </c>
      <c r="F37" s="164" t="s">
        <v>99</v>
      </c>
      <c r="G37" s="164" t="s">
        <v>293</v>
      </c>
      <c r="H37" s="164" t="s">
        <v>294</v>
      </c>
      <c r="I37" s="92">
        <v>27351</v>
      </c>
      <c r="J37" s="92">
        <v>27351</v>
      </c>
      <c r="K37" s="25"/>
      <c r="L37" s="25"/>
      <c r="M37" s="154">
        <v>27351</v>
      </c>
      <c r="N37" s="25"/>
      <c r="O37" s="92"/>
      <c r="P37" s="92"/>
      <c r="Q37" s="92"/>
      <c r="R37" s="92"/>
      <c r="S37" s="92"/>
      <c r="T37" s="92"/>
      <c r="U37" s="92"/>
      <c r="V37" s="92"/>
      <c r="W37" s="92"/>
      <c r="X37" s="92"/>
    </row>
    <row r="38" s="1" customFormat="1" ht="20.25" customHeight="1" spans="1:24">
      <c r="A38" s="164" t="s">
        <v>70</v>
      </c>
      <c r="B38" s="164" t="s">
        <v>70</v>
      </c>
      <c r="C38" s="164" t="s">
        <v>283</v>
      </c>
      <c r="D38" s="164" t="s">
        <v>284</v>
      </c>
      <c r="E38" s="164" t="s">
        <v>137</v>
      </c>
      <c r="F38" s="164" t="s">
        <v>138</v>
      </c>
      <c r="G38" s="164" t="s">
        <v>293</v>
      </c>
      <c r="H38" s="164" t="s">
        <v>294</v>
      </c>
      <c r="I38" s="92">
        <v>12600</v>
      </c>
      <c r="J38" s="92">
        <v>12600</v>
      </c>
      <c r="K38" s="25"/>
      <c r="L38" s="25"/>
      <c r="M38" s="154">
        <v>12600</v>
      </c>
      <c r="N38" s="25"/>
      <c r="O38" s="92"/>
      <c r="P38" s="92"/>
      <c r="Q38" s="92"/>
      <c r="R38" s="92"/>
      <c r="S38" s="92"/>
      <c r="T38" s="92"/>
      <c r="U38" s="92"/>
      <c r="V38" s="92"/>
      <c r="W38" s="92"/>
      <c r="X38" s="92"/>
    </row>
    <row r="39" s="1" customFormat="1" ht="20.25" customHeight="1" spans="1:24">
      <c r="A39" s="164" t="s">
        <v>70</v>
      </c>
      <c r="B39" s="164" t="s">
        <v>70</v>
      </c>
      <c r="C39" s="164" t="s">
        <v>295</v>
      </c>
      <c r="D39" s="164" t="s">
        <v>296</v>
      </c>
      <c r="E39" s="164" t="s">
        <v>102</v>
      </c>
      <c r="F39" s="164" t="s">
        <v>99</v>
      </c>
      <c r="G39" s="164" t="s">
        <v>297</v>
      </c>
      <c r="H39" s="164" t="s">
        <v>298</v>
      </c>
      <c r="I39" s="92">
        <v>1306680</v>
      </c>
      <c r="J39" s="92">
        <v>1306680</v>
      </c>
      <c r="K39" s="25"/>
      <c r="L39" s="25"/>
      <c r="M39" s="154">
        <v>1306680</v>
      </c>
      <c r="N39" s="25"/>
      <c r="O39" s="92"/>
      <c r="P39" s="92"/>
      <c r="Q39" s="92"/>
      <c r="R39" s="92"/>
      <c r="S39" s="92"/>
      <c r="T39" s="92"/>
      <c r="U39" s="92"/>
      <c r="V39" s="92"/>
      <c r="W39" s="92"/>
      <c r="X39" s="92"/>
    </row>
    <row r="40" s="1" customFormat="1" ht="20.25" customHeight="1" spans="1:24">
      <c r="A40" s="164" t="s">
        <v>70</v>
      </c>
      <c r="B40" s="164" t="s">
        <v>70</v>
      </c>
      <c r="C40" s="164" t="s">
        <v>295</v>
      </c>
      <c r="D40" s="164" t="s">
        <v>296</v>
      </c>
      <c r="E40" s="164" t="s">
        <v>102</v>
      </c>
      <c r="F40" s="164" t="s">
        <v>99</v>
      </c>
      <c r="G40" s="164" t="s">
        <v>299</v>
      </c>
      <c r="H40" s="164" t="s">
        <v>300</v>
      </c>
      <c r="I40" s="92">
        <v>1978512</v>
      </c>
      <c r="J40" s="92">
        <v>1978512</v>
      </c>
      <c r="K40" s="25"/>
      <c r="L40" s="25"/>
      <c r="M40" s="154">
        <v>1978512</v>
      </c>
      <c r="N40" s="25"/>
      <c r="O40" s="92"/>
      <c r="P40" s="92"/>
      <c r="Q40" s="92"/>
      <c r="R40" s="92"/>
      <c r="S40" s="92"/>
      <c r="T40" s="92"/>
      <c r="U40" s="92"/>
      <c r="V40" s="92"/>
      <c r="W40" s="92"/>
      <c r="X40" s="92"/>
    </row>
    <row r="41" s="1" customFormat="1" ht="20.25" customHeight="1" spans="1:24">
      <c r="A41" s="164" t="s">
        <v>70</v>
      </c>
      <c r="B41" s="164" t="s">
        <v>70</v>
      </c>
      <c r="C41" s="164" t="s">
        <v>295</v>
      </c>
      <c r="D41" s="164" t="s">
        <v>296</v>
      </c>
      <c r="E41" s="164" t="s">
        <v>102</v>
      </c>
      <c r="F41" s="164" t="s">
        <v>99</v>
      </c>
      <c r="G41" s="164" t="s">
        <v>299</v>
      </c>
      <c r="H41" s="164" t="s">
        <v>300</v>
      </c>
      <c r="I41" s="92">
        <v>180000</v>
      </c>
      <c r="J41" s="92">
        <v>180000</v>
      </c>
      <c r="K41" s="25"/>
      <c r="L41" s="25"/>
      <c r="M41" s="154">
        <v>180000</v>
      </c>
      <c r="N41" s="25"/>
      <c r="O41" s="92"/>
      <c r="P41" s="92"/>
      <c r="Q41" s="92"/>
      <c r="R41" s="92"/>
      <c r="S41" s="92"/>
      <c r="T41" s="92"/>
      <c r="U41" s="92"/>
      <c r="V41" s="92"/>
      <c r="W41" s="92"/>
      <c r="X41" s="92"/>
    </row>
    <row r="42" s="1" customFormat="1" ht="20.25" customHeight="1" spans="1:24">
      <c r="A42" s="164" t="s">
        <v>70</v>
      </c>
      <c r="B42" s="164" t="s">
        <v>70</v>
      </c>
      <c r="C42" s="164" t="s">
        <v>295</v>
      </c>
      <c r="D42" s="164" t="s">
        <v>296</v>
      </c>
      <c r="E42" s="164" t="s">
        <v>102</v>
      </c>
      <c r="F42" s="164" t="s">
        <v>99</v>
      </c>
      <c r="G42" s="164" t="s">
        <v>301</v>
      </c>
      <c r="H42" s="164" t="s">
        <v>302</v>
      </c>
      <c r="I42" s="92">
        <v>114890</v>
      </c>
      <c r="J42" s="92">
        <v>114890</v>
      </c>
      <c r="K42" s="25"/>
      <c r="L42" s="25"/>
      <c r="M42" s="154">
        <v>114890</v>
      </c>
      <c r="N42" s="25"/>
      <c r="O42" s="92"/>
      <c r="P42" s="92"/>
      <c r="Q42" s="92"/>
      <c r="R42" s="92"/>
      <c r="S42" s="92"/>
      <c r="T42" s="92"/>
      <c r="U42" s="92"/>
      <c r="V42" s="92"/>
      <c r="W42" s="92"/>
      <c r="X42" s="92"/>
    </row>
    <row r="43" s="1" customFormat="1" ht="20.25" customHeight="1" spans="1:24">
      <c r="A43" s="164" t="s">
        <v>70</v>
      </c>
      <c r="B43" s="164" t="s">
        <v>70</v>
      </c>
      <c r="C43" s="164" t="s">
        <v>303</v>
      </c>
      <c r="D43" s="164" t="s">
        <v>304</v>
      </c>
      <c r="E43" s="164" t="s">
        <v>123</v>
      </c>
      <c r="F43" s="164" t="s">
        <v>124</v>
      </c>
      <c r="G43" s="164" t="s">
        <v>297</v>
      </c>
      <c r="H43" s="164" t="s">
        <v>298</v>
      </c>
      <c r="I43" s="92">
        <v>355572</v>
      </c>
      <c r="J43" s="92">
        <v>355572</v>
      </c>
      <c r="K43" s="25"/>
      <c r="L43" s="25"/>
      <c r="M43" s="154">
        <v>355572</v>
      </c>
      <c r="N43" s="25"/>
      <c r="O43" s="92"/>
      <c r="P43" s="92"/>
      <c r="Q43" s="92"/>
      <c r="R43" s="92"/>
      <c r="S43" s="92"/>
      <c r="T43" s="92"/>
      <c r="U43" s="92"/>
      <c r="V43" s="92"/>
      <c r="W43" s="92"/>
      <c r="X43" s="92"/>
    </row>
    <row r="44" s="1" customFormat="1" ht="20.25" customHeight="1" spans="1:24">
      <c r="A44" s="164" t="s">
        <v>70</v>
      </c>
      <c r="B44" s="164" t="s">
        <v>70</v>
      </c>
      <c r="C44" s="164" t="s">
        <v>303</v>
      </c>
      <c r="D44" s="164" t="s">
        <v>304</v>
      </c>
      <c r="E44" s="164" t="s">
        <v>159</v>
      </c>
      <c r="F44" s="164" t="s">
        <v>158</v>
      </c>
      <c r="G44" s="164" t="s">
        <v>297</v>
      </c>
      <c r="H44" s="164" t="s">
        <v>298</v>
      </c>
      <c r="I44" s="92">
        <v>329172</v>
      </c>
      <c r="J44" s="92">
        <v>329172</v>
      </c>
      <c r="K44" s="25"/>
      <c r="L44" s="25"/>
      <c r="M44" s="154">
        <v>329172</v>
      </c>
      <c r="N44" s="25"/>
      <c r="O44" s="92"/>
      <c r="P44" s="92"/>
      <c r="Q44" s="92"/>
      <c r="R44" s="92"/>
      <c r="S44" s="92"/>
      <c r="T44" s="92"/>
      <c r="U44" s="92"/>
      <c r="V44" s="92"/>
      <c r="W44" s="92"/>
      <c r="X44" s="92"/>
    </row>
    <row r="45" s="1" customFormat="1" ht="20.25" customHeight="1" spans="1:24">
      <c r="A45" s="164" t="s">
        <v>70</v>
      </c>
      <c r="B45" s="164" t="s">
        <v>70</v>
      </c>
      <c r="C45" s="164" t="s">
        <v>303</v>
      </c>
      <c r="D45" s="164" t="s">
        <v>304</v>
      </c>
      <c r="E45" s="164" t="s">
        <v>164</v>
      </c>
      <c r="F45" s="164" t="s">
        <v>165</v>
      </c>
      <c r="G45" s="164" t="s">
        <v>297</v>
      </c>
      <c r="H45" s="164" t="s">
        <v>298</v>
      </c>
      <c r="I45" s="92">
        <v>1332816</v>
      </c>
      <c r="J45" s="92">
        <v>1332816</v>
      </c>
      <c r="K45" s="25"/>
      <c r="L45" s="25"/>
      <c r="M45" s="154">
        <v>1332816</v>
      </c>
      <c r="N45" s="25"/>
      <c r="O45" s="92"/>
      <c r="P45" s="92"/>
      <c r="Q45" s="92"/>
      <c r="R45" s="92"/>
      <c r="S45" s="92"/>
      <c r="T45" s="92"/>
      <c r="U45" s="92"/>
      <c r="V45" s="92"/>
      <c r="W45" s="92"/>
      <c r="X45" s="92"/>
    </row>
    <row r="46" s="1" customFormat="1" ht="20.25" customHeight="1" spans="1:24">
      <c r="A46" s="164" t="s">
        <v>70</v>
      </c>
      <c r="B46" s="164" t="s">
        <v>70</v>
      </c>
      <c r="C46" s="164" t="s">
        <v>303</v>
      </c>
      <c r="D46" s="164" t="s">
        <v>304</v>
      </c>
      <c r="E46" s="164" t="s">
        <v>123</v>
      </c>
      <c r="F46" s="164" t="s">
        <v>124</v>
      </c>
      <c r="G46" s="164" t="s">
        <v>299</v>
      </c>
      <c r="H46" s="164" t="s">
        <v>300</v>
      </c>
      <c r="I46" s="92">
        <v>42252</v>
      </c>
      <c r="J46" s="92">
        <v>42252</v>
      </c>
      <c r="K46" s="25"/>
      <c r="L46" s="25"/>
      <c r="M46" s="154">
        <v>42252</v>
      </c>
      <c r="N46" s="25"/>
      <c r="O46" s="92"/>
      <c r="P46" s="92"/>
      <c r="Q46" s="92"/>
      <c r="R46" s="92"/>
      <c r="S46" s="92"/>
      <c r="T46" s="92"/>
      <c r="U46" s="92"/>
      <c r="V46" s="92"/>
      <c r="W46" s="92"/>
      <c r="X46" s="92"/>
    </row>
    <row r="47" s="1" customFormat="1" ht="20.25" customHeight="1" spans="1:24">
      <c r="A47" s="164" t="s">
        <v>70</v>
      </c>
      <c r="B47" s="164" t="s">
        <v>70</v>
      </c>
      <c r="C47" s="164" t="s">
        <v>303</v>
      </c>
      <c r="D47" s="164" t="s">
        <v>304</v>
      </c>
      <c r="E47" s="164" t="s">
        <v>123</v>
      </c>
      <c r="F47" s="164" t="s">
        <v>124</v>
      </c>
      <c r="G47" s="164" t="s">
        <v>299</v>
      </c>
      <c r="H47" s="164" t="s">
        <v>300</v>
      </c>
      <c r="I47" s="92">
        <v>54000</v>
      </c>
      <c r="J47" s="92">
        <v>54000</v>
      </c>
      <c r="K47" s="25"/>
      <c r="L47" s="25"/>
      <c r="M47" s="154">
        <v>54000</v>
      </c>
      <c r="N47" s="25"/>
      <c r="O47" s="92"/>
      <c r="P47" s="92"/>
      <c r="Q47" s="92"/>
      <c r="R47" s="92"/>
      <c r="S47" s="92"/>
      <c r="T47" s="92"/>
      <c r="U47" s="92"/>
      <c r="V47" s="92"/>
      <c r="W47" s="92"/>
      <c r="X47" s="92"/>
    </row>
    <row r="48" s="1" customFormat="1" ht="20.25" customHeight="1" spans="1:24">
      <c r="A48" s="164" t="s">
        <v>70</v>
      </c>
      <c r="B48" s="164" t="s">
        <v>70</v>
      </c>
      <c r="C48" s="164" t="s">
        <v>303</v>
      </c>
      <c r="D48" s="164" t="s">
        <v>304</v>
      </c>
      <c r="E48" s="164" t="s">
        <v>159</v>
      </c>
      <c r="F48" s="164" t="s">
        <v>158</v>
      </c>
      <c r="G48" s="164" t="s">
        <v>299</v>
      </c>
      <c r="H48" s="164" t="s">
        <v>300</v>
      </c>
      <c r="I48" s="92">
        <v>57492</v>
      </c>
      <c r="J48" s="92">
        <v>57492</v>
      </c>
      <c r="K48" s="25"/>
      <c r="L48" s="25"/>
      <c r="M48" s="154">
        <v>57492</v>
      </c>
      <c r="N48" s="25"/>
      <c r="O48" s="92"/>
      <c r="P48" s="92"/>
      <c r="Q48" s="92"/>
      <c r="R48" s="92"/>
      <c r="S48" s="92"/>
      <c r="T48" s="92"/>
      <c r="U48" s="92"/>
      <c r="V48" s="92"/>
      <c r="W48" s="92"/>
      <c r="X48" s="92"/>
    </row>
    <row r="49" s="1" customFormat="1" ht="20.25" customHeight="1" spans="1:24">
      <c r="A49" s="164" t="s">
        <v>70</v>
      </c>
      <c r="B49" s="164" t="s">
        <v>70</v>
      </c>
      <c r="C49" s="164" t="s">
        <v>303</v>
      </c>
      <c r="D49" s="164" t="s">
        <v>304</v>
      </c>
      <c r="E49" s="164" t="s">
        <v>159</v>
      </c>
      <c r="F49" s="164" t="s">
        <v>158</v>
      </c>
      <c r="G49" s="164" t="s">
        <v>299</v>
      </c>
      <c r="H49" s="164" t="s">
        <v>300</v>
      </c>
      <c r="I49" s="92">
        <v>48000</v>
      </c>
      <c r="J49" s="92">
        <v>48000</v>
      </c>
      <c r="K49" s="25"/>
      <c r="L49" s="25"/>
      <c r="M49" s="154">
        <v>48000</v>
      </c>
      <c r="N49" s="25"/>
      <c r="O49" s="92"/>
      <c r="P49" s="92"/>
      <c r="Q49" s="92"/>
      <c r="R49" s="92"/>
      <c r="S49" s="92"/>
      <c r="T49" s="92"/>
      <c r="U49" s="92"/>
      <c r="V49" s="92"/>
      <c r="W49" s="92"/>
      <c r="X49" s="92"/>
    </row>
    <row r="50" s="1" customFormat="1" ht="20.25" customHeight="1" spans="1:24">
      <c r="A50" s="164" t="s">
        <v>70</v>
      </c>
      <c r="B50" s="164" t="s">
        <v>70</v>
      </c>
      <c r="C50" s="164" t="s">
        <v>303</v>
      </c>
      <c r="D50" s="164" t="s">
        <v>304</v>
      </c>
      <c r="E50" s="164" t="s">
        <v>164</v>
      </c>
      <c r="F50" s="164" t="s">
        <v>165</v>
      </c>
      <c r="G50" s="164" t="s">
        <v>299</v>
      </c>
      <c r="H50" s="164" t="s">
        <v>300</v>
      </c>
      <c r="I50" s="92">
        <v>151848</v>
      </c>
      <c r="J50" s="92">
        <v>151848</v>
      </c>
      <c r="K50" s="25"/>
      <c r="L50" s="25"/>
      <c r="M50" s="154">
        <v>151848</v>
      </c>
      <c r="N50" s="25"/>
      <c r="O50" s="92"/>
      <c r="P50" s="92"/>
      <c r="Q50" s="92"/>
      <c r="R50" s="92"/>
      <c r="S50" s="92"/>
      <c r="T50" s="92"/>
      <c r="U50" s="92"/>
      <c r="V50" s="92"/>
      <c r="W50" s="92"/>
      <c r="X50" s="92"/>
    </row>
    <row r="51" s="1" customFormat="1" ht="20.25" customHeight="1" spans="1:24">
      <c r="A51" s="164" t="s">
        <v>70</v>
      </c>
      <c r="B51" s="164" t="s">
        <v>70</v>
      </c>
      <c r="C51" s="164" t="s">
        <v>303</v>
      </c>
      <c r="D51" s="164" t="s">
        <v>304</v>
      </c>
      <c r="E51" s="164" t="s">
        <v>164</v>
      </c>
      <c r="F51" s="164" t="s">
        <v>165</v>
      </c>
      <c r="G51" s="164" t="s">
        <v>299</v>
      </c>
      <c r="H51" s="164" t="s">
        <v>300</v>
      </c>
      <c r="I51" s="92">
        <v>186000</v>
      </c>
      <c r="J51" s="92">
        <v>186000</v>
      </c>
      <c r="K51" s="25"/>
      <c r="L51" s="25"/>
      <c r="M51" s="154">
        <v>186000</v>
      </c>
      <c r="N51" s="25"/>
      <c r="O51" s="92"/>
      <c r="P51" s="92"/>
      <c r="Q51" s="92"/>
      <c r="R51" s="92"/>
      <c r="S51" s="92"/>
      <c r="T51" s="92"/>
      <c r="U51" s="92"/>
      <c r="V51" s="92"/>
      <c r="W51" s="92"/>
      <c r="X51" s="92"/>
    </row>
    <row r="52" s="1" customFormat="1" ht="20.25" customHeight="1" spans="1:24">
      <c r="A52" s="164" t="s">
        <v>70</v>
      </c>
      <c r="B52" s="164" t="s">
        <v>70</v>
      </c>
      <c r="C52" s="164" t="s">
        <v>303</v>
      </c>
      <c r="D52" s="164" t="s">
        <v>304</v>
      </c>
      <c r="E52" s="164" t="s">
        <v>123</v>
      </c>
      <c r="F52" s="164" t="s">
        <v>124</v>
      </c>
      <c r="G52" s="164" t="s">
        <v>305</v>
      </c>
      <c r="H52" s="164" t="s">
        <v>306</v>
      </c>
      <c r="I52" s="92">
        <v>158040</v>
      </c>
      <c r="J52" s="92">
        <v>158040</v>
      </c>
      <c r="K52" s="25"/>
      <c r="L52" s="25"/>
      <c r="M52" s="154">
        <v>158040</v>
      </c>
      <c r="N52" s="25"/>
      <c r="O52" s="92"/>
      <c r="P52" s="92"/>
      <c r="Q52" s="92"/>
      <c r="R52" s="92"/>
      <c r="S52" s="92"/>
      <c r="T52" s="92"/>
      <c r="U52" s="92"/>
      <c r="V52" s="92"/>
      <c r="W52" s="92"/>
      <c r="X52" s="92"/>
    </row>
    <row r="53" s="1" customFormat="1" ht="20.25" customHeight="1" spans="1:24">
      <c r="A53" s="164" t="s">
        <v>70</v>
      </c>
      <c r="B53" s="164" t="s">
        <v>70</v>
      </c>
      <c r="C53" s="164" t="s">
        <v>303</v>
      </c>
      <c r="D53" s="164" t="s">
        <v>304</v>
      </c>
      <c r="E53" s="164" t="s">
        <v>123</v>
      </c>
      <c r="F53" s="164" t="s">
        <v>124</v>
      </c>
      <c r="G53" s="164" t="s">
        <v>305</v>
      </c>
      <c r="H53" s="164" t="s">
        <v>306</v>
      </c>
      <c r="I53" s="92">
        <v>264624</v>
      </c>
      <c r="J53" s="92">
        <v>264624</v>
      </c>
      <c r="K53" s="25"/>
      <c r="L53" s="25"/>
      <c r="M53" s="154">
        <v>264624</v>
      </c>
      <c r="N53" s="25"/>
      <c r="O53" s="92"/>
      <c r="P53" s="92"/>
      <c r="Q53" s="92"/>
      <c r="R53" s="92"/>
      <c r="S53" s="92"/>
      <c r="T53" s="92"/>
      <c r="U53" s="92"/>
      <c r="V53" s="92"/>
      <c r="W53" s="92"/>
      <c r="X53" s="92"/>
    </row>
    <row r="54" s="1" customFormat="1" ht="20.25" customHeight="1" spans="1:24">
      <c r="A54" s="164" t="s">
        <v>70</v>
      </c>
      <c r="B54" s="164" t="s">
        <v>70</v>
      </c>
      <c r="C54" s="164" t="s">
        <v>303</v>
      </c>
      <c r="D54" s="164" t="s">
        <v>304</v>
      </c>
      <c r="E54" s="164" t="s">
        <v>123</v>
      </c>
      <c r="F54" s="164" t="s">
        <v>124</v>
      </c>
      <c r="G54" s="164" t="s">
        <v>305</v>
      </c>
      <c r="H54" s="164" t="s">
        <v>306</v>
      </c>
      <c r="I54" s="92">
        <v>31431</v>
      </c>
      <c r="J54" s="92">
        <v>31431</v>
      </c>
      <c r="K54" s="25"/>
      <c r="L54" s="25"/>
      <c r="M54" s="154">
        <v>31431</v>
      </c>
      <c r="N54" s="25"/>
      <c r="O54" s="92"/>
      <c r="P54" s="92"/>
      <c r="Q54" s="92"/>
      <c r="R54" s="92"/>
      <c r="S54" s="92"/>
      <c r="T54" s="92"/>
      <c r="U54" s="92"/>
      <c r="V54" s="92"/>
      <c r="W54" s="92"/>
      <c r="X54" s="92"/>
    </row>
    <row r="55" s="1" customFormat="1" ht="20.25" customHeight="1" spans="1:24">
      <c r="A55" s="164" t="s">
        <v>70</v>
      </c>
      <c r="B55" s="164" t="s">
        <v>70</v>
      </c>
      <c r="C55" s="164" t="s">
        <v>303</v>
      </c>
      <c r="D55" s="164" t="s">
        <v>304</v>
      </c>
      <c r="E55" s="164" t="s">
        <v>159</v>
      </c>
      <c r="F55" s="164" t="s">
        <v>158</v>
      </c>
      <c r="G55" s="164" t="s">
        <v>305</v>
      </c>
      <c r="H55" s="164" t="s">
        <v>306</v>
      </c>
      <c r="I55" s="92">
        <v>29031</v>
      </c>
      <c r="J55" s="92">
        <v>29031</v>
      </c>
      <c r="K55" s="25"/>
      <c r="L55" s="25"/>
      <c r="M55" s="154">
        <v>29031</v>
      </c>
      <c r="N55" s="25"/>
      <c r="O55" s="92"/>
      <c r="P55" s="92"/>
      <c r="Q55" s="92"/>
      <c r="R55" s="92"/>
      <c r="S55" s="92"/>
      <c r="T55" s="92"/>
      <c r="U55" s="92"/>
      <c r="V55" s="92"/>
      <c r="W55" s="92"/>
      <c r="X55" s="92"/>
    </row>
    <row r="56" s="1" customFormat="1" ht="20.25" customHeight="1" spans="1:24">
      <c r="A56" s="164" t="s">
        <v>70</v>
      </c>
      <c r="B56" s="164" t="s">
        <v>70</v>
      </c>
      <c r="C56" s="164" t="s">
        <v>303</v>
      </c>
      <c r="D56" s="164" t="s">
        <v>304</v>
      </c>
      <c r="E56" s="164" t="s">
        <v>159</v>
      </c>
      <c r="F56" s="164" t="s">
        <v>158</v>
      </c>
      <c r="G56" s="164" t="s">
        <v>305</v>
      </c>
      <c r="H56" s="164" t="s">
        <v>306</v>
      </c>
      <c r="I56" s="92">
        <v>238080</v>
      </c>
      <c r="J56" s="92">
        <v>238080</v>
      </c>
      <c r="K56" s="25"/>
      <c r="L56" s="25"/>
      <c r="M56" s="154">
        <v>238080</v>
      </c>
      <c r="N56" s="25"/>
      <c r="O56" s="92"/>
      <c r="P56" s="92"/>
      <c r="Q56" s="92"/>
      <c r="R56" s="92"/>
      <c r="S56" s="92"/>
      <c r="T56" s="92"/>
      <c r="U56" s="92"/>
      <c r="V56" s="92"/>
      <c r="W56" s="92"/>
      <c r="X56" s="92"/>
    </row>
    <row r="57" s="1" customFormat="1" ht="20.25" customHeight="1" spans="1:24">
      <c r="A57" s="164" t="s">
        <v>70</v>
      </c>
      <c r="B57" s="164" t="s">
        <v>70</v>
      </c>
      <c r="C57" s="164" t="s">
        <v>303</v>
      </c>
      <c r="D57" s="164" t="s">
        <v>304</v>
      </c>
      <c r="E57" s="164" t="s">
        <v>159</v>
      </c>
      <c r="F57" s="164" t="s">
        <v>158</v>
      </c>
      <c r="G57" s="164" t="s">
        <v>305</v>
      </c>
      <c r="H57" s="164" t="s">
        <v>306</v>
      </c>
      <c r="I57" s="92">
        <v>139740</v>
      </c>
      <c r="J57" s="92">
        <v>139740</v>
      </c>
      <c r="K57" s="25"/>
      <c r="L57" s="25"/>
      <c r="M57" s="154">
        <v>139740</v>
      </c>
      <c r="N57" s="25"/>
      <c r="O57" s="92"/>
      <c r="P57" s="92"/>
      <c r="Q57" s="92"/>
      <c r="R57" s="92"/>
      <c r="S57" s="92"/>
      <c r="T57" s="92"/>
      <c r="U57" s="92"/>
      <c r="V57" s="92"/>
      <c r="W57" s="92"/>
      <c r="X57" s="92"/>
    </row>
    <row r="58" s="1" customFormat="1" ht="20.25" customHeight="1" spans="1:24">
      <c r="A58" s="164" t="s">
        <v>70</v>
      </c>
      <c r="B58" s="164" t="s">
        <v>70</v>
      </c>
      <c r="C58" s="164" t="s">
        <v>303</v>
      </c>
      <c r="D58" s="164" t="s">
        <v>304</v>
      </c>
      <c r="E58" s="164" t="s">
        <v>164</v>
      </c>
      <c r="F58" s="164" t="s">
        <v>165</v>
      </c>
      <c r="G58" s="164" t="s">
        <v>305</v>
      </c>
      <c r="H58" s="164" t="s">
        <v>306</v>
      </c>
      <c r="I58" s="92">
        <v>937596</v>
      </c>
      <c r="J58" s="92">
        <v>937596</v>
      </c>
      <c r="K58" s="25"/>
      <c r="L58" s="25"/>
      <c r="M58" s="154">
        <v>937596</v>
      </c>
      <c r="N58" s="25"/>
      <c r="O58" s="92"/>
      <c r="P58" s="92"/>
      <c r="Q58" s="92"/>
      <c r="R58" s="92"/>
      <c r="S58" s="92"/>
      <c r="T58" s="92"/>
      <c r="U58" s="92"/>
      <c r="V58" s="92"/>
      <c r="W58" s="92"/>
      <c r="X58" s="92"/>
    </row>
    <row r="59" s="1" customFormat="1" ht="20.25" customHeight="1" spans="1:24">
      <c r="A59" s="164" t="s">
        <v>70</v>
      </c>
      <c r="B59" s="164" t="s">
        <v>70</v>
      </c>
      <c r="C59" s="164" t="s">
        <v>303</v>
      </c>
      <c r="D59" s="164" t="s">
        <v>304</v>
      </c>
      <c r="E59" s="164" t="s">
        <v>164</v>
      </c>
      <c r="F59" s="164" t="s">
        <v>165</v>
      </c>
      <c r="G59" s="164" t="s">
        <v>305</v>
      </c>
      <c r="H59" s="164" t="s">
        <v>306</v>
      </c>
      <c r="I59" s="92">
        <v>117268</v>
      </c>
      <c r="J59" s="92">
        <v>117268</v>
      </c>
      <c r="K59" s="25"/>
      <c r="L59" s="25"/>
      <c r="M59" s="154">
        <v>117268</v>
      </c>
      <c r="N59" s="25"/>
      <c r="O59" s="92"/>
      <c r="P59" s="92"/>
      <c r="Q59" s="92"/>
      <c r="R59" s="92"/>
      <c r="S59" s="92"/>
      <c r="T59" s="92"/>
      <c r="U59" s="92"/>
      <c r="V59" s="92"/>
      <c r="W59" s="92"/>
      <c r="X59" s="92"/>
    </row>
    <row r="60" s="1" customFormat="1" ht="20.25" customHeight="1" spans="1:24">
      <c r="A60" s="164" t="s">
        <v>70</v>
      </c>
      <c r="B60" s="164" t="s">
        <v>70</v>
      </c>
      <c r="C60" s="164" t="s">
        <v>303</v>
      </c>
      <c r="D60" s="164" t="s">
        <v>304</v>
      </c>
      <c r="E60" s="164" t="s">
        <v>164</v>
      </c>
      <c r="F60" s="164" t="s">
        <v>165</v>
      </c>
      <c r="G60" s="164" t="s">
        <v>305</v>
      </c>
      <c r="H60" s="164" t="s">
        <v>306</v>
      </c>
      <c r="I60" s="92">
        <v>570060</v>
      </c>
      <c r="J60" s="92">
        <v>570060</v>
      </c>
      <c r="K60" s="25"/>
      <c r="L60" s="25"/>
      <c r="M60" s="154">
        <v>570060</v>
      </c>
      <c r="N60" s="25"/>
      <c r="O60" s="92"/>
      <c r="P60" s="92"/>
      <c r="Q60" s="92"/>
      <c r="R60" s="92"/>
      <c r="S60" s="92"/>
      <c r="T60" s="92"/>
      <c r="U60" s="92"/>
      <c r="V60" s="92"/>
      <c r="W60" s="92"/>
      <c r="X60" s="92"/>
    </row>
    <row r="61" s="1" customFormat="1" ht="20.25" customHeight="1" spans="1:24">
      <c r="A61" s="164" t="s">
        <v>70</v>
      </c>
      <c r="B61" s="164" t="s">
        <v>70</v>
      </c>
      <c r="C61" s="164" t="s">
        <v>307</v>
      </c>
      <c r="D61" s="164" t="s">
        <v>308</v>
      </c>
      <c r="E61" s="164" t="s">
        <v>133</v>
      </c>
      <c r="F61" s="164" t="s">
        <v>134</v>
      </c>
      <c r="G61" s="164" t="s">
        <v>309</v>
      </c>
      <c r="H61" s="164" t="s">
        <v>310</v>
      </c>
      <c r="I61" s="92">
        <v>567705.93</v>
      </c>
      <c r="J61" s="92">
        <v>567705.93</v>
      </c>
      <c r="K61" s="25"/>
      <c r="L61" s="25"/>
      <c r="M61" s="154">
        <v>567705.93</v>
      </c>
      <c r="N61" s="25"/>
      <c r="O61" s="92"/>
      <c r="P61" s="92"/>
      <c r="Q61" s="92"/>
      <c r="R61" s="92"/>
      <c r="S61" s="92"/>
      <c r="T61" s="92"/>
      <c r="U61" s="92"/>
      <c r="V61" s="92"/>
      <c r="W61" s="92"/>
      <c r="X61" s="92"/>
    </row>
    <row r="62" s="1" customFormat="1" ht="20.25" customHeight="1" spans="1:24">
      <c r="A62" s="164" t="s">
        <v>70</v>
      </c>
      <c r="B62" s="164" t="s">
        <v>70</v>
      </c>
      <c r="C62" s="164" t="s">
        <v>307</v>
      </c>
      <c r="D62" s="164" t="s">
        <v>308</v>
      </c>
      <c r="E62" s="164" t="s">
        <v>133</v>
      </c>
      <c r="F62" s="164" t="s">
        <v>134</v>
      </c>
      <c r="G62" s="164" t="s">
        <v>309</v>
      </c>
      <c r="H62" s="164" t="s">
        <v>310</v>
      </c>
      <c r="I62" s="92">
        <v>826154.55</v>
      </c>
      <c r="J62" s="92">
        <v>826154.55</v>
      </c>
      <c r="K62" s="25"/>
      <c r="L62" s="25"/>
      <c r="M62" s="154">
        <v>826154.55</v>
      </c>
      <c r="N62" s="25"/>
      <c r="O62" s="92"/>
      <c r="P62" s="92"/>
      <c r="Q62" s="92"/>
      <c r="R62" s="92"/>
      <c r="S62" s="92"/>
      <c r="T62" s="92"/>
      <c r="U62" s="92"/>
      <c r="V62" s="92"/>
      <c r="W62" s="92"/>
      <c r="X62" s="92"/>
    </row>
    <row r="63" s="1" customFormat="1" ht="20.25" customHeight="1" spans="1:24">
      <c r="A63" s="164" t="s">
        <v>70</v>
      </c>
      <c r="B63" s="164" t="s">
        <v>70</v>
      </c>
      <c r="C63" s="164" t="s">
        <v>307</v>
      </c>
      <c r="D63" s="164" t="s">
        <v>308</v>
      </c>
      <c r="E63" s="164" t="s">
        <v>135</v>
      </c>
      <c r="F63" s="164" t="s">
        <v>136</v>
      </c>
      <c r="G63" s="164" t="s">
        <v>311</v>
      </c>
      <c r="H63" s="164" t="s">
        <v>312</v>
      </c>
      <c r="I63" s="92">
        <v>90000</v>
      </c>
      <c r="J63" s="92">
        <v>90000</v>
      </c>
      <c r="K63" s="25"/>
      <c r="L63" s="25"/>
      <c r="M63" s="154">
        <v>90000</v>
      </c>
      <c r="N63" s="25"/>
      <c r="O63" s="92"/>
      <c r="P63" s="92"/>
      <c r="Q63" s="92"/>
      <c r="R63" s="92"/>
      <c r="S63" s="92"/>
      <c r="T63" s="92"/>
      <c r="U63" s="92"/>
      <c r="V63" s="92"/>
      <c r="W63" s="92"/>
      <c r="X63" s="92"/>
    </row>
    <row r="64" s="1" customFormat="1" ht="20.25" customHeight="1" spans="1:24">
      <c r="A64" s="164" t="s">
        <v>70</v>
      </c>
      <c r="B64" s="164" t="s">
        <v>70</v>
      </c>
      <c r="C64" s="164" t="s">
        <v>307</v>
      </c>
      <c r="D64" s="164" t="s">
        <v>308</v>
      </c>
      <c r="E64" s="164" t="s">
        <v>147</v>
      </c>
      <c r="F64" s="164" t="s">
        <v>148</v>
      </c>
      <c r="G64" s="164" t="s">
        <v>313</v>
      </c>
      <c r="H64" s="164" t="s">
        <v>314</v>
      </c>
      <c r="I64" s="92">
        <v>304353.92</v>
      </c>
      <c r="J64" s="92">
        <v>304353.92</v>
      </c>
      <c r="K64" s="25"/>
      <c r="L64" s="25"/>
      <c r="M64" s="154">
        <v>304353.92</v>
      </c>
      <c r="N64" s="25"/>
      <c r="O64" s="92"/>
      <c r="P64" s="92"/>
      <c r="Q64" s="92"/>
      <c r="R64" s="92"/>
      <c r="S64" s="92"/>
      <c r="T64" s="92"/>
      <c r="U64" s="92"/>
      <c r="V64" s="92"/>
      <c r="W64" s="92"/>
      <c r="X64" s="92"/>
    </row>
    <row r="65" s="1" customFormat="1" ht="20.25" customHeight="1" spans="1:24">
      <c r="A65" s="164" t="s">
        <v>70</v>
      </c>
      <c r="B65" s="164" t="s">
        <v>70</v>
      </c>
      <c r="C65" s="164" t="s">
        <v>307</v>
      </c>
      <c r="D65" s="164" t="s">
        <v>308</v>
      </c>
      <c r="E65" s="164" t="s">
        <v>149</v>
      </c>
      <c r="F65" s="164" t="s">
        <v>150</v>
      </c>
      <c r="G65" s="164" t="s">
        <v>313</v>
      </c>
      <c r="H65" s="164" t="s">
        <v>314</v>
      </c>
      <c r="I65" s="92">
        <v>469796.77</v>
      </c>
      <c r="J65" s="92">
        <v>469796.77</v>
      </c>
      <c r="K65" s="25"/>
      <c r="L65" s="25"/>
      <c r="M65" s="154">
        <v>469796.77</v>
      </c>
      <c r="N65" s="25"/>
      <c r="O65" s="92"/>
      <c r="P65" s="92"/>
      <c r="Q65" s="92"/>
      <c r="R65" s="92"/>
      <c r="S65" s="92"/>
      <c r="T65" s="92"/>
      <c r="U65" s="92"/>
      <c r="V65" s="92"/>
      <c r="W65" s="92"/>
      <c r="X65" s="92"/>
    </row>
    <row r="66" s="1" customFormat="1" ht="20.25" customHeight="1" spans="1:24">
      <c r="A66" s="164" t="s">
        <v>70</v>
      </c>
      <c r="B66" s="164" t="s">
        <v>70</v>
      </c>
      <c r="C66" s="164" t="s">
        <v>307</v>
      </c>
      <c r="D66" s="164" t="s">
        <v>308</v>
      </c>
      <c r="E66" s="164" t="s">
        <v>151</v>
      </c>
      <c r="F66" s="164" t="s">
        <v>152</v>
      </c>
      <c r="G66" s="164" t="s">
        <v>315</v>
      </c>
      <c r="H66" s="164" t="s">
        <v>316</v>
      </c>
      <c r="I66" s="92">
        <v>153714.1</v>
      </c>
      <c r="J66" s="92">
        <v>153714.1</v>
      </c>
      <c r="K66" s="25"/>
      <c r="L66" s="25"/>
      <c r="M66" s="154">
        <v>153714.1</v>
      </c>
      <c r="N66" s="25"/>
      <c r="O66" s="92"/>
      <c r="P66" s="92"/>
      <c r="Q66" s="92"/>
      <c r="R66" s="92"/>
      <c r="S66" s="92"/>
      <c r="T66" s="92"/>
      <c r="U66" s="92"/>
      <c r="V66" s="92"/>
      <c r="W66" s="92"/>
      <c r="X66" s="92"/>
    </row>
    <row r="67" s="1" customFormat="1" ht="20.25" customHeight="1" spans="1:24">
      <c r="A67" s="164" t="s">
        <v>70</v>
      </c>
      <c r="B67" s="164" t="s">
        <v>70</v>
      </c>
      <c r="C67" s="164" t="s">
        <v>307</v>
      </c>
      <c r="D67" s="164" t="s">
        <v>308</v>
      </c>
      <c r="E67" s="164" t="s">
        <v>151</v>
      </c>
      <c r="F67" s="164" t="s">
        <v>152</v>
      </c>
      <c r="G67" s="164" t="s">
        <v>315</v>
      </c>
      <c r="H67" s="164" t="s">
        <v>316</v>
      </c>
      <c r="I67" s="92">
        <v>237271.1</v>
      </c>
      <c r="J67" s="92">
        <v>237271.1</v>
      </c>
      <c r="K67" s="25"/>
      <c r="L67" s="25"/>
      <c r="M67" s="154">
        <v>237271.1</v>
      </c>
      <c r="N67" s="25"/>
      <c r="O67" s="92"/>
      <c r="P67" s="92"/>
      <c r="Q67" s="92"/>
      <c r="R67" s="92"/>
      <c r="S67" s="92"/>
      <c r="T67" s="92"/>
      <c r="U67" s="92"/>
      <c r="V67" s="92"/>
      <c r="W67" s="92"/>
      <c r="X67" s="92"/>
    </row>
    <row r="68" s="1" customFormat="1" ht="20.25" customHeight="1" spans="1:24">
      <c r="A68" s="164" t="s">
        <v>70</v>
      </c>
      <c r="B68" s="164" t="s">
        <v>70</v>
      </c>
      <c r="C68" s="164" t="s">
        <v>307</v>
      </c>
      <c r="D68" s="164" t="s">
        <v>308</v>
      </c>
      <c r="E68" s="164" t="s">
        <v>102</v>
      </c>
      <c r="F68" s="164" t="s">
        <v>99</v>
      </c>
      <c r="G68" s="164" t="s">
        <v>317</v>
      </c>
      <c r="H68" s="164" t="s">
        <v>318</v>
      </c>
      <c r="I68" s="92">
        <v>768</v>
      </c>
      <c r="J68" s="92">
        <v>768</v>
      </c>
      <c r="K68" s="25"/>
      <c r="L68" s="25"/>
      <c r="M68" s="154">
        <v>768</v>
      </c>
      <c r="N68" s="25"/>
      <c r="O68" s="92"/>
      <c r="P68" s="92"/>
      <c r="Q68" s="92"/>
      <c r="R68" s="92"/>
      <c r="S68" s="92"/>
      <c r="T68" s="92"/>
      <c r="U68" s="92"/>
      <c r="V68" s="92"/>
      <c r="W68" s="92"/>
      <c r="X68" s="92"/>
    </row>
    <row r="69" s="1" customFormat="1" ht="20.25" customHeight="1" spans="1:24">
      <c r="A69" s="164" t="s">
        <v>70</v>
      </c>
      <c r="B69" s="164" t="s">
        <v>70</v>
      </c>
      <c r="C69" s="164" t="s">
        <v>307</v>
      </c>
      <c r="D69" s="164" t="s">
        <v>308</v>
      </c>
      <c r="E69" s="164" t="s">
        <v>123</v>
      </c>
      <c r="F69" s="164" t="s">
        <v>124</v>
      </c>
      <c r="G69" s="164" t="s">
        <v>317</v>
      </c>
      <c r="H69" s="164" t="s">
        <v>318</v>
      </c>
      <c r="I69" s="92">
        <v>3456</v>
      </c>
      <c r="J69" s="92">
        <v>3456</v>
      </c>
      <c r="K69" s="25"/>
      <c r="L69" s="25"/>
      <c r="M69" s="154">
        <v>3456</v>
      </c>
      <c r="N69" s="25"/>
      <c r="O69" s="92"/>
      <c r="P69" s="92"/>
      <c r="Q69" s="92"/>
      <c r="R69" s="92"/>
      <c r="S69" s="92"/>
      <c r="T69" s="92"/>
      <c r="U69" s="92"/>
      <c r="V69" s="92"/>
      <c r="W69" s="92"/>
      <c r="X69" s="92"/>
    </row>
    <row r="70" s="1" customFormat="1" ht="20.25" customHeight="1" spans="1:24">
      <c r="A70" s="164" t="s">
        <v>70</v>
      </c>
      <c r="B70" s="164" t="s">
        <v>70</v>
      </c>
      <c r="C70" s="164" t="s">
        <v>307</v>
      </c>
      <c r="D70" s="164" t="s">
        <v>308</v>
      </c>
      <c r="E70" s="164" t="s">
        <v>153</v>
      </c>
      <c r="F70" s="164" t="s">
        <v>154</v>
      </c>
      <c r="G70" s="164" t="s">
        <v>317</v>
      </c>
      <c r="H70" s="164" t="s">
        <v>318</v>
      </c>
      <c r="I70" s="92">
        <v>10326.93</v>
      </c>
      <c r="J70" s="92">
        <v>10326.93</v>
      </c>
      <c r="K70" s="25"/>
      <c r="L70" s="25"/>
      <c r="M70" s="154">
        <v>10326.93</v>
      </c>
      <c r="N70" s="25"/>
      <c r="O70" s="92"/>
      <c r="P70" s="92"/>
      <c r="Q70" s="92"/>
      <c r="R70" s="92"/>
      <c r="S70" s="92"/>
      <c r="T70" s="92"/>
      <c r="U70" s="92"/>
      <c r="V70" s="92"/>
      <c r="W70" s="92"/>
      <c r="X70" s="92"/>
    </row>
    <row r="71" s="1" customFormat="1" ht="20.25" customHeight="1" spans="1:24">
      <c r="A71" s="164" t="s">
        <v>70</v>
      </c>
      <c r="B71" s="164" t="s">
        <v>70</v>
      </c>
      <c r="C71" s="164" t="s">
        <v>307</v>
      </c>
      <c r="D71" s="164" t="s">
        <v>308</v>
      </c>
      <c r="E71" s="164" t="s">
        <v>153</v>
      </c>
      <c r="F71" s="164" t="s">
        <v>154</v>
      </c>
      <c r="G71" s="164" t="s">
        <v>317</v>
      </c>
      <c r="H71" s="164" t="s">
        <v>318</v>
      </c>
      <c r="I71" s="92">
        <v>19768.32</v>
      </c>
      <c r="J71" s="92">
        <v>19768.32</v>
      </c>
      <c r="K71" s="25"/>
      <c r="L71" s="25"/>
      <c r="M71" s="154">
        <v>19768.32</v>
      </c>
      <c r="N71" s="25"/>
      <c r="O71" s="92"/>
      <c r="P71" s="92"/>
      <c r="Q71" s="92"/>
      <c r="R71" s="92"/>
      <c r="S71" s="92"/>
      <c r="T71" s="92"/>
      <c r="U71" s="92"/>
      <c r="V71" s="92"/>
      <c r="W71" s="92"/>
      <c r="X71" s="92"/>
    </row>
    <row r="72" s="1" customFormat="1" ht="20.25" customHeight="1" spans="1:24">
      <c r="A72" s="164" t="s">
        <v>70</v>
      </c>
      <c r="B72" s="164" t="s">
        <v>70</v>
      </c>
      <c r="C72" s="164" t="s">
        <v>307</v>
      </c>
      <c r="D72" s="164" t="s">
        <v>308</v>
      </c>
      <c r="E72" s="164" t="s">
        <v>153</v>
      </c>
      <c r="F72" s="164" t="s">
        <v>154</v>
      </c>
      <c r="G72" s="164" t="s">
        <v>317</v>
      </c>
      <c r="H72" s="164" t="s">
        <v>318</v>
      </c>
      <c r="I72" s="92">
        <v>7096.32</v>
      </c>
      <c r="J72" s="92">
        <v>7096.32</v>
      </c>
      <c r="K72" s="25"/>
      <c r="L72" s="25"/>
      <c r="M72" s="154">
        <v>7096.32</v>
      </c>
      <c r="N72" s="25"/>
      <c r="O72" s="92"/>
      <c r="P72" s="92"/>
      <c r="Q72" s="92"/>
      <c r="R72" s="92"/>
      <c r="S72" s="92"/>
      <c r="T72" s="92"/>
      <c r="U72" s="92"/>
      <c r="V72" s="92"/>
      <c r="W72" s="92"/>
      <c r="X72" s="92"/>
    </row>
    <row r="73" s="1" customFormat="1" ht="20.25" customHeight="1" spans="1:24">
      <c r="A73" s="164" t="s">
        <v>70</v>
      </c>
      <c r="B73" s="164" t="s">
        <v>70</v>
      </c>
      <c r="C73" s="164" t="s">
        <v>307</v>
      </c>
      <c r="D73" s="164" t="s">
        <v>308</v>
      </c>
      <c r="E73" s="164" t="s">
        <v>153</v>
      </c>
      <c r="F73" s="164" t="s">
        <v>154</v>
      </c>
      <c r="G73" s="164" t="s">
        <v>317</v>
      </c>
      <c r="H73" s="164" t="s">
        <v>318</v>
      </c>
      <c r="I73" s="92">
        <v>12355.2</v>
      </c>
      <c r="J73" s="92">
        <v>12355.2</v>
      </c>
      <c r="K73" s="25"/>
      <c r="L73" s="25"/>
      <c r="M73" s="154">
        <v>12355.2</v>
      </c>
      <c r="N73" s="25"/>
      <c r="O73" s="92"/>
      <c r="P73" s="92"/>
      <c r="Q73" s="92"/>
      <c r="R73" s="92"/>
      <c r="S73" s="92"/>
      <c r="T73" s="92"/>
      <c r="U73" s="92"/>
      <c r="V73" s="92"/>
      <c r="W73" s="92"/>
      <c r="X73" s="92"/>
    </row>
    <row r="74" s="1" customFormat="1" ht="20.25" customHeight="1" spans="1:24">
      <c r="A74" s="164" t="s">
        <v>70</v>
      </c>
      <c r="B74" s="164" t="s">
        <v>70</v>
      </c>
      <c r="C74" s="164" t="s">
        <v>307</v>
      </c>
      <c r="D74" s="164" t="s">
        <v>308</v>
      </c>
      <c r="E74" s="164" t="s">
        <v>159</v>
      </c>
      <c r="F74" s="164" t="s">
        <v>158</v>
      </c>
      <c r="G74" s="164" t="s">
        <v>317</v>
      </c>
      <c r="H74" s="164" t="s">
        <v>318</v>
      </c>
      <c r="I74" s="92">
        <v>3072</v>
      </c>
      <c r="J74" s="92">
        <v>3072</v>
      </c>
      <c r="K74" s="25"/>
      <c r="L74" s="25"/>
      <c r="M74" s="154">
        <v>3072</v>
      </c>
      <c r="N74" s="25"/>
      <c r="O74" s="92"/>
      <c r="P74" s="92"/>
      <c r="Q74" s="92"/>
      <c r="R74" s="92"/>
      <c r="S74" s="92"/>
      <c r="T74" s="92"/>
      <c r="U74" s="92"/>
      <c r="V74" s="92"/>
      <c r="W74" s="92"/>
      <c r="X74" s="92"/>
    </row>
    <row r="75" s="1" customFormat="1" ht="20.25" customHeight="1" spans="1:24">
      <c r="A75" s="164" t="s">
        <v>70</v>
      </c>
      <c r="B75" s="164" t="s">
        <v>70</v>
      </c>
      <c r="C75" s="164" t="s">
        <v>307</v>
      </c>
      <c r="D75" s="164" t="s">
        <v>308</v>
      </c>
      <c r="E75" s="164" t="s">
        <v>164</v>
      </c>
      <c r="F75" s="164" t="s">
        <v>165</v>
      </c>
      <c r="G75" s="164" t="s">
        <v>317</v>
      </c>
      <c r="H75" s="164" t="s">
        <v>318</v>
      </c>
      <c r="I75" s="92">
        <v>11904</v>
      </c>
      <c r="J75" s="92">
        <v>11904</v>
      </c>
      <c r="K75" s="25"/>
      <c r="L75" s="25"/>
      <c r="M75" s="154">
        <v>11904</v>
      </c>
      <c r="N75" s="25"/>
      <c r="O75" s="92"/>
      <c r="P75" s="92"/>
      <c r="Q75" s="92"/>
      <c r="R75" s="92"/>
      <c r="S75" s="92"/>
      <c r="T75" s="92"/>
      <c r="U75" s="92"/>
      <c r="V75" s="92"/>
      <c r="W75" s="92"/>
      <c r="X75" s="92"/>
    </row>
    <row r="76" s="1" customFormat="1" ht="20.25" customHeight="1" spans="1:24">
      <c r="A76" s="164" t="s">
        <v>70</v>
      </c>
      <c r="B76" s="164" t="s">
        <v>70</v>
      </c>
      <c r="C76" s="164" t="s">
        <v>319</v>
      </c>
      <c r="D76" s="164" t="s">
        <v>320</v>
      </c>
      <c r="E76" s="164" t="s">
        <v>102</v>
      </c>
      <c r="F76" s="164" t="s">
        <v>99</v>
      </c>
      <c r="G76" s="164" t="s">
        <v>321</v>
      </c>
      <c r="H76" s="164" t="s">
        <v>322</v>
      </c>
      <c r="I76" s="92">
        <v>48000</v>
      </c>
      <c r="J76" s="92">
        <v>48000</v>
      </c>
      <c r="K76" s="25"/>
      <c r="L76" s="25"/>
      <c r="M76" s="154">
        <v>48000</v>
      </c>
      <c r="N76" s="25"/>
      <c r="O76" s="92"/>
      <c r="P76" s="92"/>
      <c r="Q76" s="92"/>
      <c r="R76" s="92"/>
      <c r="S76" s="92"/>
      <c r="T76" s="92"/>
      <c r="U76" s="92"/>
      <c r="V76" s="92"/>
      <c r="W76" s="92"/>
      <c r="X76" s="92"/>
    </row>
    <row r="77" s="1" customFormat="1" ht="20.25" customHeight="1" spans="1:24">
      <c r="A77" s="164" t="s">
        <v>70</v>
      </c>
      <c r="B77" s="164" t="s">
        <v>70</v>
      </c>
      <c r="C77" s="164" t="s">
        <v>323</v>
      </c>
      <c r="D77" s="164" t="s">
        <v>254</v>
      </c>
      <c r="E77" s="164" t="s">
        <v>102</v>
      </c>
      <c r="F77" s="164" t="s">
        <v>99</v>
      </c>
      <c r="G77" s="164" t="s">
        <v>324</v>
      </c>
      <c r="H77" s="164" t="s">
        <v>254</v>
      </c>
      <c r="I77" s="92">
        <v>200000</v>
      </c>
      <c r="J77" s="92">
        <v>200000</v>
      </c>
      <c r="K77" s="25"/>
      <c r="L77" s="25"/>
      <c r="M77" s="154">
        <v>200000</v>
      </c>
      <c r="N77" s="25"/>
      <c r="O77" s="92"/>
      <c r="P77" s="92"/>
      <c r="Q77" s="92"/>
      <c r="R77" s="92"/>
      <c r="S77" s="92"/>
      <c r="T77" s="92"/>
      <c r="U77" s="92"/>
      <c r="V77" s="92"/>
      <c r="W77" s="92"/>
      <c r="X77" s="92"/>
    </row>
    <row r="78" s="1" customFormat="1" ht="20.25" customHeight="1" spans="1:24">
      <c r="A78" s="164" t="s">
        <v>70</v>
      </c>
      <c r="B78" s="164" t="s">
        <v>70</v>
      </c>
      <c r="C78" s="164" t="s">
        <v>325</v>
      </c>
      <c r="D78" s="164" t="s">
        <v>326</v>
      </c>
      <c r="E78" s="164" t="s">
        <v>102</v>
      </c>
      <c r="F78" s="164" t="s">
        <v>99</v>
      </c>
      <c r="G78" s="164" t="s">
        <v>301</v>
      </c>
      <c r="H78" s="164" t="s">
        <v>302</v>
      </c>
      <c r="I78" s="92">
        <v>473880</v>
      </c>
      <c r="J78" s="92">
        <v>473880</v>
      </c>
      <c r="K78" s="25"/>
      <c r="L78" s="25"/>
      <c r="M78" s="154">
        <v>473880</v>
      </c>
      <c r="N78" s="25"/>
      <c r="O78" s="92"/>
      <c r="P78" s="92"/>
      <c r="Q78" s="92"/>
      <c r="R78" s="92"/>
      <c r="S78" s="92"/>
      <c r="T78" s="92"/>
      <c r="U78" s="92"/>
      <c r="V78" s="92"/>
      <c r="W78" s="92"/>
      <c r="X78" s="92"/>
    </row>
    <row r="79" s="1" customFormat="1" ht="20.25" customHeight="1" spans="1:24">
      <c r="A79" s="164" t="s">
        <v>70</v>
      </c>
      <c r="B79" s="164" t="s">
        <v>70</v>
      </c>
      <c r="C79" s="164" t="s">
        <v>327</v>
      </c>
      <c r="D79" s="164" t="s">
        <v>328</v>
      </c>
      <c r="E79" s="164" t="s">
        <v>105</v>
      </c>
      <c r="F79" s="164" t="s">
        <v>106</v>
      </c>
      <c r="G79" s="164" t="s">
        <v>329</v>
      </c>
      <c r="H79" s="164" t="s">
        <v>330</v>
      </c>
      <c r="I79" s="92">
        <v>900</v>
      </c>
      <c r="J79" s="92">
        <v>900</v>
      </c>
      <c r="K79" s="25"/>
      <c r="L79" s="25"/>
      <c r="M79" s="154">
        <v>900</v>
      </c>
      <c r="N79" s="25"/>
      <c r="O79" s="92"/>
      <c r="P79" s="92"/>
      <c r="Q79" s="92"/>
      <c r="R79" s="92"/>
      <c r="S79" s="92"/>
      <c r="T79" s="92"/>
      <c r="U79" s="92"/>
      <c r="V79" s="92"/>
      <c r="W79" s="92"/>
      <c r="X79" s="92"/>
    </row>
    <row r="80" s="1" customFormat="1" ht="20.25" customHeight="1" spans="1:24">
      <c r="A80" s="164" t="s">
        <v>70</v>
      </c>
      <c r="B80" s="164" t="s">
        <v>70</v>
      </c>
      <c r="C80" s="164" t="s">
        <v>327</v>
      </c>
      <c r="D80" s="164" t="s">
        <v>328</v>
      </c>
      <c r="E80" s="164" t="s">
        <v>105</v>
      </c>
      <c r="F80" s="164" t="s">
        <v>106</v>
      </c>
      <c r="G80" s="164" t="s">
        <v>329</v>
      </c>
      <c r="H80" s="164" t="s">
        <v>330</v>
      </c>
      <c r="I80" s="92">
        <v>32400</v>
      </c>
      <c r="J80" s="92">
        <v>32400</v>
      </c>
      <c r="K80" s="25"/>
      <c r="L80" s="25"/>
      <c r="M80" s="154">
        <v>32400</v>
      </c>
      <c r="N80" s="25"/>
      <c r="O80" s="92"/>
      <c r="P80" s="92"/>
      <c r="Q80" s="92"/>
      <c r="R80" s="92"/>
      <c r="S80" s="92"/>
      <c r="T80" s="92"/>
      <c r="U80" s="92"/>
      <c r="V80" s="92"/>
      <c r="W80" s="92"/>
      <c r="X80" s="92"/>
    </row>
    <row r="81" s="1" customFormat="1" ht="20.25" customHeight="1" spans="1:24">
      <c r="A81" s="164" t="s">
        <v>70</v>
      </c>
      <c r="B81" s="164" t="s">
        <v>70</v>
      </c>
      <c r="C81" s="164" t="s">
        <v>331</v>
      </c>
      <c r="D81" s="164" t="s">
        <v>332</v>
      </c>
      <c r="E81" s="164" t="s">
        <v>123</v>
      </c>
      <c r="F81" s="164" t="s">
        <v>124</v>
      </c>
      <c r="G81" s="164" t="s">
        <v>305</v>
      </c>
      <c r="H81" s="164" t="s">
        <v>306</v>
      </c>
      <c r="I81" s="92">
        <v>75600</v>
      </c>
      <c r="J81" s="92">
        <v>75600</v>
      </c>
      <c r="K81" s="25"/>
      <c r="L81" s="25"/>
      <c r="M81" s="154">
        <v>75600</v>
      </c>
      <c r="N81" s="25"/>
      <c r="O81" s="92"/>
      <c r="P81" s="92"/>
      <c r="Q81" s="92"/>
      <c r="R81" s="92"/>
      <c r="S81" s="92"/>
      <c r="T81" s="92"/>
      <c r="U81" s="92"/>
      <c r="V81" s="92"/>
      <c r="W81" s="92"/>
      <c r="X81" s="92"/>
    </row>
    <row r="82" s="1" customFormat="1" ht="20.25" customHeight="1" spans="1:24">
      <c r="A82" s="164" t="s">
        <v>70</v>
      </c>
      <c r="B82" s="164" t="s">
        <v>70</v>
      </c>
      <c r="C82" s="164" t="s">
        <v>331</v>
      </c>
      <c r="D82" s="164" t="s">
        <v>332</v>
      </c>
      <c r="E82" s="164" t="s">
        <v>159</v>
      </c>
      <c r="F82" s="164" t="s">
        <v>158</v>
      </c>
      <c r="G82" s="164" t="s">
        <v>305</v>
      </c>
      <c r="H82" s="164" t="s">
        <v>306</v>
      </c>
      <c r="I82" s="92">
        <v>67200</v>
      </c>
      <c r="J82" s="92">
        <v>67200</v>
      </c>
      <c r="K82" s="25"/>
      <c r="L82" s="25"/>
      <c r="M82" s="154">
        <v>67200</v>
      </c>
      <c r="N82" s="25"/>
      <c r="O82" s="92"/>
      <c r="P82" s="92"/>
      <c r="Q82" s="92"/>
      <c r="R82" s="92"/>
      <c r="S82" s="92"/>
      <c r="T82" s="92"/>
      <c r="U82" s="92"/>
      <c r="V82" s="92"/>
      <c r="W82" s="92"/>
      <c r="X82" s="92"/>
    </row>
    <row r="83" s="1" customFormat="1" ht="20.25" customHeight="1" spans="1:24">
      <c r="A83" s="164" t="s">
        <v>70</v>
      </c>
      <c r="B83" s="164" t="s">
        <v>70</v>
      </c>
      <c r="C83" s="164" t="s">
        <v>331</v>
      </c>
      <c r="D83" s="164" t="s">
        <v>332</v>
      </c>
      <c r="E83" s="164" t="s">
        <v>164</v>
      </c>
      <c r="F83" s="164" t="s">
        <v>165</v>
      </c>
      <c r="G83" s="164" t="s">
        <v>305</v>
      </c>
      <c r="H83" s="164" t="s">
        <v>306</v>
      </c>
      <c r="I83" s="92">
        <v>275244</v>
      </c>
      <c r="J83" s="92">
        <v>275244</v>
      </c>
      <c r="K83" s="25"/>
      <c r="L83" s="25"/>
      <c r="M83" s="154">
        <v>275244</v>
      </c>
      <c r="N83" s="25"/>
      <c r="O83" s="92"/>
      <c r="P83" s="92"/>
      <c r="Q83" s="92"/>
      <c r="R83" s="92"/>
      <c r="S83" s="92"/>
      <c r="T83" s="92"/>
      <c r="U83" s="92"/>
      <c r="V83" s="92"/>
      <c r="W83" s="92"/>
      <c r="X83" s="92"/>
    </row>
    <row r="84" s="1" customFormat="1" ht="20.25" customHeight="1" spans="1:24">
      <c r="A84" s="164" t="s">
        <v>70</v>
      </c>
      <c r="B84" s="164" t="s">
        <v>70</v>
      </c>
      <c r="C84" s="164" t="s">
        <v>333</v>
      </c>
      <c r="D84" s="164" t="s">
        <v>334</v>
      </c>
      <c r="E84" s="164" t="s">
        <v>102</v>
      </c>
      <c r="F84" s="164" t="s">
        <v>99</v>
      </c>
      <c r="G84" s="164" t="s">
        <v>285</v>
      </c>
      <c r="H84" s="164" t="s">
        <v>286</v>
      </c>
      <c r="I84" s="92">
        <v>145000</v>
      </c>
      <c r="J84" s="92">
        <v>145000</v>
      </c>
      <c r="K84" s="25"/>
      <c r="L84" s="25"/>
      <c r="M84" s="154">
        <v>145000</v>
      </c>
      <c r="N84" s="25"/>
      <c r="O84" s="92"/>
      <c r="P84" s="92"/>
      <c r="Q84" s="92"/>
      <c r="R84" s="92"/>
      <c r="S84" s="92"/>
      <c r="T84" s="92"/>
      <c r="U84" s="92"/>
      <c r="V84" s="92"/>
      <c r="W84" s="92"/>
      <c r="X84" s="92"/>
    </row>
    <row r="85" s="1" customFormat="1" ht="20.25" customHeight="1" spans="1:24">
      <c r="A85" s="164" t="s">
        <v>70</v>
      </c>
      <c r="B85" s="164" t="s">
        <v>70</v>
      </c>
      <c r="C85" s="164" t="s">
        <v>333</v>
      </c>
      <c r="D85" s="164" t="s">
        <v>334</v>
      </c>
      <c r="E85" s="164" t="s">
        <v>98</v>
      </c>
      <c r="F85" s="164" t="s">
        <v>99</v>
      </c>
      <c r="G85" s="164" t="s">
        <v>335</v>
      </c>
      <c r="H85" s="164" t="s">
        <v>336</v>
      </c>
      <c r="I85" s="92">
        <v>22400</v>
      </c>
      <c r="J85" s="92">
        <v>22400</v>
      </c>
      <c r="K85" s="25"/>
      <c r="L85" s="25"/>
      <c r="M85" s="154">
        <v>22400</v>
      </c>
      <c r="N85" s="25"/>
      <c r="O85" s="92"/>
      <c r="P85" s="92"/>
      <c r="Q85" s="92"/>
      <c r="R85" s="92"/>
      <c r="S85" s="92"/>
      <c r="T85" s="92"/>
      <c r="U85" s="92"/>
      <c r="V85" s="92"/>
      <c r="W85" s="92"/>
      <c r="X85" s="92"/>
    </row>
    <row r="86" s="1" customFormat="1" ht="20.25" customHeight="1" spans="1:24">
      <c r="A86" s="164" t="s">
        <v>70</v>
      </c>
      <c r="B86" s="164" t="s">
        <v>70</v>
      </c>
      <c r="C86" s="164" t="s">
        <v>333</v>
      </c>
      <c r="D86" s="164" t="s">
        <v>334</v>
      </c>
      <c r="E86" s="164" t="s">
        <v>168</v>
      </c>
      <c r="F86" s="164" t="s">
        <v>169</v>
      </c>
      <c r="G86" s="164" t="s">
        <v>293</v>
      </c>
      <c r="H86" s="164" t="s">
        <v>294</v>
      </c>
      <c r="I86" s="92">
        <v>100000</v>
      </c>
      <c r="J86" s="92">
        <v>100000</v>
      </c>
      <c r="K86" s="25"/>
      <c r="L86" s="25"/>
      <c r="M86" s="154">
        <v>100000</v>
      </c>
      <c r="N86" s="25"/>
      <c r="O86" s="92"/>
      <c r="P86" s="92"/>
      <c r="Q86" s="92"/>
      <c r="R86" s="92"/>
      <c r="S86" s="92"/>
      <c r="T86" s="92"/>
      <c r="U86" s="92"/>
      <c r="V86" s="92"/>
      <c r="W86" s="92"/>
      <c r="X86" s="92"/>
    </row>
    <row r="87" s="1" customFormat="1" ht="20.25" customHeight="1" spans="1:24">
      <c r="A87" s="164" t="s">
        <v>70</v>
      </c>
      <c r="B87" s="164" t="s">
        <v>70</v>
      </c>
      <c r="C87" s="164" t="s">
        <v>337</v>
      </c>
      <c r="D87" s="164" t="s">
        <v>338</v>
      </c>
      <c r="E87" s="164" t="s">
        <v>202</v>
      </c>
      <c r="F87" s="164" t="s">
        <v>203</v>
      </c>
      <c r="G87" s="164" t="s">
        <v>285</v>
      </c>
      <c r="H87" s="164" t="s">
        <v>286</v>
      </c>
      <c r="I87" s="92">
        <v>20000</v>
      </c>
      <c r="J87" s="92">
        <v>20000</v>
      </c>
      <c r="K87" s="25"/>
      <c r="L87" s="25"/>
      <c r="M87" s="154">
        <v>20000</v>
      </c>
      <c r="N87" s="25"/>
      <c r="O87" s="92"/>
      <c r="P87" s="92"/>
      <c r="Q87" s="92"/>
      <c r="R87" s="92"/>
      <c r="S87" s="92"/>
      <c r="T87" s="92"/>
      <c r="U87" s="92"/>
      <c r="V87" s="92"/>
      <c r="W87" s="92"/>
      <c r="X87" s="92"/>
    </row>
    <row r="88" s="1" customFormat="1" ht="20.25" customHeight="1" spans="1:24">
      <c r="A88" s="164" t="s">
        <v>70</v>
      </c>
      <c r="B88" s="164" t="s">
        <v>70</v>
      </c>
      <c r="C88" s="164" t="s">
        <v>339</v>
      </c>
      <c r="D88" s="164" t="s">
        <v>340</v>
      </c>
      <c r="E88" s="164" t="s">
        <v>131</v>
      </c>
      <c r="F88" s="164" t="s">
        <v>132</v>
      </c>
      <c r="G88" s="164" t="s">
        <v>305</v>
      </c>
      <c r="H88" s="164" t="s">
        <v>306</v>
      </c>
      <c r="I88" s="92">
        <v>19690</v>
      </c>
      <c r="J88" s="92">
        <v>19690</v>
      </c>
      <c r="K88" s="25"/>
      <c r="L88" s="25"/>
      <c r="M88" s="154">
        <v>19690</v>
      </c>
      <c r="N88" s="25"/>
      <c r="O88" s="92"/>
      <c r="P88" s="92"/>
      <c r="Q88" s="92"/>
      <c r="R88" s="92"/>
      <c r="S88" s="92"/>
      <c r="T88" s="92"/>
      <c r="U88" s="92"/>
      <c r="V88" s="92"/>
      <c r="W88" s="92"/>
      <c r="X88" s="92"/>
    </row>
    <row r="89" s="1" customFormat="1" ht="20.25" customHeight="1" spans="1:24">
      <c r="A89" s="164" t="s">
        <v>70</v>
      </c>
      <c r="B89" s="164" t="s">
        <v>70</v>
      </c>
      <c r="C89" s="164" t="s">
        <v>341</v>
      </c>
      <c r="D89" s="164" t="s">
        <v>342</v>
      </c>
      <c r="E89" s="164" t="s">
        <v>137</v>
      </c>
      <c r="F89" s="164" t="s">
        <v>138</v>
      </c>
      <c r="G89" s="164" t="s">
        <v>329</v>
      </c>
      <c r="H89" s="164" t="s">
        <v>330</v>
      </c>
      <c r="I89" s="92">
        <v>3600</v>
      </c>
      <c r="J89" s="92">
        <v>3600</v>
      </c>
      <c r="K89" s="25"/>
      <c r="L89" s="25"/>
      <c r="M89" s="154">
        <v>3600</v>
      </c>
      <c r="N89" s="25"/>
      <c r="O89" s="92"/>
      <c r="P89" s="92"/>
      <c r="Q89" s="92"/>
      <c r="R89" s="92"/>
      <c r="S89" s="92"/>
      <c r="T89" s="92"/>
      <c r="U89" s="92"/>
      <c r="V89" s="92"/>
      <c r="W89" s="92"/>
      <c r="X89" s="92"/>
    </row>
    <row r="90" s="1" customFormat="1" ht="17.25" customHeight="1" spans="1:24">
      <c r="A90" s="36" t="s">
        <v>249</v>
      </c>
      <c r="B90" s="37"/>
      <c r="C90" s="165"/>
      <c r="D90" s="165"/>
      <c r="E90" s="165"/>
      <c r="F90" s="165"/>
      <c r="G90" s="165"/>
      <c r="H90" s="166"/>
      <c r="I90" s="92">
        <v>14646067.5</v>
      </c>
      <c r="J90" s="92">
        <v>14646067.5</v>
      </c>
      <c r="K90" s="92"/>
      <c r="L90" s="92"/>
      <c r="M90" s="154">
        <v>14646067.5</v>
      </c>
      <c r="N90" s="92"/>
      <c r="O90" s="92"/>
      <c r="P90" s="92"/>
      <c r="Q90" s="92"/>
      <c r="R90" s="92"/>
      <c r="S90" s="92"/>
      <c r="T90" s="92"/>
      <c r="U90" s="92"/>
      <c r="V90" s="92"/>
      <c r="W90" s="92"/>
      <c r="X90" s="92"/>
    </row>
  </sheetData>
  <mergeCells count="31">
    <mergeCell ref="A3:X3"/>
    <mergeCell ref="A4:H4"/>
    <mergeCell ref="I5:X5"/>
    <mergeCell ref="J6:N6"/>
    <mergeCell ref="O6:Q6"/>
    <mergeCell ref="S6:X6"/>
    <mergeCell ref="A90:H9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1"/>
  <sheetViews>
    <sheetView showZeros="0" topLeftCell="C1" workbookViewId="0">
      <pane ySplit="1" topLeftCell="A47" activePane="bottomLeft" state="frozen"/>
      <selection/>
      <selection pane="bottomLeft" activeCell="C52" sqref="C52"/>
    </sheetView>
  </sheetViews>
  <sheetFormatPr defaultColWidth="9.14166666666667" defaultRowHeight="14.25" customHeight="1"/>
  <cols>
    <col min="1" max="1" width="10.2833333333333" customWidth="1"/>
    <col min="2" max="2" width="13.425" customWidth="1"/>
    <col min="3" max="3" width="60.625" customWidth="1"/>
    <col min="4" max="4" width="26.12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48"/>
      <c r="E2" s="3"/>
      <c r="F2" s="3"/>
      <c r="G2" s="3"/>
      <c r="H2" s="3"/>
      <c r="U2" s="148"/>
      <c r="W2" s="149" t="s">
        <v>343</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tr">
        <f>"单位名称："&amp;""</f>
        <v>单位名称：</v>
      </c>
      <c r="B4" s="7"/>
      <c r="C4" s="7"/>
      <c r="D4" s="7"/>
      <c r="E4" s="7"/>
      <c r="F4" s="7"/>
      <c r="G4" s="7"/>
      <c r="H4" s="7"/>
      <c r="I4" s="8"/>
      <c r="J4" s="8"/>
      <c r="K4" s="8"/>
      <c r="L4" s="8"/>
      <c r="M4" s="8"/>
      <c r="N4" s="8"/>
      <c r="O4" s="8"/>
      <c r="P4" s="8"/>
      <c r="Q4" s="8"/>
      <c r="U4" s="148"/>
      <c r="W4" s="122" t="s">
        <v>2</v>
      </c>
    </row>
    <row r="5" ht="21.75" customHeight="1" spans="1:23">
      <c r="A5" s="10" t="s">
        <v>344</v>
      </c>
      <c r="B5" s="11"/>
      <c r="C5" s="10" t="s">
        <v>345</v>
      </c>
      <c r="D5" s="10"/>
      <c r="E5" s="11" t="s">
        <v>260</v>
      </c>
      <c r="F5" s="11" t="s">
        <v>261</v>
      </c>
      <c r="G5" s="11" t="s">
        <v>346</v>
      </c>
      <c r="H5" s="11" t="s">
        <v>347</v>
      </c>
      <c r="I5" s="29" t="s">
        <v>55</v>
      </c>
      <c r="J5" s="12" t="s">
        <v>348</v>
      </c>
      <c r="K5" s="13"/>
      <c r="L5" s="13"/>
      <c r="M5" s="14"/>
      <c r="N5" s="12" t="s">
        <v>266</v>
      </c>
      <c r="O5" s="13"/>
      <c r="P5" s="14"/>
      <c r="Q5" s="11" t="s">
        <v>60</v>
      </c>
      <c r="R5" s="12" t="s">
        <v>61</v>
      </c>
      <c r="S5" s="13"/>
      <c r="T5" s="13"/>
      <c r="U5" s="13"/>
      <c r="V5" s="13"/>
      <c r="W5" s="14"/>
    </row>
    <row r="6" ht="21.75" customHeight="1" spans="1:23">
      <c r="A6" s="15"/>
      <c r="B6" s="30"/>
      <c r="C6" s="15"/>
      <c r="D6" s="15"/>
      <c r="E6" s="16"/>
      <c r="F6" s="16"/>
      <c r="G6" s="16"/>
      <c r="H6" s="16"/>
      <c r="I6" s="30"/>
      <c r="J6" s="150" t="s">
        <v>57</v>
      </c>
      <c r="K6" s="151"/>
      <c r="L6" s="11" t="s">
        <v>58</v>
      </c>
      <c r="M6" s="11" t="s">
        <v>59</v>
      </c>
      <c r="N6" s="11" t="s">
        <v>57</v>
      </c>
      <c r="O6" s="11" t="s">
        <v>58</v>
      </c>
      <c r="P6" s="11" t="s">
        <v>59</v>
      </c>
      <c r="Q6" s="16"/>
      <c r="R6" s="11" t="s">
        <v>62</v>
      </c>
      <c r="S6" s="11" t="s">
        <v>64</v>
      </c>
      <c r="T6" s="11" t="s">
        <v>272</v>
      </c>
      <c r="U6" s="11" t="s">
        <v>66</v>
      </c>
      <c r="V6" s="11" t="s">
        <v>67</v>
      </c>
      <c r="W6" s="11" t="s">
        <v>68</v>
      </c>
    </row>
    <row r="7" ht="21" customHeight="1" spans="1:23">
      <c r="A7" s="30"/>
      <c r="B7" s="30"/>
      <c r="C7" s="30"/>
      <c r="D7" s="30"/>
      <c r="E7" s="30"/>
      <c r="F7" s="30"/>
      <c r="G7" s="30"/>
      <c r="H7" s="30"/>
      <c r="I7" s="30"/>
      <c r="J7" s="152" t="s">
        <v>62</v>
      </c>
      <c r="K7" s="153"/>
      <c r="L7" s="30"/>
      <c r="M7" s="30"/>
      <c r="N7" s="30"/>
      <c r="O7" s="30"/>
      <c r="P7" s="30"/>
      <c r="Q7" s="30"/>
      <c r="R7" s="30"/>
      <c r="S7" s="30"/>
      <c r="T7" s="30"/>
      <c r="U7" s="30"/>
      <c r="V7" s="30"/>
      <c r="W7" s="30"/>
    </row>
    <row r="8" ht="39.75" customHeight="1" spans="1:23">
      <c r="A8" s="18"/>
      <c r="B8" s="20"/>
      <c r="C8" s="18"/>
      <c r="D8" s="18"/>
      <c r="E8" s="19"/>
      <c r="F8" s="19"/>
      <c r="G8" s="19"/>
      <c r="H8" s="19"/>
      <c r="I8" s="20"/>
      <c r="J8" s="72" t="s">
        <v>62</v>
      </c>
      <c r="K8" s="72" t="s">
        <v>349</v>
      </c>
      <c r="L8" s="19"/>
      <c r="M8" s="19"/>
      <c r="N8" s="19"/>
      <c r="O8" s="19"/>
      <c r="P8" s="19"/>
      <c r="Q8" s="19"/>
      <c r="R8" s="19"/>
      <c r="S8" s="19"/>
      <c r="T8" s="19"/>
      <c r="U8" s="20"/>
      <c r="V8" s="19"/>
      <c r="W8" s="19"/>
    </row>
    <row r="9" ht="15" customHeight="1" spans="1:23">
      <c r="A9" s="21">
        <v>1</v>
      </c>
      <c r="B9" s="21">
        <v>2</v>
      </c>
      <c r="C9" s="21">
        <v>3</v>
      </c>
      <c r="D9" s="88">
        <v>4</v>
      </c>
      <c r="E9" s="21">
        <v>5</v>
      </c>
      <c r="F9" s="21">
        <v>6</v>
      </c>
      <c r="G9" s="21">
        <v>7</v>
      </c>
      <c r="H9" s="21">
        <v>8</v>
      </c>
      <c r="I9" s="21">
        <v>9</v>
      </c>
      <c r="J9" s="21">
        <v>10</v>
      </c>
      <c r="K9" s="21">
        <v>11</v>
      </c>
      <c r="L9" s="31">
        <v>12</v>
      </c>
      <c r="M9" s="31">
        <v>13</v>
      </c>
      <c r="N9" s="31">
        <v>14</v>
      </c>
      <c r="O9" s="31">
        <v>15</v>
      </c>
      <c r="P9" s="31">
        <v>16</v>
      </c>
      <c r="Q9" s="31">
        <v>17</v>
      </c>
      <c r="R9" s="31">
        <v>18</v>
      </c>
      <c r="S9" s="31">
        <v>19</v>
      </c>
      <c r="T9" s="31">
        <v>20</v>
      </c>
      <c r="U9" s="21">
        <v>21</v>
      </c>
      <c r="V9" s="31">
        <v>22</v>
      </c>
      <c r="W9" s="21">
        <v>23</v>
      </c>
    </row>
    <row r="10" s="1" customFormat="1" ht="21.75" customHeight="1" spans="1:23">
      <c r="A10" s="74" t="s">
        <v>350</v>
      </c>
      <c r="B10" s="74" t="s">
        <v>351</v>
      </c>
      <c r="C10" s="74" t="s">
        <v>352</v>
      </c>
      <c r="D10" s="74" t="s">
        <v>70</v>
      </c>
      <c r="E10" s="74" t="s">
        <v>182</v>
      </c>
      <c r="F10" s="74" t="s">
        <v>183</v>
      </c>
      <c r="G10" s="74" t="s">
        <v>329</v>
      </c>
      <c r="H10" s="74" t="s">
        <v>330</v>
      </c>
      <c r="I10" s="92">
        <v>108000</v>
      </c>
      <c r="J10" s="92">
        <v>108000</v>
      </c>
      <c r="K10" s="154">
        <v>108000</v>
      </c>
      <c r="L10" s="92"/>
      <c r="M10" s="92"/>
      <c r="N10" s="92"/>
      <c r="O10" s="92"/>
      <c r="P10" s="92"/>
      <c r="Q10" s="92"/>
      <c r="R10" s="92"/>
      <c r="S10" s="92"/>
      <c r="T10" s="92"/>
      <c r="U10" s="92"/>
      <c r="V10" s="92"/>
      <c r="W10" s="92"/>
    </row>
    <row r="11" s="1" customFormat="1" ht="21.75" customHeight="1" spans="1:23">
      <c r="A11" s="74" t="s">
        <v>350</v>
      </c>
      <c r="B11" s="74" t="s">
        <v>353</v>
      </c>
      <c r="C11" s="74" t="s">
        <v>354</v>
      </c>
      <c r="D11" s="74" t="s">
        <v>70</v>
      </c>
      <c r="E11" s="74" t="s">
        <v>182</v>
      </c>
      <c r="F11" s="74" t="s">
        <v>183</v>
      </c>
      <c r="G11" s="74" t="s">
        <v>329</v>
      </c>
      <c r="H11" s="74" t="s">
        <v>330</v>
      </c>
      <c r="I11" s="92">
        <v>388800</v>
      </c>
      <c r="J11" s="92">
        <v>388800</v>
      </c>
      <c r="K11" s="154">
        <v>388800</v>
      </c>
      <c r="L11" s="92"/>
      <c r="M11" s="92"/>
      <c r="N11" s="92"/>
      <c r="O11" s="92"/>
      <c r="P11" s="92"/>
      <c r="Q11" s="92"/>
      <c r="R11" s="92"/>
      <c r="S11" s="92"/>
      <c r="T11" s="92"/>
      <c r="U11" s="92"/>
      <c r="V11" s="92"/>
      <c r="W11" s="92"/>
    </row>
    <row r="12" s="1" customFormat="1" ht="21.75" customHeight="1" spans="1:23">
      <c r="A12" s="74" t="s">
        <v>350</v>
      </c>
      <c r="B12" s="74" t="s">
        <v>355</v>
      </c>
      <c r="C12" s="74" t="s">
        <v>356</v>
      </c>
      <c r="D12" s="74" t="s">
        <v>70</v>
      </c>
      <c r="E12" s="74" t="s">
        <v>182</v>
      </c>
      <c r="F12" s="74" t="s">
        <v>183</v>
      </c>
      <c r="G12" s="74" t="s">
        <v>329</v>
      </c>
      <c r="H12" s="74" t="s">
        <v>330</v>
      </c>
      <c r="I12" s="92">
        <v>648000</v>
      </c>
      <c r="J12" s="92">
        <v>648000</v>
      </c>
      <c r="K12" s="154">
        <v>648000</v>
      </c>
      <c r="L12" s="92"/>
      <c r="M12" s="92"/>
      <c r="N12" s="92"/>
      <c r="O12" s="92"/>
      <c r="P12" s="92"/>
      <c r="Q12" s="92"/>
      <c r="R12" s="92"/>
      <c r="S12" s="92"/>
      <c r="T12" s="92"/>
      <c r="U12" s="92"/>
      <c r="V12" s="92"/>
      <c r="W12" s="92"/>
    </row>
    <row r="13" s="1" customFormat="1" ht="21.75" customHeight="1" spans="1:23">
      <c r="A13" s="74" t="s">
        <v>350</v>
      </c>
      <c r="B13" s="74" t="s">
        <v>357</v>
      </c>
      <c r="C13" s="74" t="s">
        <v>358</v>
      </c>
      <c r="D13" s="74" t="s">
        <v>70</v>
      </c>
      <c r="E13" s="74" t="s">
        <v>182</v>
      </c>
      <c r="F13" s="74" t="s">
        <v>183</v>
      </c>
      <c r="G13" s="74" t="s">
        <v>329</v>
      </c>
      <c r="H13" s="74" t="s">
        <v>330</v>
      </c>
      <c r="I13" s="92">
        <v>1814400</v>
      </c>
      <c r="J13" s="92">
        <v>1814400</v>
      </c>
      <c r="K13" s="154">
        <v>1814400</v>
      </c>
      <c r="L13" s="92"/>
      <c r="M13" s="92"/>
      <c r="N13" s="92"/>
      <c r="O13" s="92"/>
      <c r="P13" s="92"/>
      <c r="Q13" s="92"/>
      <c r="R13" s="92"/>
      <c r="S13" s="92"/>
      <c r="T13" s="92"/>
      <c r="U13" s="92"/>
      <c r="V13" s="92"/>
      <c r="W13" s="92"/>
    </row>
    <row r="14" s="1" customFormat="1" ht="21.75" customHeight="1" spans="1:23">
      <c r="A14" s="74" t="s">
        <v>350</v>
      </c>
      <c r="B14" s="74" t="s">
        <v>359</v>
      </c>
      <c r="C14" s="74" t="s">
        <v>360</v>
      </c>
      <c r="D14" s="74" t="s">
        <v>70</v>
      </c>
      <c r="E14" s="74" t="s">
        <v>182</v>
      </c>
      <c r="F14" s="74" t="s">
        <v>183</v>
      </c>
      <c r="G14" s="74" t="s">
        <v>329</v>
      </c>
      <c r="H14" s="74" t="s">
        <v>330</v>
      </c>
      <c r="I14" s="92">
        <v>43200</v>
      </c>
      <c r="J14" s="92">
        <v>43200</v>
      </c>
      <c r="K14" s="154">
        <v>43200</v>
      </c>
      <c r="L14" s="92"/>
      <c r="M14" s="92"/>
      <c r="N14" s="92"/>
      <c r="O14" s="92"/>
      <c r="P14" s="92"/>
      <c r="Q14" s="92"/>
      <c r="R14" s="92"/>
      <c r="S14" s="92"/>
      <c r="T14" s="92"/>
      <c r="U14" s="92"/>
      <c r="V14" s="92"/>
      <c r="W14" s="92"/>
    </row>
    <row r="15" s="1" customFormat="1" ht="21.75" customHeight="1" spans="1:23">
      <c r="A15" s="74" t="s">
        <v>350</v>
      </c>
      <c r="B15" s="74" t="s">
        <v>361</v>
      </c>
      <c r="C15" s="74" t="s">
        <v>362</v>
      </c>
      <c r="D15" s="74" t="s">
        <v>70</v>
      </c>
      <c r="E15" s="74" t="s">
        <v>182</v>
      </c>
      <c r="F15" s="74" t="s">
        <v>183</v>
      </c>
      <c r="G15" s="74" t="s">
        <v>329</v>
      </c>
      <c r="H15" s="74" t="s">
        <v>330</v>
      </c>
      <c r="I15" s="92">
        <v>104832</v>
      </c>
      <c r="J15" s="92">
        <v>104832</v>
      </c>
      <c r="K15" s="154">
        <v>104832</v>
      </c>
      <c r="L15" s="92"/>
      <c r="M15" s="92"/>
      <c r="N15" s="92"/>
      <c r="O15" s="92"/>
      <c r="P15" s="92"/>
      <c r="Q15" s="92"/>
      <c r="R15" s="92"/>
      <c r="S15" s="92"/>
      <c r="T15" s="92"/>
      <c r="U15" s="92"/>
      <c r="V15" s="92"/>
      <c r="W15" s="92"/>
    </row>
    <row r="16" s="1" customFormat="1" ht="21.75" customHeight="1" spans="1:23">
      <c r="A16" s="74" t="s">
        <v>350</v>
      </c>
      <c r="B16" s="74" t="s">
        <v>363</v>
      </c>
      <c r="C16" s="74" t="s">
        <v>364</v>
      </c>
      <c r="D16" s="74" t="s">
        <v>70</v>
      </c>
      <c r="E16" s="74" t="s">
        <v>182</v>
      </c>
      <c r="F16" s="74" t="s">
        <v>183</v>
      </c>
      <c r="G16" s="74" t="s">
        <v>329</v>
      </c>
      <c r="H16" s="74" t="s">
        <v>330</v>
      </c>
      <c r="I16" s="92">
        <v>123816</v>
      </c>
      <c r="J16" s="92">
        <v>123816</v>
      </c>
      <c r="K16" s="154">
        <v>123816</v>
      </c>
      <c r="L16" s="92"/>
      <c r="M16" s="92"/>
      <c r="N16" s="92"/>
      <c r="O16" s="92"/>
      <c r="P16" s="92"/>
      <c r="Q16" s="92"/>
      <c r="R16" s="92"/>
      <c r="S16" s="92"/>
      <c r="T16" s="92"/>
      <c r="U16" s="92"/>
      <c r="V16" s="92"/>
      <c r="W16" s="92"/>
    </row>
    <row r="17" s="1" customFormat="1" ht="21.75" customHeight="1" spans="1:23">
      <c r="A17" s="74" t="s">
        <v>350</v>
      </c>
      <c r="B17" s="74" t="s">
        <v>365</v>
      </c>
      <c r="C17" s="74" t="s">
        <v>366</v>
      </c>
      <c r="D17" s="74" t="s">
        <v>70</v>
      </c>
      <c r="E17" s="74" t="s">
        <v>182</v>
      </c>
      <c r="F17" s="74" t="s">
        <v>183</v>
      </c>
      <c r="G17" s="74" t="s">
        <v>329</v>
      </c>
      <c r="H17" s="74" t="s">
        <v>330</v>
      </c>
      <c r="I17" s="92">
        <v>4500</v>
      </c>
      <c r="J17" s="92">
        <v>4500</v>
      </c>
      <c r="K17" s="154">
        <v>4500</v>
      </c>
      <c r="L17" s="92"/>
      <c r="M17" s="92"/>
      <c r="N17" s="92"/>
      <c r="O17" s="92"/>
      <c r="P17" s="92"/>
      <c r="Q17" s="92"/>
      <c r="R17" s="92"/>
      <c r="S17" s="92"/>
      <c r="T17" s="92"/>
      <c r="U17" s="92"/>
      <c r="V17" s="92"/>
      <c r="W17" s="92"/>
    </row>
    <row r="18" s="1" customFormat="1" ht="21.75" customHeight="1" spans="1:23">
      <c r="A18" s="74" t="s">
        <v>350</v>
      </c>
      <c r="B18" s="74" t="s">
        <v>367</v>
      </c>
      <c r="C18" s="74" t="s">
        <v>368</v>
      </c>
      <c r="D18" s="74" t="s">
        <v>70</v>
      </c>
      <c r="E18" s="74" t="s">
        <v>141</v>
      </c>
      <c r="F18" s="74" t="s">
        <v>142</v>
      </c>
      <c r="G18" s="74" t="s">
        <v>369</v>
      </c>
      <c r="H18" s="74" t="s">
        <v>370</v>
      </c>
      <c r="I18" s="92">
        <v>55218.24</v>
      </c>
      <c r="J18" s="92">
        <v>55218.24</v>
      </c>
      <c r="K18" s="154">
        <v>55218.24</v>
      </c>
      <c r="L18" s="92"/>
      <c r="M18" s="92"/>
      <c r="N18" s="92"/>
      <c r="O18" s="92"/>
      <c r="P18" s="92"/>
      <c r="Q18" s="92"/>
      <c r="R18" s="92"/>
      <c r="S18" s="92"/>
      <c r="T18" s="92"/>
      <c r="U18" s="92"/>
      <c r="V18" s="92"/>
      <c r="W18" s="92"/>
    </row>
    <row r="19" s="1" customFormat="1" ht="21.75" customHeight="1" spans="1:23">
      <c r="A19" s="74" t="s">
        <v>350</v>
      </c>
      <c r="B19" s="74" t="s">
        <v>371</v>
      </c>
      <c r="C19" s="74" t="s">
        <v>372</v>
      </c>
      <c r="D19" s="74" t="s">
        <v>70</v>
      </c>
      <c r="E19" s="74" t="s">
        <v>141</v>
      </c>
      <c r="F19" s="74" t="s">
        <v>142</v>
      </c>
      <c r="G19" s="74" t="s">
        <v>329</v>
      </c>
      <c r="H19" s="74" t="s">
        <v>330</v>
      </c>
      <c r="I19" s="92">
        <v>200000</v>
      </c>
      <c r="J19" s="92">
        <v>200000</v>
      </c>
      <c r="K19" s="154">
        <v>200000</v>
      </c>
      <c r="L19" s="92"/>
      <c r="M19" s="92"/>
      <c r="N19" s="92"/>
      <c r="O19" s="92"/>
      <c r="P19" s="92"/>
      <c r="Q19" s="92"/>
      <c r="R19" s="92"/>
      <c r="S19" s="92"/>
      <c r="T19" s="92"/>
      <c r="U19" s="92"/>
      <c r="V19" s="92"/>
      <c r="W19" s="92"/>
    </row>
    <row r="20" s="1" customFormat="1" ht="21.75" customHeight="1" spans="1:23">
      <c r="A20" s="74" t="s">
        <v>373</v>
      </c>
      <c r="B20" s="74" t="s">
        <v>374</v>
      </c>
      <c r="C20" s="74" t="s">
        <v>375</v>
      </c>
      <c r="D20" s="74" t="s">
        <v>70</v>
      </c>
      <c r="E20" s="74" t="s">
        <v>180</v>
      </c>
      <c r="F20" s="74" t="s">
        <v>181</v>
      </c>
      <c r="G20" s="74" t="s">
        <v>376</v>
      </c>
      <c r="H20" s="74" t="s">
        <v>377</v>
      </c>
      <c r="I20" s="92">
        <v>141600</v>
      </c>
      <c r="J20" s="92"/>
      <c r="K20" s="154"/>
      <c r="L20" s="92"/>
      <c r="M20" s="92"/>
      <c r="N20" s="92">
        <v>141600</v>
      </c>
      <c r="O20" s="92"/>
      <c r="P20" s="92"/>
      <c r="Q20" s="92"/>
      <c r="R20" s="92"/>
      <c r="S20" s="92"/>
      <c r="T20" s="92"/>
      <c r="U20" s="92"/>
      <c r="V20" s="92"/>
      <c r="W20" s="92"/>
    </row>
    <row r="21" s="1" customFormat="1" ht="21.75" customHeight="1" spans="1:23">
      <c r="A21" s="74" t="s">
        <v>373</v>
      </c>
      <c r="B21" s="74" t="s">
        <v>378</v>
      </c>
      <c r="C21" s="74" t="s">
        <v>379</v>
      </c>
      <c r="D21" s="74" t="s">
        <v>70</v>
      </c>
      <c r="E21" s="74" t="s">
        <v>180</v>
      </c>
      <c r="F21" s="74" t="s">
        <v>181</v>
      </c>
      <c r="G21" s="74" t="s">
        <v>376</v>
      </c>
      <c r="H21" s="74" t="s">
        <v>377</v>
      </c>
      <c r="I21" s="92">
        <v>451700</v>
      </c>
      <c r="J21" s="92"/>
      <c r="K21" s="154"/>
      <c r="L21" s="92"/>
      <c r="M21" s="92"/>
      <c r="N21" s="92">
        <v>451700</v>
      </c>
      <c r="O21" s="92"/>
      <c r="P21" s="92"/>
      <c r="Q21" s="92"/>
      <c r="R21" s="92"/>
      <c r="S21" s="92"/>
      <c r="T21" s="92"/>
      <c r="U21" s="92"/>
      <c r="V21" s="92"/>
      <c r="W21" s="92"/>
    </row>
    <row r="22" s="1" customFormat="1" ht="21.75" customHeight="1" spans="1:23">
      <c r="A22" s="74" t="s">
        <v>373</v>
      </c>
      <c r="B22" s="74" t="s">
        <v>380</v>
      </c>
      <c r="C22" s="74" t="s">
        <v>381</v>
      </c>
      <c r="D22" s="74" t="s">
        <v>70</v>
      </c>
      <c r="E22" s="74" t="s">
        <v>123</v>
      </c>
      <c r="F22" s="74" t="s">
        <v>124</v>
      </c>
      <c r="G22" s="74" t="s">
        <v>285</v>
      </c>
      <c r="H22" s="74" t="s">
        <v>286</v>
      </c>
      <c r="I22" s="92">
        <v>12039.6</v>
      </c>
      <c r="J22" s="92"/>
      <c r="K22" s="154"/>
      <c r="L22" s="92"/>
      <c r="M22" s="92"/>
      <c r="N22" s="92">
        <v>12039.6</v>
      </c>
      <c r="O22" s="92"/>
      <c r="P22" s="92"/>
      <c r="Q22" s="92"/>
      <c r="R22" s="92"/>
      <c r="S22" s="92"/>
      <c r="T22" s="92"/>
      <c r="U22" s="92"/>
      <c r="V22" s="92"/>
      <c r="W22" s="92"/>
    </row>
    <row r="23" s="1" customFormat="1" ht="21.75" customHeight="1" spans="1:23">
      <c r="A23" s="74" t="s">
        <v>373</v>
      </c>
      <c r="B23" s="74" t="s">
        <v>380</v>
      </c>
      <c r="C23" s="74" t="s">
        <v>381</v>
      </c>
      <c r="D23" s="74" t="s">
        <v>70</v>
      </c>
      <c r="E23" s="74" t="s">
        <v>123</v>
      </c>
      <c r="F23" s="74" t="s">
        <v>124</v>
      </c>
      <c r="G23" s="74" t="s">
        <v>382</v>
      </c>
      <c r="H23" s="74" t="s">
        <v>383</v>
      </c>
      <c r="I23" s="92">
        <v>10000</v>
      </c>
      <c r="J23" s="92"/>
      <c r="K23" s="154"/>
      <c r="L23" s="92"/>
      <c r="M23" s="92"/>
      <c r="N23" s="92">
        <v>10000</v>
      </c>
      <c r="O23" s="92"/>
      <c r="P23" s="92"/>
      <c r="Q23" s="92"/>
      <c r="R23" s="92"/>
      <c r="S23" s="92"/>
      <c r="T23" s="92"/>
      <c r="U23" s="92"/>
      <c r="V23" s="92"/>
      <c r="W23" s="92"/>
    </row>
    <row r="24" s="1" customFormat="1" ht="21.75" customHeight="1" spans="1:23">
      <c r="A24" s="74" t="s">
        <v>373</v>
      </c>
      <c r="B24" s="74" t="s">
        <v>380</v>
      </c>
      <c r="C24" s="74" t="s">
        <v>381</v>
      </c>
      <c r="D24" s="74" t="s">
        <v>70</v>
      </c>
      <c r="E24" s="74" t="s">
        <v>123</v>
      </c>
      <c r="F24" s="74" t="s">
        <v>124</v>
      </c>
      <c r="G24" s="74" t="s">
        <v>384</v>
      </c>
      <c r="H24" s="74" t="s">
        <v>385</v>
      </c>
      <c r="I24" s="92">
        <v>6000</v>
      </c>
      <c r="J24" s="92"/>
      <c r="K24" s="154"/>
      <c r="L24" s="92"/>
      <c r="M24" s="92"/>
      <c r="N24" s="92">
        <v>6000</v>
      </c>
      <c r="O24" s="92"/>
      <c r="P24" s="92"/>
      <c r="Q24" s="92"/>
      <c r="R24" s="92"/>
      <c r="S24" s="92"/>
      <c r="T24" s="92"/>
      <c r="U24" s="92"/>
      <c r="V24" s="92"/>
      <c r="W24" s="92"/>
    </row>
    <row r="25" s="1" customFormat="1" ht="21.75" customHeight="1" spans="1:23">
      <c r="A25" s="74" t="s">
        <v>373</v>
      </c>
      <c r="B25" s="74" t="s">
        <v>386</v>
      </c>
      <c r="C25" s="74" t="s">
        <v>387</v>
      </c>
      <c r="D25" s="74" t="s">
        <v>70</v>
      </c>
      <c r="E25" s="74" t="s">
        <v>174</v>
      </c>
      <c r="F25" s="74" t="s">
        <v>175</v>
      </c>
      <c r="G25" s="74" t="s">
        <v>376</v>
      </c>
      <c r="H25" s="74" t="s">
        <v>377</v>
      </c>
      <c r="I25" s="92">
        <v>396300</v>
      </c>
      <c r="J25" s="92"/>
      <c r="K25" s="154"/>
      <c r="L25" s="92"/>
      <c r="M25" s="92"/>
      <c r="N25" s="92">
        <v>396300</v>
      </c>
      <c r="O25" s="92"/>
      <c r="P25" s="92"/>
      <c r="Q25" s="92"/>
      <c r="R25" s="92"/>
      <c r="S25" s="92"/>
      <c r="T25" s="92"/>
      <c r="U25" s="92"/>
      <c r="V25" s="92"/>
      <c r="W25" s="92"/>
    </row>
    <row r="26" s="1" customFormat="1" ht="21.75" customHeight="1" spans="1:23">
      <c r="A26" s="74" t="s">
        <v>373</v>
      </c>
      <c r="B26" s="74" t="s">
        <v>388</v>
      </c>
      <c r="C26" s="74" t="s">
        <v>389</v>
      </c>
      <c r="D26" s="74" t="s">
        <v>70</v>
      </c>
      <c r="E26" s="74" t="s">
        <v>125</v>
      </c>
      <c r="F26" s="74" t="s">
        <v>126</v>
      </c>
      <c r="G26" s="74" t="s">
        <v>285</v>
      </c>
      <c r="H26" s="74" t="s">
        <v>286</v>
      </c>
      <c r="I26" s="92">
        <v>5922.4</v>
      </c>
      <c r="J26" s="92"/>
      <c r="K26" s="154"/>
      <c r="L26" s="92"/>
      <c r="M26" s="92"/>
      <c r="N26" s="92">
        <v>5922.4</v>
      </c>
      <c r="O26" s="92"/>
      <c r="P26" s="92"/>
      <c r="Q26" s="92"/>
      <c r="R26" s="92"/>
      <c r="S26" s="92"/>
      <c r="T26" s="92"/>
      <c r="U26" s="92"/>
      <c r="V26" s="92"/>
      <c r="W26" s="92"/>
    </row>
    <row r="27" s="1" customFormat="1" ht="21.75" customHeight="1" spans="1:23">
      <c r="A27" s="74" t="s">
        <v>373</v>
      </c>
      <c r="B27" s="74" t="s">
        <v>390</v>
      </c>
      <c r="C27" s="74" t="s">
        <v>391</v>
      </c>
      <c r="D27" s="74" t="s">
        <v>70</v>
      </c>
      <c r="E27" s="74" t="s">
        <v>176</v>
      </c>
      <c r="F27" s="74" t="s">
        <v>177</v>
      </c>
      <c r="G27" s="74" t="s">
        <v>285</v>
      </c>
      <c r="H27" s="74" t="s">
        <v>286</v>
      </c>
      <c r="I27" s="92">
        <v>10000</v>
      </c>
      <c r="J27" s="92"/>
      <c r="K27" s="154"/>
      <c r="L27" s="92"/>
      <c r="M27" s="92"/>
      <c r="N27" s="92">
        <v>10000</v>
      </c>
      <c r="O27" s="92"/>
      <c r="P27" s="92"/>
      <c r="Q27" s="92"/>
      <c r="R27" s="92"/>
      <c r="S27" s="92"/>
      <c r="T27" s="92"/>
      <c r="U27" s="92"/>
      <c r="V27" s="92"/>
      <c r="W27" s="92"/>
    </row>
    <row r="28" s="1" customFormat="1" ht="21.75" customHeight="1" spans="1:23">
      <c r="A28" s="74" t="s">
        <v>373</v>
      </c>
      <c r="B28" s="74" t="s">
        <v>392</v>
      </c>
      <c r="C28" s="74" t="s">
        <v>393</v>
      </c>
      <c r="D28" s="74" t="s">
        <v>70</v>
      </c>
      <c r="E28" s="74" t="s">
        <v>247</v>
      </c>
      <c r="F28" s="74" t="s">
        <v>248</v>
      </c>
      <c r="G28" s="74" t="s">
        <v>394</v>
      </c>
      <c r="H28" s="74" t="s">
        <v>395</v>
      </c>
      <c r="I28" s="92"/>
      <c r="J28" s="92"/>
      <c r="K28" s="154"/>
      <c r="L28" s="92"/>
      <c r="M28" s="92"/>
      <c r="N28" s="92"/>
      <c r="O28" s="92"/>
      <c r="P28" s="92"/>
      <c r="Q28" s="92"/>
      <c r="R28" s="92"/>
      <c r="S28" s="92"/>
      <c r="T28" s="92"/>
      <c r="U28" s="92"/>
      <c r="V28" s="92"/>
      <c r="W28" s="92"/>
    </row>
    <row r="29" s="1" customFormat="1" ht="21.75" customHeight="1" spans="1:23">
      <c r="A29" s="74" t="s">
        <v>373</v>
      </c>
      <c r="B29" s="74" t="s">
        <v>396</v>
      </c>
      <c r="C29" s="74" t="s">
        <v>397</v>
      </c>
      <c r="D29" s="74" t="s">
        <v>70</v>
      </c>
      <c r="E29" s="74" t="s">
        <v>117</v>
      </c>
      <c r="F29" s="74" t="s">
        <v>118</v>
      </c>
      <c r="G29" s="74" t="s">
        <v>285</v>
      </c>
      <c r="H29" s="74" t="s">
        <v>286</v>
      </c>
      <c r="I29" s="92">
        <v>5000</v>
      </c>
      <c r="J29" s="92"/>
      <c r="K29" s="154"/>
      <c r="L29" s="92"/>
      <c r="M29" s="92"/>
      <c r="N29" s="92">
        <v>5000</v>
      </c>
      <c r="O29" s="92"/>
      <c r="P29" s="92"/>
      <c r="Q29" s="92"/>
      <c r="R29" s="92"/>
      <c r="S29" s="92"/>
      <c r="T29" s="92"/>
      <c r="U29" s="92"/>
      <c r="V29" s="92"/>
      <c r="W29" s="92"/>
    </row>
    <row r="30" s="1" customFormat="1" ht="21.75" customHeight="1" spans="1:23">
      <c r="A30" s="74" t="s">
        <v>373</v>
      </c>
      <c r="B30" s="74" t="s">
        <v>396</v>
      </c>
      <c r="C30" s="74" t="s">
        <v>397</v>
      </c>
      <c r="D30" s="74" t="s">
        <v>70</v>
      </c>
      <c r="E30" s="74" t="s">
        <v>117</v>
      </c>
      <c r="F30" s="74" t="s">
        <v>118</v>
      </c>
      <c r="G30" s="74" t="s">
        <v>291</v>
      </c>
      <c r="H30" s="74" t="s">
        <v>292</v>
      </c>
      <c r="I30" s="92">
        <v>10000</v>
      </c>
      <c r="J30" s="92"/>
      <c r="K30" s="154"/>
      <c r="L30" s="92"/>
      <c r="M30" s="92"/>
      <c r="N30" s="92">
        <v>10000</v>
      </c>
      <c r="O30" s="92"/>
      <c r="P30" s="92"/>
      <c r="Q30" s="92"/>
      <c r="R30" s="92"/>
      <c r="S30" s="92"/>
      <c r="T30" s="92"/>
      <c r="U30" s="92"/>
      <c r="V30" s="92"/>
      <c r="W30" s="92"/>
    </row>
    <row r="31" s="1" customFormat="1" ht="21.75" customHeight="1" spans="1:23">
      <c r="A31" s="74" t="s">
        <v>373</v>
      </c>
      <c r="B31" s="74" t="s">
        <v>396</v>
      </c>
      <c r="C31" s="74" t="s">
        <v>397</v>
      </c>
      <c r="D31" s="74" t="s">
        <v>70</v>
      </c>
      <c r="E31" s="74" t="s">
        <v>117</v>
      </c>
      <c r="F31" s="74" t="s">
        <v>118</v>
      </c>
      <c r="G31" s="74" t="s">
        <v>384</v>
      </c>
      <c r="H31" s="74" t="s">
        <v>385</v>
      </c>
      <c r="I31" s="92">
        <v>5000</v>
      </c>
      <c r="J31" s="92"/>
      <c r="K31" s="154"/>
      <c r="L31" s="92"/>
      <c r="M31" s="92"/>
      <c r="N31" s="92">
        <v>5000</v>
      </c>
      <c r="O31" s="92"/>
      <c r="P31" s="92"/>
      <c r="Q31" s="92"/>
      <c r="R31" s="92"/>
      <c r="S31" s="92"/>
      <c r="T31" s="92"/>
      <c r="U31" s="92"/>
      <c r="V31" s="92"/>
      <c r="W31" s="92"/>
    </row>
    <row r="32" s="1" customFormat="1" ht="21.75" customHeight="1" spans="1:23">
      <c r="A32" s="74" t="s">
        <v>373</v>
      </c>
      <c r="B32" s="74" t="s">
        <v>398</v>
      </c>
      <c r="C32" s="74" t="s">
        <v>399</v>
      </c>
      <c r="D32" s="74" t="s">
        <v>70</v>
      </c>
      <c r="E32" s="74" t="s">
        <v>102</v>
      </c>
      <c r="F32" s="74" t="s">
        <v>99</v>
      </c>
      <c r="G32" s="74" t="s">
        <v>285</v>
      </c>
      <c r="H32" s="74" t="s">
        <v>286</v>
      </c>
      <c r="I32" s="92"/>
      <c r="J32" s="92"/>
      <c r="K32" s="154"/>
      <c r="L32" s="92"/>
      <c r="M32" s="92"/>
      <c r="N32" s="92"/>
      <c r="O32" s="92"/>
      <c r="P32" s="92"/>
      <c r="Q32" s="92"/>
      <c r="R32" s="92"/>
      <c r="S32" s="92"/>
      <c r="T32" s="92"/>
      <c r="U32" s="92"/>
      <c r="V32" s="92"/>
      <c r="W32" s="92"/>
    </row>
    <row r="33" s="1" customFormat="1" ht="21.75" customHeight="1" spans="1:23">
      <c r="A33" s="74" t="s">
        <v>373</v>
      </c>
      <c r="B33" s="74" t="s">
        <v>400</v>
      </c>
      <c r="C33" s="74" t="s">
        <v>401</v>
      </c>
      <c r="D33" s="74" t="s">
        <v>70</v>
      </c>
      <c r="E33" s="74" t="s">
        <v>102</v>
      </c>
      <c r="F33" s="74" t="s">
        <v>99</v>
      </c>
      <c r="G33" s="74" t="s">
        <v>285</v>
      </c>
      <c r="H33" s="74" t="s">
        <v>286</v>
      </c>
      <c r="I33" s="92"/>
      <c r="J33" s="92"/>
      <c r="K33" s="154"/>
      <c r="L33" s="92"/>
      <c r="M33" s="92"/>
      <c r="N33" s="92"/>
      <c r="O33" s="92"/>
      <c r="P33" s="92"/>
      <c r="Q33" s="92"/>
      <c r="R33" s="92"/>
      <c r="S33" s="92"/>
      <c r="T33" s="92"/>
      <c r="U33" s="92"/>
      <c r="V33" s="92"/>
      <c r="W33" s="92"/>
    </row>
    <row r="34" s="1" customFormat="1" ht="21.75" customHeight="1" spans="1:23">
      <c r="A34" s="74" t="s">
        <v>373</v>
      </c>
      <c r="B34" s="74" t="s">
        <v>402</v>
      </c>
      <c r="C34" s="74" t="s">
        <v>403</v>
      </c>
      <c r="D34" s="74" t="s">
        <v>70</v>
      </c>
      <c r="E34" s="74" t="s">
        <v>172</v>
      </c>
      <c r="F34" s="74" t="s">
        <v>173</v>
      </c>
      <c r="G34" s="74" t="s">
        <v>376</v>
      </c>
      <c r="H34" s="74" t="s">
        <v>377</v>
      </c>
      <c r="I34" s="92">
        <v>104800</v>
      </c>
      <c r="J34" s="92"/>
      <c r="K34" s="154"/>
      <c r="L34" s="92"/>
      <c r="M34" s="92"/>
      <c r="N34" s="92">
        <v>104800</v>
      </c>
      <c r="O34" s="92"/>
      <c r="P34" s="92"/>
      <c r="Q34" s="92"/>
      <c r="R34" s="92"/>
      <c r="S34" s="92"/>
      <c r="T34" s="92"/>
      <c r="U34" s="92"/>
      <c r="V34" s="92"/>
      <c r="W34" s="92"/>
    </row>
    <row r="35" s="1" customFormat="1" ht="21.75" customHeight="1" spans="1:23">
      <c r="A35" s="74" t="s">
        <v>373</v>
      </c>
      <c r="B35" s="74" t="s">
        <v>404</v>
      </c>
      <c r="C35" s="74" t="s">
        <v>405</v>
      </c>
      <c r="D35" s="74" t="s">
        <v>70</v>
      </c>
      <c r="E35" s="74" t="s">
        <v>125</v>
      </c>
      <c r="F35" s="74" t="s">
        <v>126</v>
      </c>
      <c r="G35" s="74" t="s">
        <v>285</v>
      </c>
      <c r="H35" s="74" t="s">
        <v>286</v>
      </c>
      <c r="I35" s="92">
        <v>35000</v>
      </c>
      <c r="J35" s="92"/>
      <c r="K35" s="154"/>
      <c r="L35" s="92"/>
      <c r="M35" s="92"/>
      <c r="N35" s="92">
        <v>35000</v>
      </c>
      <c r="O35" s="92"/>
      <c r="P35" s="92"/>
      <c r="Q35" s="92"/>
      <c r="R35" s="92"/>
      <c r="S35" s="92"/>
      <c r="T35" s="92"/>
      <c r="U35" s="92"/>
      <c r="V35" s="92"/>
      <c r="W35" s="92"/>
    </row>
    <row r="36" s="1" customFormat="1" ht="21.75" customHeight="1" spans="1:23">
      <c r="A36" s="74" t="s">
        <v>373</v>
      </c>
      <c r="B36" s="74" t="s">
        <v>404</v>
      </c>
      <c r="C36" s="74" t="s">
        <v>405</v>
      </c>
      <c r="D36" s="74" t="s">
        <v>70</v>
      </c>
      <c r="E36" s="74" t="s">
        <v>125</v>
      </c>
      <c r="F36" s="74" t="s">
        <v>126</v>
      </c>
      <c r="G36" s="74" t="s">
        <v>406</v>
      </c>
      <c r="H36" s="74" t="s">
        <v>407</v>
      </c>
      <c r="I36" s="92">
        <v>5000</v>
      </c>
      <c r="J36" s="92"/>
      <c r="K36" s="154"/>
      <c r="L36" s="92"/>
      <c r="M36" s="92"/>
      <c r="N36" s="92">
        <v>5000</v>
      </c>
      <c r="O36" s="92"/>
      <c r="P36" s="92"/>
      <c r="Q36" s="92"/>
      <c r="R36" s="92"/>
      <c r="S36" s="92"/>
      <c r="T36" s="92"/>
      <c r="U36" s="92"/>
      <c r="V36" s="92"/>
      <c r="W36" s="92"/>
    </row>
    <row r="37" s="1" customFormat="1" ht="21.75" customHeight="1" spans="1:23">
      <c r="A37" s="74" t="s">
        <v>373</v>
      </c>
      <c r="B37" s="74" t="s">
        <v>404</v>
      </c>
      <c r="C37" s="74" t="s">
        <v>405</v>
      </c>
      <c r="D37" s="74" t="s">
        <v>70</v>
      </c>
      <c r="E37" s="74" t="s">
        <v>125</v>
      </c>
      <c r="F37" s="74" t="s">
        <v>126</v>
      </c>
      <c r="G37" s="74" t="s">
        <v>384</v>
      </c>
      <c r="H37" s="74" t="s">
        <v>385</v>
      </c>
      <c r="I37" s="92">
        <v>10000</v>
      </c>
      <c r="J37" s="92"/>
      <c r="K37" s="154"/>
      <c r="L37" s="92"/>
      <c r="M37" s="92"/>
      <c r="N37" s="92">
        <v>10000</v>
      </c>
      <c r="O37" s="92"/>
      <c r="P37" s="92"/>
      <c r="Q37" s="92"/>
      <c r="R37" s="92"/>
      <c r="S37" s="92"/>
      <c r="T37" s="92"/>
      <c r="U37" s="92"/>
      <c r="V37" s="92"/>
      <c r="W37" s="92"/>
    </row>
    <row r="38" s="1" customFormat="1" ht="21.75" customHeight="1" spans="1:23">
      <c r="A38" s="74" t="s">
        <v>373</v>
      </c>
      <c r="B38" s="74" t="s">
        <v>404</v>
      </c>
      <c r="C38" s="74" t="s">
        <v>405</v>
      </c>
      <c r="D38" s="74" t="s">
        <v>70</v>
      </c>
      <c r="E38" s="74" t="s">
        <v>125</v>
      </c>
      <c r="F38" s="74" t="s">
        <v>126</v>
      </c>
      <c r="G38" s="74" t="s">
        <v>335</v>
      </c>
      <c r="H38" s="74" t="s">
        <v>336</v>
      </c>
      <c r="I38" s="92">
        <v>10000</v>
      </c>
      <c r="J38" s="92"/>
      <c r="K38" s="154"/>
      <c r="L38" s="92"/>
      <c r="M38" s="92"/>
      <c r="N38" s="92">
        <v>10000</v>
      </c>
      <c r="O38" s="92"/>
      <c r="P38" s="92"/>
      <c r="Q38" s="92"/>
      <c r="R38" s="92"/>
      <c r="S38" s="92"/>
      <c r="T38" s="92"/>
      <c r="U38" s="92"/>
      <c r="V38" s="92"/>
      <c r="W38" s="92"/>
    </row>
    <row r="39" s="1" customFormat="1" ht="21.75" customHeight="1" spans="1:23">
      <c r="A39" s="74" t="s">
        <v>373</v>
      </c>
      <c r="B39" s="74" t="s">
        <v>408</v>
      </c>
      <c r="C39" s="74" t="s">
        <v>409</v>
      </c>
      <c r="D39" s="74" t="s">
        <v>70</v>
      </c>
      <c r="E39" s="74" t="s">
        <v>102</v>
      </c>
      <c r="F39" s="74" t="s">
        <v>99</v>
      </c>
      <c r="G39" s="74" t="s">
        <v>285</v>
      </c>
      <c r="H39" s="74" t="s">
        <v>286</v>
      </c>
      <c r="I39" s="92"/>
      <c r="J39" s="92"/>
      <c r="K39" s="154"/>
      <c r="L39" s="92"/>
      <c r="M39" s="92"/>
      <c r="N39" s="92"/>
      <c r="O39" s="92"/>
      <c r="P39" s="92"/>
      <c r="Q39" s="92"/>
      <c r="R39" s="92"/>
      <c r="S39" s="92"/>
      <c r="T39" s="92"/>
      <c r="U39" s="92"/>
      <c r="V39" s="92"/>
      <c r="W39" s="92"/>
    </row>
    <row r="40" s="1" customFormat="1" ht="21.75" customHeight="1" spans="1:23">
      <c r="A40" s="74" t="s">
        <v>373</v>
      </c>
      <c r="B40" s="74" t="s">
        <v>410</v>
      </c>
      <c r="C40" s="74" t="s">
        <v>411</v>
      </c>
      <c r="D40" s="74" t="s">
        <v>70</v>
      </c>
      <c r="E40" s="74" t="s">
        <v>196</v>
      </c>
      <c r="F40" s="74" t="s">
        <v>197</v>
      </c>
      <c r="G40" s="74" t="s">
        <v>285</v>
      </c>
      <c r="H40" s="74" t="s">
        <v>286</v>
      </c>
      <c r="I40" s="92">
        <v>7680</v>
      </c>
      <c r="J40" s="92"/>
      <c r="K40" s="154"/>
      <c r="L40" s="92"/>
      <c r="M40" s="92"/>
      <c r="N40" s="92"/>
      <c r="O40" s="92"/>
      <c r="P40" s="92">
        <v>7680</v>
      </c>
      <c r="Q40" s="92"/>
      <c r="R40" s="92"/>
      <c r="S40" s="92"/>
      <c r="T40" s="92"/>
      <c r="U40" s="92"/>
      <c r="V40" s="92"/>
      <c r="W40" s="92"/>
    </row>
    <row r="41" s="1" customFormat="1" ht="21.75" customHeight="1" spans="1:23">
      <c r="A41" s="74" t="s">
        <v>373</v>
      </c>
      <c r="B41" s="74" t="s">
        <v>412</v>
      </c>
      <c r="C41" s="74" t="s">
        <v>413</v>
      </c>
      <c r="D41" s="74" t="s">
        <v>70</v>
      </c>
      <c r="E41" s="74" t="s">
        <v>102</v>
      </c>
      <c r="F41" s="74" t="s">
        <v>99</v>
      </c>
      <c r="G41" s="74" t="s">
        <v>414</v>
      </c>
      <c r="H41" s="74" t="s">
        <v>415</v>
      </c>
      <c r="I41" s="92"/>
      <c r="J41" s="92"/>
      <c r="K41" s="154"/>
      <c r="L41" s="92"/>
      <c r="M41" s="92"/>
      <c r="N41" s="92"/>
      <c r="O41" s="92"/>
      <c r="P41" s="92"/>
      <c r="Q41" s="92"/>
      <c r="R41" s="92"/>
      <c r="S41" s="92"/>
      <c r="T41" s="92"/>
      <c r="U41" s="92"/>
      <c r="V41" s="92"/>
      <c r="W41" s="92"/>
    </row>
    <row r="42" s="1" customFormat="1" ht="21.75" customHeight="1" spans="1:23">
      <c r="A42" s="74" t="s">
        <v>373</v>
      </c>
      <c r="B42" s="74" t="s">
        <v>416</v>
      </c>
      <c r="C42" s="74" t="s">
        <v>417</v>
      </c>
      <c r="D42" s="74" t="s">
        <v>70</v>
      </c>
      <c r="E42" s="74" t="s">
        <v>102</v>
      </c>
      <c r="F42" s="74" t="s">
        <v>99</v>
      </c>
      <c r="G42" s="74" t="s">
        <v>285</v>
      </c>
      <c r="H42" s="74" t="s">
        <v>286</v>
      </c>
      <c r="I42" s="92"/>
      <c r="J42" s="92"/>
      <c r="K42" s="154"/>
      <c r="L42" s="92"/>
      <c r="M42" s="92"/>
      <c r="N42" s="92"/>
      <c r="O42" s="92"/>
      <c r="P42" s="92"/>
      <c r="Q42" s="92"/>
      <c r="R42" s="92"/>
      <c r="S42" s="92"/>
      <c r="T42" s="92"/>
      <c r="U42" s="92"/>
      <c r="V42" s="92"/>
      <c r="W42" s="92"/>
    </row>
    <row r="43" s="1" customFormat="1" ht="21.75" customHeight="1" spans="1:23">
      <c r="A43" s="74" t="s">
        <v>373</v>
      </c>
      <c r="B43" s="74" t="s">
        <v>418</v>
      </c>
      <c r="C43" s="74" t="s">
        <v>419</v>
      </c>
      <c r="D43" s="74" t="s">
        <v>70</v>
      </c>
      <c r="E43" s="74" t="s">
        <v>125</v>
      </c>
      <c r="F43" s="74" t="s">
        <v>126</v>
      </c>
      <c r="G43" s="74" t="s">
        <v>285</v>
      </c>
      <c r="H43" s="74" t="s">
        <v>286</v>
      </c>
      <c r="I43" s="92">
        <v>2000</v>
      </c>
      <c r="J43" s="92"/>
      <c r="K43" s="154"/>
      <c r="L43" s="92"/>
      <c r="M43" s="92"/>
      <c r="N43" s="92">
        <v>2000</v>
      </c>
      <c r="O43" s="92"/>
      <c r="P43" s="92"/>
      <c r="Q43" s="92"/>
      <c r="R43" s="92"/>
      <c r="S43" s="92"/>
      <c r="T43" s="92"/>
      <c r="U43" s="92"/>
      <c r="V43" s="92"/>
      <c r="W43" s="92"/>
    </row>
    <row r="44" s="1" customFormat="1" ht="21.75" customHeight="1" spans="1:23">
      <c r="A44" s="74" t="s">
        <v>373</v>
      </c>
      <c r="B44" s="74" t="s">
        <v>420</v>
      </c>
      <c r="C44" s="74" t="s">
        <v>421</v>
      </c>
      <c r="D44" s="74" t="s">
        <v>70</v>
      </c>
      <c r="E44" s="74" t="s">
        <v>184</v>
      </c>
      <c r="F44" s="74" t="s">
        <v>185</v>
      </c>
      <c r="G44" s="74" t="s">
        <v>376</v>
      </c>
      <c r="H44" s="74" t="s">
        <v>377</v>
      </c>
      <c r="I44" s="92">
        <v>4000000</v>
      </c>
      <c r="J44" s="92"/>
      <c r="K44" s="154"/>
      <c r="L44" s="92"/>
      <c r="M44" s="92"/>
      <c r="N44" s="92">
        <v>4000000</v>
      </c>
      <c r="O44" s="92"/>
      <c r="P44" s="92"/>
      <c r="Q44" s="92"/>
      <c r="R44" s="92"/>
      <c r="S44" s="92"/>
      <c r="T44" s="92"/>
      <c r="U44" s="92"/>
      <c r="V44" s="92"/>
      <c r="W44" s="92"/>
    </row>
    <row r="45" s="1" customFormat="1" ht="21.75" customHeight="1" spans="1:23">
      <c r="A45" s="74" t="s">
        <v>373</v>
      </c>
      <c r="B45" s="74" t="s">
        <v>422</v>
      </c>
      <c r="C45" s="74" t="s">
        <v>423</v>
      </c>
      <c r="D45" s="74" t="s">
        <v>70</v>
      </c>
      <c r="E45" s="74" t="s">
        <v>102</v>
      </c>
      <c r="F45" s="74" t="s">
        <v>99</v>
      </c>
      <c r="G45" s="74" t="s">
        <v>414</v>
      </c>
      <c r="H45" s="74" t="s">
        <v>415</v>
      </c>
      <c r="I45" s="92"/>
      <c r="J45" s="92"/>
      <c r="K45" s="154"/>
      <c r="L45" s="92"/>
      <c r="M45" s="92"/>
      <c r="N45" s="92"/>
      <c r="O45" s="92"/>
      <c r="P45" s="92"/>
      <c r="Q45" s="92"/>
      <c r="R45" s="92"/>
      <c r="S45" s="92"/>
      <c r="T45" s="92"/>
      <c r="U45" s="92"/>
      <c r="V45" s="92"/>
      <c r="W45" s="92"/>
    </row>
    <row r="46" s="1" customFormat="1" ht="21.75" customHeight="1" spans="1:23">
      <c r="A46" s="74" t="s">
        <v>373</v>
      </c>
      <c r="B46" s="74" t="s">
        <v>424</v>
      </c>
      <c r="C46" s="74" t="s">
        <v>425</v>
      </c>
      <c r="D46" s="74" t="s">
        <v>70</v>
      </c>
      <c r="E46" s="74" t="s">
        <v>102</v>
      </c>
      <c r="F46" s="74" t="s">
        <v>99</v>
      </c>
      <c r="G46" s="74" t="s">
        <v>376</v>
      </c>
      <c r="H46" s="74" t="s">
        <v>377</v>
      </c>
      <c r="I46" s="92"/>
      <c r="J46" s="92"/>
      <c r="K46" s="154"/>
      <c r="L46" s="92"/>
      <c r="M46" s="92"/>
      <c r="N46" s="92"/>
      <c r="O46" s="92"/>
      <c r="P46" s="92"/>
      <c r="Q46" s="92"/>
      <c r="R46" s="92"/>
      <c r="S46" s="92"/>
      <c r="T46" s="92"/>
      <c r="U46" s="92"/>
      <c r="V46" s="92"/>
      <c r="W46" s="92"/>
    </row>
    <row r="47" s="1" customFormat="1" ht="21.75" customHeight="1" spans="1:23">
      <c r="A47" s="74" t="s">
        <v>373</v>
      </c>
      <c r="B47" s="74" t="s">
        <v>426</v>
      </c>
      <c r="C47" s="74" t="s">
        <v>427</v>
      </c>
      <c r="D47" s="74" t="s">
        <v>70</v>
      </c>
      <c r="E47" s="74" t="s">
        <v>102</v>
      </c>
      <c r="F47" s="74" t="s">
        <v>99</v>
      </c>
      <c r="G47" s="74" t="s">
        <v>285</v>
      </c>
      <c r="H47" s="74" t="s">
        <v>286</v>
      </c>
      <c r="I47" s="92"/>
      <c r="J47" s="92"/>
      <c r="K47" s="154"/>
      <c r="L47" s="92"/>
      <c r="M47" s="92"/>
      <c r="N47" s="92"/>
      <c r="O47" s="92"/>
      <c r="P47" s="92"/>
      <c r="Q47" s="92"/>
      <c r="R47" s="92"/>
      <c r="S47" s="92"/>
      <c r="T47" s="92"/>
      <c r="U47" s="92"/>
      <c r="V47" s="92"/>
      <c r="W47" s="92"/>
    </row>
    <row r="48" s="1" customFormat="1" ht="21.75" customHeight="1" spans="1:23">
      <c r="A48" s="74" t="s">
        <v>373</v>
      </c>
      <c r="B48" s="74" t="s">
        <v>426</v>
      </c>
      <c r="C48" s="74" t="s">
        <v>427</v>
      </c>
      <c r="D48" s="74" t="s">
        <v>70</v>
      </c>
      <c r="E48" s="74" t="s">
        <v>102</v>
      </c>
      <c r="F48" s="74" t="s">
        <v>99</v>
      </c>
      <c r="G48" s="74" t="s">
        <v>414</v>
      </c>
      <c r="H48" s="74" t="s">
        <v>415</v>
      </c>
      <c r="I48" s="92"/>
      <c r="J48" s="92"/>
      <c r="K48" s="154"/>
      <c r="L48" s="92"/>
      <c r="M48" s="92"/>
      <c r="N48" s="92"/>
      <c r="O48" s="92"/>
      <c r="P48" s="92"/>
      <c r="Q48" s="92"/>
      <c r="R48" s="92"/>
      <c r="S48" s="92"/>
      <c r="T48" s="92"/>
      <c r="U48" s="92"/>
      <c r="V48" s="92"/>
      <c r="W48" s="92"/>
    </row>
    <row r="49" s="1" customFormat="1" ht="21.75" customHeight="1" spans="1:23">
      <c r="A49" s="74" t="s">
        <v>373</v>
      </c>
      <c r="B49" s="74" t="s">
        <v>428</v>
      </c>
      <c r="C49" s="74" t="s">
        <v>429</v>
      </c>
      <c r="D49" s="74" t="s">
        <v>70</v>
      </c>
      <c r="E49" s="74" t="s">
        <v>105</v>
      </c>
      <c r="F49" s="74" t="s">
        <v>106</v>
      </c>
      <c r="G49" s="74" t="s">
        <v>285</v>
      </c>
      <c r="H49" s="74" t="s">
        <v>286</v>
      </c>
      <c r="I49" s="92">
        <v>450000</v>
      </c>
      <c r="J49" s="92">
        <v>450000</v>
      </c>
      <c r="K49" s="154">
        <v>450000</v>
      </c>
      <c r="L49" s="92"/>
      <c r="M49" s="92"/>
      <c r="N49" s="92"/>
      <c r="O49" s="92"/>
      <c r="P49" s="92"/>
      <c r="Q49" s="92"/>
      <c r="R49" s="92"/>
      <c r="S49" s="92"/>
      <c r="T49" s="92"/>
      <c r="U49" s="92"/>
      <c r="V49" s="92"/>
      <c r="W49" s="92"/>
    </row>
    <row r="50" s="1" customFormat="1" ht="21.75" customHeight="1" spans="1:23">
      <c r="A50" s="74" t="s">
        <v>373</v>
      </c>
      <c r="B50" s="74" t="s">
        <v>430</v>
      </c>
      <c r="C50" s="74" t="s">
        <v>431</v>
      </c>
      <c r="D50" s="74" t="s">
        <v>70</v>
      </c>
      <c r="E50" s="74" t="s">
        <v>105</v>
      </c>
      <c r="F50" s="74" t="s">
        <v>106</v>
      </c>
      <c r="G50" s="74" t="s">
        <v>285</v>
      </c>
      <c r="H50" s="74" t="s">
        <v>286</v>
      </c>
      <c r="I50" s="92">
        <v>91000</v>
      </c>
      <c r="J50" s="92">
        <v>91000</v>
      </c>
      <c r="K50" s="154">
        <v>91000</v>
      </c>
      <c r="L50" s="92"/>
      <c r="M50" s="92"/>
      <c r="N50" s="92"/>
      <c r="O50" s="92"/>
      <c r="P50" s="92"/>
      <c r="Q50" s="92"/>
      <c r="R50" s="92"/>
      <c r="S50" s="92"/>
      <c r="T50" s="92"/>
      <c r="U50" s="92"/>
      <c r="V50" s="92"/>
      <c r="W50" s="92"/>
    </row>
    <row r="51" s="1" customFormat="1" ht="21.75" customHeight="1" spans="1:23">
      <c r="A51" s="74" t="s">
        <v>373</v>
      </c>
      <c r="B51" s="74" t="s">
        <v>432</v>
      </c>
      <c r="C51" s="74" t="s">
        <v>433</v>
      </c>
      <c r="D51" s="74" t="s">
        <v>70</v>
      </c>
      <c r="E51" s="74" t="s">
        <v>105</v>
      </c>
      <c r="F51" s="74" t="s">
        <v>106</v>
      </c>
      <c r="G51" s="74" t="s">
        <v>285</v>
      </c>
      <c r="H51" s="74" t="s">
        <v>286</v>
      </c>
      <c r="I51" s="92">
        <v>30000</v>
      </c>
      <c r="J51" s="92">
        <v>30000</v>
      </c>
      <c r="K51" s="154">
        <v>30000</v>
      </c>
      <c r="L51" s="92"/>
      <c r="M51" s="92"/>
      <c r="N51" s="92"/>
      <c r="O51" s="92"/>
      <c r="P51" s="92"/>
      <c r="Q51" s="92"/>
      <c r="R51" s="92"/>
      <c r="S51" s="92"/>
      <c r="T51" s="92"/>
      <c r="U51" s="92"/>
      <c r="V51" s="92"/>
      <c r="W51" s="92"/>
    </row>
    <row r="52" s="1" customFormat="1" ht="21.75" customHeight="1" spans="1:23">
      <c r="A52" s="74" t="s">
        <v>373</v>
      </c>
      <c r="B52" s="74" t="s">
        <v>434</v>
      </c>
      <c r="C52" s="74" t="s">
        <v>435</v>
      </c>
      <c r="D52" s="74" t="s">
        <v>70</v>
      </c>
      <c r="E52" s="74" t="s">
        <v>105</v>
      </c>
      <c r="F52" s="74" t="s">
        <v>106</v>
      </c>
      <c r="G52" s="74" t="s">
        <v>285</v>
      </c>
      <c r="H52" s="74" t="s">
        <v>286</v>
      </c>
      <c r="I52" s="92">
        <v>25000</v>
      </c>
      <c r="J52" s="92">
        <v>25000</v>
      </c>
      <c r="K52" s="154">
        <v>25000</v>
      </c>
      <c r="L52" s="92"/>
      <c r="M52" s="92"/>
      <c r="N52" s="92"/>
      <c r="O52" s="92"/>
      <c r="P52" s="92"/>
      <c r="Q52" s="92"/>
      <c r="R52" s="92"/>
      <c r="S52" s="92"/>
      <c r="T52" s="92"/>
      <c r="U52" s="92"/>
      <c r="V52" s="92"/>
      <c r="W52" s="92"/>
    </row>
    <row r="53" s="1" customFormat="1" ht="21.75" customHeight="1" spans="1:23">
      <c r="A53" s="74" t="s">
        <v>373</v>
      </c>
      <c r="B53" s="74" t="s">
        <v>436</v>
      </c>
      <c r="C53" s="74" t="s">
        <v>437</v>
      </c>
      <c r="D53" s="74" t="s">
        <v>70</v>
      </c>
      <c r="E53" s="74" t="s">
        <v>102</v>
      </c>
      <c r="F53" s="74" t="s">
        <v>99</v>
      </c>
      <c r="G53" s="74" t="s">
        <v>285</v>
      </c>
      <c r="H53" s="74" t="s">
        <v>286</v>
      </c>
      <c r="I53" s="92">
        <v>270000</v>
      </c>
      <c r="J53" s="92">
        <v>270000</v>
      </c>
      <c r="K53" s="154">
        <v>270000</v>
      </c>
      <c r="L53" s="92"/>
      <c r="M53" s="92"/>
      <c r="N53" s="92"/>
      <c r="O53" s="92"/>
      <c r="P53" s="92"/>
      <c r="Q53" s="92"/>
      <c r="R53" s="92"/>
      <c r="S53" s="92"/>
      <c r="T53" s="92"/>
      <c r="U53" s="92"/>
      <c r="V53" s="92"/>
      <c r="W53" s="92"/>
    </row>
    <row r="54" s="1" customFormat="1" ht="21.75" customHeight="1" spans="1:23">
      <c r="A54" s="74" t="s">
        <v>373</v>
      </c>
      <c r="B54" s="74" t="s">
        <v>436</v>
      </c>
      <c r="C54" s="74" t="s">
        <v>437</v>
      </c>
      <c r="D54" s="74" t="s">
        <v>70</v>
      </c>
      <c r="E54" s="74" t="s">
        <v>102</v>
      </c>
      <c r="F54" s="74" t="s">
        <v>99</v>
      </c>
      <c r="G54" s="74" t="s">
        <v>291</v>
      </c>
      <c r="H54" s="74" t="s">
        <v>292</v>
      </c>
      <c r="I54" s="92">
        <v>80000</v>
      </c>
      <c r="J54" s="92">
        <v>80000</v>
      </c>
      <c r="K54" s="154">
        <v>80000</v>
      </c>
      <c r="L54" s="92"/>
      <c r="M54" s="92"/>
      <c r="N54" s="92"/>
      <c r="O54" s="92"/>
      <c r="P54" s="92"/>
      <c r="Q54" s="92"/>
      <c r="R54" s="92"/>
      <c r="S54" s="92"/>
      <c r="T54" s="92"/>
      <c r="U54" s="92"/>
      <c r="V54" s="92"/>
      <c r="W54" s="92"/>
    </row>
    <row r="55" s="1" customFormat="1" ht="21.75" customHeight="1" spans="1:23">
      <c r="A55" s="74" t="s">
        <v>373</v>
      </c>
      <c r="B55" s="74" t="s">
        <v>436</v>
      </c>
      <c r="C55" s="74" t="s">
        <v>437</v>
      </c>
      <c r="D55" s="74" t="s">
        <v>70</v>
      </c>
      <c r="E55" s="74" t="s">
        <v>102</v>
      </c>
      <c r="F55" s="74" t="s">
        <v>99</v>
      </c>
      <c r="G55" s="74" t="s">
        <v>394</v>
      </c>
      <c r="H55" s="74" t="s">
        <v>395</v>
      </c>
      <c r="I55" s="92">
        <v>50000</v>
      </c>
      <c r="J55" s="92">
        <v>50000</v>
      </c>
      <c r="K55" s="154">
        <v>50000</v>
      </c>
      <c r="L55" s="92"/>
      <c r="M55" s="92"/>
      <c r="N55" s="92"/>
      <c r="O55" s="92"/>
      <c r="P55" s="92"/>
      <c r="Q55" s="92"/>
      <c r="R55" s="92"/>
      <c r="S55" s="92"/>
      <c r="T55" s="92"/>
      <c r="U55" s="92"/>
      <c r="V55" s="92"/>
      <c r="W55" s="92"/>
    </row>
    <row r="56" s="1" customFormat="1" ht="21.75" customHeight="1" spans="1:23">
      <c r="A56" s="74" t="s">
        <v>373</v>
      </c>
      <c r="B56" s="74" t="s">
        <v>436</v>
      </c>
      <c r="C56" s="74" t="s">
        <v>437</v>
      </c>
      <c r="D56" s="74" t="s">
        <v>70</v>
      </c>
      <c r="E56" s="74" t="s">
        <v>102</v>
      </c>
      <c r="F56" s="74" t="s">
        <v>99</v>
      </c>
      <c r="G56" s="74" t="s">
        <v>406</v>
      </c>
      <c r="H56" s="74" t="s">
        <v>407</v>
      </c>
      <c r="I56" s="92">
        <v>50000</v>
      </c>
      <c r="J56" s="92">
        <v>50000</v>
      </c>
      <c r="K56" s="154">
        <v>50000</v>
      </c>
      <c r="L56" s="92"/>
      <c r="M56" s="92"/>
      <c r="N56" s="92"/>
      <c r="O56" s="92"/>
      <c r="P56" s="92"/>
      <c r="Q56" s="92"/>
      <c r="R56" s="92"/>
      <c r="S56" s="92"/>
      <c r="T56" s="92"/>
      <c r="U56" s="92"/>
      <c r="V56" s="92"/>
      <c r="W56" s="92"/>
    </row>
    <row r="57" s="1" customFormat="1" ht="21.75" customHeight="1" spans="1:23">
      <c r="A57" s="74" t="s">
        <v>373</v>
      </c>
      <c r="B57" s="74" t="s">
        <v>436</v>
      </c>
      <c r="C57" s="74" t="s">
        <v>437</v>
      </c>
      <c r="D57" s="74" t="s">
        <v>70</v>
      </c>
      <c r="E57" s="74" t="s">
        <v>102</v>
      </c>
      <c r="F57" s="74" t="s">
        <v>99</v>
      </c>
      <c r="G57" s="74" t="s">
        <v>329</v>
      </c>
      <c r="H57" s="74" t="s">
        <v>330</v>
      </c>
      <c r="I57" s="92">
        <v>750000</v>
      </c>
      <c r="J57" s="92">
        <v>750000</v>
      </c>
      <c r="K57" s="154">
        <v>750000</v>
      </c>
      <c r="L57" s="92"/>
      <c r="M57" s="92"/>
      <c r="N57" s="92"/>
      <c r="O57" s="92"/>
      <c r="P57" s="92"/>
      <c r="Q57" s="92"/>
      <c r="R57" s="92"/>
      <c r="S57" s="92"/>
      <c r="T57" s="92"/>
      <c r="U57" s="92"/>
      <c r="V57" s="92"/>
      <c r="W57" s="92"/>
    </row>
    <row r="58" s="1" customFormat="1" ht="21.75" customHeight="1" spans="1:23">
      <c r="A58" s="74" t="s">
        <v>373</v>
      </c>
      <c r="B58" s="74" t="s">
        <v>438</v>
      </c>
      <c r="C58" s="74" t="s">
        <v>439</v>
      </c>
      <c r="D58" s="74" t="s">
        <v>70</v>
      </c>
      <c r="E58" s="74" t="s">
        <v>180</v>
      </c>
      <c r="F58" s="74" t="s">
        <v>181</v>
      </c>
      <c r="G58" s="74" t="s">
        <v>376</v>
      </c>
      <c r="H58" s="74" t="s">
        <v>377</v>
      </c>
      <c r="I58" s="92">
        <v>960000</v>
      </c>
      <c r="J58" s="92">
        <v>960000</v>
      </c>
      <c r="K58" s="154">
        <v>960000</v>
      </c>
      <c r="L58" s="92"/>
      <c r="M58" s="92"/>
      <c r="N58" s="92"/>
      <c r="O58" s="92"/>
      <c r="P58" s="92"/>
      <c r="Q58" s="92"/>
      <c r="R58" s="92"/>
      <c r="S58" s="92"/>
      <c r="T58" s="92"/>
      <c r="U58" s="92"/>
      <c r="V58" s="92"/>
      <c r="W58" s="92"/>
    </row>
    <row r="59" s="1" customFormat="1" ht="21.75" customHeight="1" spans="1:23">
      <c r="A59" s="74" t="s">
        <v>373</v>
      </c>
      <c r="B59" s="74" t="s">
        <v>440</v>
      </c>
      <c r="C59" s="74" t="s">
        <v>441</v>
      </c>
      <c r="D59" s="74" t="s">
        <v>70</v>
      </c>
      <c r="E59" s="74" t="s">
        <v>184</v>
      </c>
      <c r="F59" s="74" t="s">
        <v>185</v>
      </c>
      <c r="G59" s="74" t="s">
        <v>376</v>
      </c>
      <c r="H59" s="74" t="s">
        <v>377</v>
      </c>
      <c r="I59" s="92">
        <v>1000000</v>
      </c>
      <c r="J59" s="92">
        <v>1000000</v>
      </c>
      <c r="K59" s="154">
        <v>1000000</v>
      </c>
      <c r="L59" s="92"/>
      <c r="M59" s="92"/>
      <c r="N59" s="92"/>
      <c r="O59" s="92"/>
      <c r="P59" s="92"/>
      <c r="Q59" s="92"/>
      <c r="R59" s="92"/>
      <c r="S59" s="92"/>
      <c r="T59" s="92"/>
      <c r="U59" s="92"/>
      <c r="V59" s="92"/>
      <c r="W59" s="92"/>
    </row>
    <row r="60" s="1" customFormat="1" ht="21.75" customHeight="1" spans="1:23">
      <c r="A60" s="74" t="s">
        <v>373</v>
      </c>
      <c r="B60" s="74" t="s">
        <v>442</v>
      </c>
      <c r="C60" s="74" t="s">
        <v>443</v>
      </c>
      <c r="D60" s="74" t="s">
        <v>70</v>
      </c>
      <c r="E60" s="74" t="s">
        <v>180</v>
      </c>
      <c r="F60" s="74" t="s">
        <v>181</v>
      </c>
      <c r="G60" s="74" t="s">
        <v>376</v>
      </c>
      <c r="H60" s="74" t="s">
        <v>377</v>
      </c>
      <c r="I60" s="92">
        <v>960000</v>
      </c>
      <c r="J60" s="92">
        <v>960000</v>
      </c>
      <c r="K60" s="154">
        <v>960000</v>
      </c>
      <c r="L60" s="92"/>
      <c r="M60" s="92"/>
      <c r="N60" s="92"/>
      <c r="O60" s="92"/>
      <c r="P60" s="92"/>
      <c r="Q60" s="92"/>
      <c r="R60" s="92"/>
      <c r="S60" s="92"/>
      <c r="T60" s="92"/>
      <c r="U60" s="92"/>
      <c r="V60" s="92"/>
      <c r="W60" s="92"/>
    </row>
    <row r="61" s="1" customFormat="1" ht="18.75" customHeight="1" spans="1:23">
      <c r="A61" s="36" t="s">
        <v>249</v>
      </c>
      <c r="B61" s="37"/>
      <c r="C61" s="37"/>
      <c r="D61" s="37"/>
      <c r="E61" s="37"/>
      <c r="F61" s="37"/>
      <c r="G61" s="37"/>
      <c r="H61" s="38"/>
      <c r="I61" s="92">
        <v>13434808.24</v>
      </c>
      <c r="J61" s="92">
        <v>8206766.24</v>
      </c>
      <c r="K61" s="154">
        <v>8206766.24</v>
      </c>
      <c r="L61" s="92"/>
      <c r="M61" s="92"/>
      <c r="N61" s="92">
        <v>5220362</v>
      </c>
      <c r="O61" s="92"/>
      <c r="P61" s="92">
        <v>7680</v>
      </c>
      <c r="Q61" s="92"/>
      <c r="R61" s="92"/>
      <c r="S61" s="92"/>
      <c r="T61" s="92"/>
      <c r="U61" s="92"/>
      <c r="V61" s="92"/>
      <c r="W61" s="92"/>
    </row>
  </sheetData>
  <mergeCells count="28">
    <mergeCell ref="A3:W3"/>
    <mergeCell ref="A4:H4"/>
    <mergeCell ref="J5:M5"/>
    <mergeCell ref="N5:P5"/>
    <mergeCell ref="R5:W5"/>
    <mergeCell ref="A61:H6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4"/>
  <sheetViews>
    <sheetView showZeros="0" tabSelected="1" workbookViewId="0">
      <pane ySplit="1" topLeftCell="A64" activePane="bottomLeft" state="frozen"/>
      <selection/>
      <selection pane="bottomLeft" activeCell="A64" sqref="A64:A6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3.75" customWidth="1"/>
  </cols>
  <sheetData>
    <row r="1" customHeight="1" spans="1:10">
      <c r="A1" s="2"/>
      <c r="B1" s="2"/>
      <c r="C1" s="2"/>
      <c r="D1" s="2"/>
      <c r="E1" s="2"/>
      <c r="F1" s="2"/>
      <c r="G1" s="2"/>
      <c r="H1" s="2"/>
      <c r="I1" s="2"/>
      <c r="J1" s="2"/>
    </row>
    <row r="2" ht="18" customHeight="1" spans="1:10">
      <c r="J2" s="4" t="s">
        <v>444</v>
      </c>
    </row>
    <row r="3" ht="39.75" customHeight="1" spans="1:10">
      <c r="A3" s="70" t="str">
        <f>"2026"&amp;"年部门项目支出绩效目标表"</f>
        <v>2026年部门项目支出绩效目标表</v>
      </c>
      <c r="B3" s="5"/>
      <c r="C3" s="5"/>
      <c r="D3" s="5"/>
      <c r="E3" s="5"/>
      <c r="F3" s="71"/>
      <c r="G3" s="5"/>
      <c r="H3" s="71"/>
      <c r="I3" s="71"/>
      <c r="J3" s="5"/>
    </row>
    <row r="4" ht="17.25" customHeight="1" spans="1:10">
      <c r="A4" s="6" t="s">
        <v>1</v>
      </c>
    </row>
    <row r="5" ht="44.25" customHeight="1" spans="1:10">
      <c r="A5" s="72" t="s">
        <v>345</v>
      </c>
      <c r="B5" s="72" t="s">
        <v>445</v>
      </c>
      <c r="C5" s="72" t="s">
        <v>446</v>
      </c>
      <c r="D5" s="72" t="s">
        <v>447</v>
      </c>
      <c r="E5" s="72" t="s">
        <v>448</v>
      </c>
      <c r="F5" s="73" t="s">
        <v>449</v>
      </c>
      <c r="G5" s="72" t="s">
        <v>450</v>
      </c>
      <c r="H5" s="73" t="s">
        <v>451</v>
      </c>
      <c r="I5" s="73" t="s">
        <v>452</v>
      </c>
      <c r="J5" s="72" t="s">
        <v>453</v>
      </c>
    </row>
    <row r="6" ht="18.75" customHeight="1" spans="1:10">
      <c r="A6" s="145">
        <v>1</v>
      </c>
      <c r="B6" s="145">
        <v>2</v>
      </c>
      <c r="C6" s="145">
        <v>3</v>
      </c>
      <c r="D6" s="145">
        <v>4</v>
      </c>
      <c r="E6" s="145">
        <v>5</v>
      </c>
      <c r="F6" s="31">
        <v>6</v>
      </c>
      <c r="G6" s="145">
        <v>7</v>
      </c>
      <c r="H6" s="31">
        <v>8</v>
      </c>
      <c r="I6" s="31">
        <v>9</v>
      </c>
      <c r="J6" s="145">
        <v>10</v>
      </c>
    </row>
    <row r="7" s="1" customFormat="1" ht="42" customHeight="1" spans="1:10">
      <c r="A7" s="32" t="s">
        <v>70</v>
      </c>
      <c r="B7" s="74"/>
      <c r="C7" s="74"/>
      <c r="D7" s="74"/>
      <c r="E7" s="57"/>
      <c r="F7" s="146"/>
      <c r="G7" s="57"/>
      <c r="H7" s="146"/>
      <c r="I7" s="146"/>
      <c r="J7" s="57"/>
    </row>
    <row r="8" s="1" customFormat="1" ht="42" customHeight="1" spans="1:10">
      <c r="A8" s="147" t="s">
        <v>441</v>
      </c>
      <c r="B8" s="22" t="s">
        <v>454</v>
      </c>
      <c r="C8" s="22" t="s">
        <v>455</v>
      </c>
      <c r="D8" s="22" t="s">
        <v>456</v>
      </c>
      <c r="E8" s="32" t="s">
        <v>457</v>
      </c>
      <c r="F8" s="22" t="s">
        <v>458</v>
      </c>
      <c r="G8" s="32" t="s">
        <v>459</v>
      </c>
      <c r="H8" s="22" t="s">
        <v>460</v>
      </c>
      <c r="I8" s="22" t="s">
        <v>461</v>
      </c>
      <c r="J8" s="32" t="s">
        <v>441</v>
      </c>
    </row>
    <row r="9" s="1" customFormat="1" ht="42" customHeight="1" spans="1:10">
      <c r="A9" s="147"/>
      <c r="B9" s="22"/>
      <c r="C9" s="22" t="s">
        <v>455</v>
      </c>
      <c r="D9" s="22" t="s">
        <v>456</v>
      </c>
      <c r="E9" s="32" t="s">
        <v>377</v>
      </c>
      <c r="F9" s="22" t="s">
        <v>458</v>
      </c>
      <c r="G9" s="32" t="s">
        <v>459</v>
      </c>
      <c r="H9" s="22" t="s">
        <v>460</v>
      </c>
      <c r="I9" s="22" t="s">
        <v>461</v>
      </c>
      <c r="J9" s="32" t="s">
        <v>441</v>
      </c>
    </row>
    <row r="10" s="1" customFormat="1" ht="42" customHeight="1" spans="1:10">
      <c r="A10" s="147"/>
      <c r="B10" s="22"/>
      <c r="C10" s="22" t="s">
        <v>455</v>
      </c>
      <c r="D10" s="22" t="s">
        <v>462</v>
      </c>
      <c r="E10" s="32" t="s">
        <v>463</v>
      </c>
      <c r="F10" s="22" t="s">
        <v>458</v>
      </c>
      <c r="G10" s="32" t="s">
        <v>464</v>
      </c>
      <c r="H10" s="22" t="s">
        <v>465</v>
      </c>
      <c r="I10" s="22" t="s">
        <v>461</v>
      </c>
      <c r="J10" s="32" t="s">
        <v>441</v>
      </c>
    </row>
    <row r="11" s="1" customFormat="1" ht="42" customHeight="1" spans="1:10">
      <c r="A11" s="147"/>
      <c r="B11" s="22"/>
      <c r="C11" s="22" t="s">
        <v>455</v>
      </c>
      <c r="D11" s="22" t="s">
        <v>462</v>
      </c>
      <c r="E11" s="32" t="s">
        <v>466</v>
      </c>
      <c r="F11" s="22" t="s">
        <v>458</v>
      </c>
      <c r="G11" s="32" t="s">
        <v>464</v>
      </c>
      <c r="H11" s="22" t="s">
        <v>465</v>
      </c>
      <c r="I11" s="22" t="s">
        <v>467</v>
      </c>
      <c r="J11" s="32" t="s">
        <v>441</v>
      </c>
    </row>
    <row r="12" s="1" customFormat="1" ht="42" customHeight="1" spans="1:10">
      <c r="A12" s="147"/>
      <c r="B12" s="22"/>
      <c r="C12" s="22" t="s">
        <v>455</v>
      </c>
      <c r="D12" s="22" t="s">
        <v>468</v>
      </c>
      <c r="E12" s="32" t="s">
        <v>469</v>
      </c>
      <c r="F12" s="22" t="s">
        <v>470</v>
      </c>
      <c r="G12" s="32" t="s">
        <v>471</v>
      </c>
      <c r="H12" s="22" t="s">
        <v>472</v>
      </c>
      <c r="I12" s="22" t="s">
        <v>461</v>
      </c>
      <c r="J12" s="32" t="s">
        <v>441</v>
      </c>
    </row>
    <row r="13" s="1" customFormat="1" ht="42" customHeight="1" spans="1:10">
      <c r="A13" s="147"/>
      <c r="B13" s="22"/>
      <c r="C13" s="22" t="s">
        <v>455</v>
      </c>
      <c r="D13" s="22" t="s">
        <v>468</v>
      </c>
      <c r="E13" s="32" t="s">
        <v>473</v>
      </c>
      <c r="F13" s="22" t="s">
        <v>470</v>
      </c>
      <c r="G13" s="32" t="s">
        <v>474</v>
      </c>
      <c r="H13" s="22" t="s">
        <v>472</v>
      </c>
      <c r="I13" s="22" t="s">
        <v>461</v>
      </c>
      <c r="J13" s="32" t="s">
        <v>441</v>
      </c>
    </row>
    <row r="14" s="1" customFormat="1" ht="42" customHeight="1" spans="1:10">
      <c r="A14" s="147"/>
      <c r="B14" s="22"/>
      <c r="C14" s="22" t="s">
        <v>455</v>
      </c>
      <c r="D14" s="22" t="s">
        <v>468</v>
      </c>
      <c r="E14" s="32" t="s">
        <v>475</v>
      </c>
      <c r="F14" s="22" t="s">
        <v>470</v>
      </c>
      <c r="G14" s="32" t="s">
        <v>476</v>
      </c>
      <c r="H14" s="22" t="s">
        <v>465</v>
      </c>
      <c r="I14" s="22" t="s">
        <v>467</v>
      </c>
      <c r="J14" s="32" t="s">
        <v>441</v>
      </c>
    </row>
    <row r="15" s="1" customFormat="1" ht="42" customHeight="1" spans="1:10">
      <c r="A15" s="147"/>
      <c r="B15" s="22"/>
      <c r="C15" s="22" t="s">
        <v>455</v>
      </c>
      <c r="D15" s="22" t="s">
        <v>468</v>
      </c>
      <c r="E15" s="32" t="s">
        <v>477</v>
      </c>
      <c r="F15" s="22" t="s">
        <v>458</v>
      </c>
      <c r="G15" s="32" t="s">
        <v>464</v>
      </c>
      <c r="H15" s="22" t="s">
        <v>465</v>
      </c>
      <c r="I15" s="22" t="s">
        <v>467</v>
      </c>
      <c r="J15" s="32" t="s">
        <v>441</v>
      </c>
    </row>
    <row r="16" s="1" customFormat="1" ht="42" customHeight="1" spans="1:10">
      <c r="A16" s="147"/>
      <c r="B16" s="22"/>
      <c r="C16" s="22" t="s">
        <v>455</v>
      </c>
      <c r="D16" s="22" t="s">
        <v>468</v>
      </c>
      <c r="E16" s="32" t="s">
        <v>478</v>
      </c>
      <c r="F16" s="22" t="s">
        <v>470</v>
      </c>
      <c r="G16" s="32" t="s">
        <v>464</v>
      </c>
      <c r="H16" s="22" t="s">
        <v>465</v>
      </c>
      <c r="I16" s="22" t="s">
        <v>467</v>
      </c>
      <c r="J16" s="32" t="s">
        <v>441</v>
      </c>
    </row>
    <row r="17" s="1" customFormat="1" ht="42" customHeight="1" spans="1:10">
      <c r="A17" s="147"/>
      <c r="B17" s="22"/>
      <c r="C17" s="22" t="s">
        <v>455</v>
      </c>
      <c r="D17" s="22" t="s">
        <v>468</v>
      </c>
      <c r="E17" s="32" t="s">
        <v>479</v>
      </c>
      <c r="F17" s="22" t="s">
        <v>480</v>
      </c>
      <c r="G17" s="32" t="s">
        <v>464</v>
      </c>
      <c r="H17" s="22" t="s">
        <v>465</v>
      </c>
      <c r="I17" s="22" t="s">
        <v>467</v>
      </c>
      <c r="J17" s="32" t="s">
        <v>441</v>
      </c>
    </row>
    <row r="18" s="1" customFormat="1" ht="42" customHeight="1" spans="1:10">
      <c r="A18" s="147"/>
      <c r="B18" s="22"/>
      <c r="C18" s="22" t="s">
        <v>481</v>
      </c>
      <c r="D18" s="22" t="s">
        <v>482</v>
      </c>
      <c r="E18" s="32" t="s">
        <v>483</v>
      </c>
      <c r="F18" s="22" t="s">
        <v>458</v>
      </c>
      <c r="G18" s="32" t="s">
        <v>464</v>
      </c>
      <c r="H18" s="22" t="s">
        <v>465</v>
      </c>
      <c r="I18" s="22" t="s">
        <v>461</v>
      </c>
      <c r="J18" s="32" t="s">
        <v>441</v>
      </c>
    </row>
    <row r="19" s="1" customFormat="1" ht="42" customHeight="1" spans="1:10">
      <c r="A19" s="147"/>
      <c r="B19" s="22"/>
      <c r="C19" s="22" t="s">
        <v>481</v>
      </c>
      <c r="D19" s="22" t="s">
        <v>482</v>
      </c>
      <c r="E19" s="32" t="s">
        <v>484</v>
      </c>
      <c r="F19" s="22" t="s">
        <v>458</v>
      </c>
      <c r="G19" s="32" t="s">
        <v>85</v>
      </c>
      <c r="H19" s="22" t="s">
        <v>485</v>
      </c>
      <c r="I19" s="22" t="s">
        <v>461</v>
      </c>
      <c r="J19" s="32" t="s">
        <v>441</v>
      </c>
    </row>
    <row r="20" s="1" customFormat="1" ht="42" customHeight="1" spans="1:10">
      <c r="A20" s="147"/>
      <c r="B20" s="22"/>
      <c r="C20" s="22" t="s">
        <v>481</v>
      </c>
      <c r="D20" s="22" t="s">
        <v>482</v>
      </c>
      <c r="E20" s="32" t="s">
        <v>486</v>
      </c>
      <c r="F20" s="22" t="s">
        <v>458</v>
      </c>
      <c r="G20" s="32" t="s">
        <v>487</v>
      </c>
      <c r="H20" s="22" t="s">
        <v>488</v>
      </c>
      <c r="I20" s="22" t="s">
        <v>467</v>
      </c>
      <c r="J20" s="32" t="s">
        <v>441</v>
      </c>
    </row>
    <row r="21" s="1" customFormat="1" ht="42" customHeight="1" spans="1:10">
      <c r="A21" s="147"/>
      <c r="B21" s="22"/>
      <c r="C21" s="22" t="s">
        <v>481</v>
      </c>
      <c r="D21" s="22" t="s">
        <v>482</v>
      </c>
      <c r="E21" s="32" t="s">
        <v>489</v>
      </c>
      <c r="F21" s="22" t="s">
        <v>458</v>
      </c>
      <c r="G21" s="32" t="s">
        <v>490</v>
      </c>
      <c r="H21" s="22" t="s">
        <v>491</v>
      </c>
      <c r="I21" s="22" t="s">
        <v>461</v>
      </c>
      <c r="J21" s="32" t="s">
        <v>441</v>
      </c>
    </row>
    <row r="22" s="1" customFormat="1" ht="42" customHeight="1" spans="1:10">
      <c r="A22" s="147"/>
      <c r="B22" s="22"/>
      <c r="C22" s="22" t="s">
        <v>481</v>
      </c>
      <c r="D22" s="22" t="s">
        <v>482</v>
      </c>
      <c r="E22" s="32" t="s">
        <v>492</v>
      </c>
      <c r="F22" s="22" t="s">
        <v>458</v>
      </c>
      <c r="G22" s="32" t="s">
        <v>464</v>
      </c>
      <c r="H22" s="22" t="s">
        <v>465</v>
      </c>
      <c r="I22" s="22" t="s">
        <v>467</v>
      </c>
      <c r="J22" s="32" t="s">
        <v>441</v>
      </c>
    </row>
    <row r="23" s="1" customFormat="1" ht="42" customHeight="1" spans="1:10">
      <c r="A23" s="147"/>
      <c r="B23" s="22"/>
      <c r="C23" s="22" t="s">
        <v>481</v>
      </c>
      <c r="D23" s="22" t="s">
        <v>482</v>
      </c>
      <c r="E23" s="32" t="s">
        <v>493</v>
      </c>
      <c r="F23" s="22" t="s">
        <v>458</v>
      </c>
      <c r="G23" s="32" t="s">
        <v>464</v>
      </c>
      <c r="H23" s="22" t="s">
        <v>465</v>
      </c>
      <c r="I23" s="22" t="s">
        <v>467</v>
      </c>
      <c r="J23" s="32" t="s">
        <v>441</v>
      </c>
    </row>
    <row r="24" s="1" customFormat="1" ht="42" customHeight="1" spans="1:10">
      <c r="A24" s="147"/>
      <c r="B24" s="22"/>
      <c r="C24" s="22" t="s">
        <v>481</v>
      </c>
      <c r="D24" s="22" t="s">
        <v>494</v>
      </c>
      <c r="E24" s="32" t="s">
        <v>495</v>
      </c>
      <c r="F24" s="22" t="s">
        <v>458</v>
      </c>
      <c r="G24" s="32" t="s">
        <v>459</v>
      </c>
      <c r="H24" s="22" t="s">
        <v>465</v>
      </c>
      <c r="I24" s="22" t="s">
        <v>461</v>
      </c>
      <c r="J24" s="32" t="s">
        <v>441</v>
      </c>
    </row>
    <row r="25" s="1" customFormat="1" ht="42" customHeight="1" spans="1:10">
      <c r="A25" s="147"/>
      <c r="B25" s="22"/>
      <c r="C25" s="22" t="s">
        <v>481</v>
      </c>
      <c r="D25" s="22" t="s">
        <v>496</v>
      </c>
      <c r="E25" s="32" t="s">
        <v>497</v>
      </c>
      <c r="F25" s="22" t="s">
        <v>458</v>
      </c>
      <c r="G25" s="32" t="s">
        <v>498</v>
      </c>
      <c r="H25" s="22" t="s">
        <v>499</v>
      </c>
      <c r="I25" s="22" t="s">
        <v>461</v>
      </c>
      <c r="J25" s="32" t="s">
        <v>441</v>
      </c>
    </row>
    <row r="26" s="1" customFormat="1" ht="42" customHeight="1" spans="1:10">
      <c r="A26" s="147"/>
      <c r="B26" s="22"/>
      <c r="C26" s="22" t="s">
        <v>500</v>
      </c>
      <c r="D26" s="22" t="s">
        <v>501</v>
      </c>
      <c r="E26" s="32" t="s">
        <v>502</v>
      </c>
      <c r="F26" s="22" t="s">
        <v>458</v>
      </c>
      <c r="G26" s="32" t="s">
        <v>464</v>
      </c>
      <c r="H26" s="22" t="s">
        <v>465</v>
      </c>
      <c r="I26" s="22" t="s">
        <v>467</v>
      </c>
      <c r="J26" s="32" t="s">
        <v>441</v>
      </c>
    </row>
    <row r="27" s="1" customFormat="1" ht="42" customHeight="1" spans="1:10">
      <c r="A27" s="147"/>
      <c r="B27" s="22"/>
      <c r="C27" s="22" t="s">
        <v>500</v>
      </c>
      <c r="D27" s="22" t="s">
        <v>501</v>
      </c>
      <c r="E27" s="32" t="s">
        <v>503</v>
      </c>
      <c r="F27" s="22" t="s">
        <v>458</v>
      </c>
      <c r="G27" s="32" t="s">
        <v>504</v>
      </c>
      <c r="H27" s="22" t="s">
        <v>465</v>
      </c>
      <c r="I27" s="22" t="s">
        <v>467</v>
      </c>
      <c r="J27" s="32" t="s">
        <v>441</v>
      </c>
    </row>
    <row r="28" s="1" customFormat="1" ht="42" customHeight="1" spans="1:10">
      <c r="A28" s="147"/>
      <c r="B28" s="22"/>
      <c r="C28" s="22" t="s">
        <v>505</v>
      </c>
      <c r="D28" s="22" t="s">
        <v>506</v>
      </c>
      <c r="E28" s="32" t="s">
        <v>507</v>
      </c>
      <c r="F28" s="22" t="s">
        <v>480</v>
      </c>
      <c r="G28" s="32" t="s">
        <v>464</v>
      </c>
      <c r="H28" s="22" t="s">
        <v>508</v>
      </c>
      <c r="I28" s="22" t="s">
        <v>461</v>
      </c>
      <c r="J28" s="32" t="s">
        <v>441</v>
      </c>
    </row>
    <row r="29" s="1" customFormat="1" ht="42" customHeight="1" spans="1:10">
      <c r="A29" s="147"/>
      <c r="B29" s="22"/>
      <c r="C29" s="22" t="s">
        <v>505</v>
      </c>
      <c r="D29" s="22" t="s">
        <v>506</v>
      </c>
      <c r="E29" s="32" t="s">
        <v>509</v>
      </c>
      <c r="F29" s="22" t="s">
        <v>458</v>
      </c>
      <c r="G29" s="32" t="s">
        <v>504</v>
      </c>
      <c r="H29" s="22" t="s">
        <v>465</v>
      </c>
      <c r="I29" s="22" t="s">
        <v>467</v>
      </c>
      <c r="J29" s="32" t="s">
        <v>441</v>
      </c>
    </row>
    <row r="30" s="1" customFormat="1" ht="42" customHeight="1" spans="1:10">
      <c r="A30" s="147" t="s">
        <v>366</v>
      </c>
      <c r="B30" s="22" t="s">
        <v>510</v>
      </c>
      <c r="C30" s="22" t="s">
        <v>455</v>
      </c>
      <c r="D30" s="22" t="s">
        <v>456</v>
      </c>
      <c r="E30" s="32" t="s">
        <v>511</v>
      </c>
      <c r="F30" s="22" t="s">
        <v>470</v>
      </c>
      <c r="G30" s="32" t="s">
        <v>512</v>
      </c>
      <c r="H30" s="22" t="s">
        <v>491</v>
      </c>
      <c r="I30" s="22" t="s">
        <v>461</v>
      </c>
      <c r="J30" s="32" t="s">
        <v>366</v>
      </c>
    </row>
    <row r="31" s="1" customFormat="1" ht="42" customHeight="1" spans="1:10">
      <c r="A31" s="147"/>
      <c r="B31" s="22"/>
      <c r="C31" s="22" t="s">
        <v>481</v>
      </c>
      <c r="D31" s="22" t="s">
        <v>482</v>
      </c>
      <c r="E31" s="32" t="s">
        <v>513</v>
      </c>
      <c r="F31" s="22" t="s">
        <v>470</v>
      </c>
      <c r="G31" s="32" t="s">
        <v>514</v>
      </c>
      <c r="H31" s="22" t="s">
        <v>465</v>
      </c>
      <c r="I31" s="22" t="s">
        <v>467</v>
      </c>
      <c r="J31" s="32" t="s">
        <v>366</v>
      </c>
    </row>
    <row r="32" s="1" customFormat="1" ht="42" customHeight="1" spans="1:10">
      <c r="A32" s="147"/>
      <c r="B32" s="22"/>
      <c r="C32" s="22" t="s">
        <v>500</v>
      </c>
      <c r="D32" s="22" t="s">
        <v>501</v>
      </c>
      <c r="E32" s="32" t="s">
        <v>515</v>
      </c>
      <c r="F32" s="22" t="s">
        <v>458</v>
      </c>
      <c r="G32" s="32" t="s">
        <v>512</v>
      </c>
      <c r="H32" s="22" t="s">
        <v>465</v>
      </c>
      <c r="I32" s="22" t="s">
        <v>467</v>
      </c>
      <c r="J32" s="32" t="s">
        <v>515</v>
      </c>
    </row>
    <row r="33" s="1" customFormat="1" ht="42" customHeight="1" spans="1:10">
      <c r="A33" s="147" t="s">
        <v>437</v>
      </c>
      <c r="B33" s="22" t="s">
        <v>437</v>
      </c>
      <c r="C33" s="22" t="s">
        <v>455</v>
      </c>
      <c r="D33" s="22" t="s">
        <v>456</v>
      </c>
      <c r="E33" s="32" t="s">
        <v>437</v>
      </c>
      <c r="F33" s="22" t="s">
        <v>470</v>
      </c>
      <c r="G33" s="32" t="s">
        <v>516</v>
      </c>
      <c r="H33" s="22" t="s">
        <v>517</v>
      </c>
      <c r="I33" s="22" t="s">
        <v>461</v>
      </c>
      <c r="J33" s="32" t="s">
        <v>437</v>
      </c>
    </row>
    <row r="34" s="1" customFormat="1" ht="42" customHeight="1" spans="1:10">
      <c r="A34" s="147"/>
      <c r="B34" s="22"/>
      <c r="C34" s="22" t="s">
        <v>481</v>
      </c>
      <c r="D34" s="22" t="s">
        <v>482</v>
      </c>
      <c r="E34" s="32" t="s">
        <v>437</v>
      </c>
      <c r="F34" s="22" t="s">
        <v>470</v>
      </c>
      <c r="G34" s="32" t="s">
        <v>518</v>
      </c>
      <c r="H34" s="22" t="s">
        <v>465</v>
      </c>
      <c r="I34" s="22" t="s">
        <v>467</v>
      </c>
      <c r="J34" s="32" t="s">
        <v>437</v>
      </c>
    </row>
    <row r="35" s="1" customFormat="1" ht="42" customHeight="1" spans="1:10">
      <c r="A35" s="147"/>
      <c r="B35" s="22"/>
      <c r="C35" s="22" t="s">
        <v>500</v>
      </c>
      <c r="D35" s="22" t="s">
        <v>501</v>
      </c>
      <c r="E35" s="32" t="s">
        <v>519</v>
      </c>
      <c r="F35" s="22" t="s">
        <v>458</v>
      </c>
      <c r="G35" s="32" t="s">
        <v>512</v>
      </c>
      <c r="H35" s="22" t="s">
        <v>465</v>
      </c>
      <c r="I35" s="22" t="s">
        <v>467</v>
      </c>
      <c r="J35" s="32" t="s">
        <v>437</v>
      </c>
    </row>
    <row r="36" s="1" customFormat="1" ht="42" customHeight="1" spans="1:10">
      <c r="A36" s="147" t="s">
        <v>368</v>
      </c>
      <c r="B36" s="22" t="s">
        <v>368</v>
      </c>
      <c r="C36" s="22" t="s">
        <v>455</v>
      </c>
      <c r="D36" s="22" t="s">
        <v>456</v>
      </c>
      <c r="E36" s="32" t="s">
        <v>520</v>
      </c>
      <c r="F36" s="22" t="s">
        <v>470</v>
      </c>
      <c r="G36" s="32" t="s">
        <v>88</v>
      </c>
      <c r="H36" s="22" t="s">
        <v>491</v>
      </c>
      <c r="I36" s="22" t="s">
        <v>461</v>
      </c>
      <c r="J36" s="32" t="s">
        <v>368</v>
      </c>
    </row>
    <row r="37" s="1" customFormat="1" ht="42" customHeight="1" spans="1:10">
      <c r="A37" s="147"/>
      <c r="B37" s="22"/>
      <c r="C37" s="22" t="s">
        <v>481</v>
      </c>
      <c r="D37" s="22" t="s">
        <v>482</v>
      </c>
      <c r="E37" s="32" t="s">
        <v>368</v>
      </c>
      <c r="F37" s="22" t="s">
        <v>470</v>
      </c>
      <c r="G37" s="32" t="s">
        <v>521</v>
      </c>
      <c r="H37" s="22" t="s">
        <v>465</v>
      </c>
      <c r="I37" s="22" t="s">
        <v>467</v>
      </c>
      <c r="J37" s="32" t="s">
        <v>368</v>
      </c>
    </row>
    <row r="38" s="1" customFormat="1" ht="42" customHeight="1" spans="1:10">
      <c r="A38" s="147"/>
      <c r="B38" s="22"/>
      <c r="C38" s="22" t="s">
        <v>500</v>
      </c>
      <c r="D38" s="22" t="s">
        <v>501</v>
      </c>
      <c r="E38" s="32" t="s">
        <v>519</v>
      </c>
      <c r="F38" s="22" t="s">
        <v>458</v>
      </c>
      <c r="G38" s="32" t="s">
        <v>512</v>
      </c>
      <c r="H38" s="22" t="s">
        <v>465</v>
      </c>
      <c r="I38" s="22" t="s">
        <v>461</v>
      </c>
      <c r="J38" s="32" t="s">
        <v>368</v>
      </c>
    </row>
    <row r="39" s="1" customFormat="1" ht="42" customHeight="1" spans="1:10">
      <c r="A39" s="147" t="s">
        <v>435</v>
      </c>
      <c r="B39" s="22" t="s">
        <v>435</v>
      </c>
      <c r="C39" s="22" t="s">
        <v>455</v>
      </c>
      <c r="D39" s="22" t="s">
        <v>456</v>
      </c>
      <c r="E39" s="32" t="s">
        <v>435</v>
      </c>
      <c r="F39" s="22" t="s">
        <v>470</v>
      </c>
      <c r="G39" s="32" t="s">
        <v>522</v>
      </c>
      <c r="H39" s="22" t="s">
        <v>517</v>
      </c>
      <c r="I39" s="22" t="s">
        <v>461</v>
      </c>
      <c r="J39" s="32" t="s">
        <v>435</v>
      </c>
    </row>
    <row r="40" s="1" customFormat="1" ht="42" customHeight="1" spans="1:10">
      <c r="A40" s="147"/>
      <c r="B40" s="22"/>
      <c r="C40" s="22" t="s">
        <v>481</v>
      </c>
      <c r="D40" s="22" t="s">
        <v>482</v>
      </c>
      <c r="E40" s="32" t="s">
        <v>435</v>
      </c>
      <c r="F40" s="22" t="s">
        <v>470</v>
      </c>
      <c r="G40" s="32" t="s">
        <v>523</v>
      </c>
      <c r="H40" s="22" t="s">
        <v>465</v>
      </c>
      <c r="I40" s="22" t="s">
        <v>467</v>
      </c>
      <c r="J40" s="32" t="s">
        <v>435</v>
      </c>
    </row>
    <row r="41" s="1" customFormat="1" ht="42" customHeight="1" spans="1:10">
      <c r="A41" s="147"/>
      <c r="B41" s="22"/>
      <c r="C41" s="22" t="s">
        <v>500</v>
      </c>
      <c r="D41" s="22" t="s">
        <v>501</v>
      </c>
      <c r="E41" s="32" t="s">
        <v>519</v>
      </c>
      <c r="F41" s="22" t="s">
        <v>458</v>
      </c>
      <c r="G41" s="32" t="s">
        <v>512</v>
      </c>
      <c r="H41" s="22" t="s">
        <v>465</v>
      </c>
      <c r="I41" s="22" t="s">
        <v>467</v>
      </c>
      <c r="J41" s="32" t="s">
        <v>435</v>
      </c>
    </row>
    <row r="42" s="1" customFormat="1" ht="42" customHeight="1" spans="1:10">
      <c r="A42" s="147" t="s">
        <v>358</v>
      </c>
      <c r="B42" s="22" t="s">
        <v>510</v>
      </c>
      <c r="C42" s="22" t="s">
        <v>455</v>
      </c>
      <c r="D42" s="22" t="s">
        <v>456</v>
      </c>
      <c r="E42" s="32" t="s">
        <v>524</v>
      </c>
      <c r="F42" s="22" t="s">
        <v>470</v>
      </c>
      <c r="G42" s="32" t="s">
        <v>525</v>
      </c>
      <c r="H42" s="22" t="s">
        <v>491</v>
      </c>
      <c r="I42" s="22" t="s">
        <v>461</v>
      </c>
      <c r="J42" s="32" t="s">
        <v>526</v>
      </c>
    </row>
    <row r="43" s="1" customFormat="1" ht="42" customHeight="1" spans="1:10">
      <c r="A43" s="147"/>
      <c r="B43" s="22"/>
      <c r="C43" s="22" t="s">
        <v>481</v>
      </c>
      <c r="D43" s="22" t="s">
        <v>482</v>
      </c>
      <c r="E43" s="32" t="s">
        <v>527</v>
      </c>
      <c r="F43" s="22" t="s">
        <v>470</v>
      </c>
      <c r="G43" s="32" t="s">
        <v>528</v>
      </c>
      <c r="H43" s="22" t="s">
        <v>465</v>
      </c>
      <c r="I43" s="22" t="s">
        <v>467</v>
      </c>
      <c r="J43" s="32" t="s">
        <v>529</v>
      </c>
    </row>
    <row r="44" s="1" customFormat="1" ht="42" customHeight="1" spans="1:10">
      <c r="A44" s="147"/>
      <c r="B44" s="22"/>
      <c r="C44" s="22" t="s">
        <v>500</v>
      </c>
      <c r="D44" s="22" t="s">
        <v>501</v>
      </c>
      <c r="E44" s="32" t="s">
        <v>530</v>
      </c>
      <c r="F44" s="22" t="s">
        <v>458</v>
      </c>
      <c r="G44" s="32" t="s">
        <v>512</v>
      </c>
      <c r="H44" s="22" t="s">
        <v>465</v>
      </c>
      <c r="I44" s="22" t="s">
        <v>467</v>
      </c>
      <c r="J44" s="32" t="s">
        <v>530</v>
      </c>
    </row>
    <row r="45" s="1" customFormat="1" ht="42" customHeight="1" spans="1:10">
      <c r="A45" s="147" t="s">
        <v>360</v>
      </c>
      <c r="B45" s="22" t="s">
        <v>510</v>
      </c>
      <c r="C45" s="22" t="s">
        <v>455</v>
      </c>
      <c r="D45" s="22" t="s">
        <v>456</v>
      </c>
      <c r="E45" s="32" t="s">
        <v>531</v>
      </c>
      <c r="F45" s="22" t="s">
        <v>470</v>
      </c>
      <c r="G45" s="32" t="s">
        <v>532</v>
      </c>
      <c r="H45" s="22" t="s">
        <v>491</v>
      </c>
      <c r="I45" s="22" t="s">
        <v>461</v>
      </c>
      <c r="J45" s="32" t="s">
        <v>526</v>
      </c>
    </row>
    <row r="46" s="1" customFormat="1" ht="42" customHeight="1" spans="1:10">
      <c r="A46" s="147"/>
      <c r="B46" s="22"/>
      <c r="C46" s="22" t="s">
        <v>481</v>
      </c>
      <c r="D46" s="22" t="s">
        <v>482</v>
      </c>
      <c r="E46" s="32" t="s">
        <v>527</v>
      </c>
      <c r="F46" s="22" t="s">
        <v>470</v>
      </c>
      <c r="G46" s="32" t="s">
        <v>528</v>
      </c>
      <c r="H46" s="22" t="s">
        <v>465</v>
      </c>
      <c r="I46" s="22" t="s">
        <v>467</v>
      </c>
      <c r="J46" s="32" t="s">
        <v>529</v>
      </c>
    </row>
    <row r="47" s="1" customFormat="1" ht="42" customHeight="1" spans="1:10">
      <c r="A47" s="147"/>
      <c r="B47" s="22"/>
      <c r="C47" s="22" t="s">
        <v>500</v>
      </c>
      <c r="D47" s="22" t="s">
        <v>501</v>
      </c>
      <c r="E47" s="32" t="s">
        <v>533</v>
      </c>
      <c r="F47" s="22" t="s">
        <v>458</v>
      </c>
      <c r="G47" s="32" t="s">
        <v>512</v>
      </c>
      <c r="H47" s="22" t="s">
        <v>465</v>
      </c>
      <c r="I47" s="22" t="s">
        <v>467</v>
      </c>
      <c r="J47" s="32" t="s">
        <v>533</v>
      </c>
    </row>
    <row r="48" s="1" customFormat="1" ht="42" customHeight="1" spans="1:10">
      <c r="A48" s="147" t="s">
        <v>534</v>
      </c>
      <c r="B48" s="22" t="s">
        <v>510</v>
      </c>
      <c r="C48" s="22" t="s">
        <v>455</v>
      </c>
      <c r="D48" s="22" t="s">
        <v>456</v>
      </c>
      <c r="E48" s="32" t="s">
        <v>535</v>
      </c>
      <c r="F48" s="22" t="s">
        <v>470</v>
      </c>
      <c r="G48" s="32" t="s">
        <v>536</v>
      </c>
      <c r="H48" s="22" t="s">
        <v>491</v>
      </c>
      <c r="I48" s="22" t="s">
        <v>461</v>
      </c>
      <c r="J48" s="32" t="s">
        <v>526</v>
      </c>
    </row>
    <row r="49" s="1" customFormat="1" ht="42" customHeight="1" spans="1:10">
      <c r="A49" s="147"/>
      <c r="B49" s="22"/>
      <c r="C49" s="22" t="s">
        <v>481</v>
      </c>
      <c r="D49" s="22" t="s">
        <v>482</v>
      </c>
      <c r="E49" s="32" t="s">
        <v>527</v>
      </c>
      <c r="F49" s="22" t="s">
        <v>470</v>
      </c>
      <c r="G49" s="32" t="s">
        <v>528</v>
      </c>
      <c r="H49" s="22" t="s">
        <v>465</v>
      </c>
      <c r="I49" s="22" t="s">
        <v>467</v>
      </c>
      <c r="J49" s="32" t="s">
        <v>529</v>
      </c>
    </row>
    <row r="50" s="1" customFormat="1" ht="42" customHeight="1" spans="1:10">
      <c r="A50" s="147"/>
      <c r="B50" s="22"/>
      <c r="C50" s="22" t="s">
        <v>500</v>
      </c>
      <c r="D50" s="22" t="s">
        <v>501</v>
      </c>
      <c r="E50" s="32" t="s">
        <v>537</v>
      </c>
      <c r="F50" s="22" t="s">
        <v>458</v>
      </c>
      <c r="G50" s="32" t="s">
        <v>512</v>
      </c>
      <c r="H50" s="22" t="s">
        <v>465</v>
      </c>
      <c r="I50" s="22" t="s">
        <v>467</v>
      </c>
      <c r="J50" s="32" t="s">
        <v>538</v>
      </c>
    </row>
    <row r="51" s="1" customFormat="1" ht="42" customHeight="1" spans="1:10">
      <c r="A51" s="147" t="s">
        <v>429</v>
      </c>
      <c r="B51" s="22" t="s">
        <v>429</v>
      </c>
      <c r="C51" s="22" t="s">
        <v>455</v>
      </c>
      <c r="D51" s="22" t="s">
        <v>456</v>
      </c>
      <c r="E51" s="32" t="s">
        <v>539</v>
      </c>
      <c r="F51" s="22" t="s">
        <v>470</v>
      </c>
      <c r="G51" s="32" t="s">
        <v>87</v>
      </c>
      <c r="H51" s="22" t="s">
        <v>485</v>
      </c>
      <c r="I51" s="22" t="s">
        <v>461</v>
      </c>
      <c r="J51" s="32" t="s">
        <v>429</v>
      </c>
    </row>
    <row r="52" s="1" customFormat="1" ht="42" customHeight="1" spans="1:10">
      <c r="A52" s="147"/>
      <c r="B52" s="22"/>
      <c r="C52" s="22" t="s">
        <v>481</v>
      </c>
      <c r="D52" s="22" t="s">
        <v>482</v>
      </c>
      <c r="E52" s="32" t="s">
        <v>540</v>
      </c>
      <c r="F52" s="22" t="s">
        <v>470</v>
      </c>
      <c r="G52" s="32" t="s">
        <v>541</v>
      </c>
      <c r="H52" s="22" t="s">
        <v>465</v>
      </c>
      <c r="I52" s="22" t="s">
        <v>467</v>
      </c>
      <c r="J52" s="32" t="s">
        <v>429</v>
      </c>
    </row>
    <row r="53" s="1" customFormat="1" ht="42" customHeight="1" spans="1:10">
      <c r="A53" s="147"/>
      <c r="B53" s="22"/>
      <c r="C53" s="22" t="s">
        <v>500</v>
      </c>
      <c r="D53" s="22" t="s">
        <v>501</v>
      </c>
      <c r="E53" s="32" t="s">
        <v>519</v>
      </c>
      <c r="F53" s="22" t="s">
        <v>458</v>
      </c>
      <c r="G53" s="32" t="s">
        <v>512</v>
      </c>
      <c r="H53" s="22" t="s">
        <v>465</v>
      </c>
      <c r="I53" s="22" t="s">
        <v>467</v>
      </c>
      <c r="J53" s="32" t="s">
        <v>429</v>
      </c>
    </row>
    <row r="54" s="1" customFormat="1" ht="42" customHeight="1" spans="1:10">
      <c r="A54" s="147" t="s">
        <v>443</v>
      </c>
      <c r="B54" s="22" t="s">
        <v>542</v>
      </c>
      <c r="C54" s="22" t="s">
        <v>455</v>
      </c>
      <c r="D54" s="22" t="s">
        <v>456</v>
      </c>
      <c r="E54" s="32" t="s">
        <v>543</v>
      </c>
      <c r="F54" s="22" t="s">
        <v>458</v>
      </c>
      <c r="G54" s="32" t="s">
        <v>459</v>
      </c>
      <c r="H54" s="22" t="s">
        <v>485</v>
      </c>
      <c r="I54" s="22" t="s">
        <v>461</v>
      </c>
      <c r="J54" s="32" t="s">
        <v>443</v>
      </c>
    </row>
    <row r="55" s="1" customFormat="1" ht="42" customHeight="1" spans="1:10">
      <c r="A55" s="147"/>
      <c r="B55" s="22"/>
      <c r="C55" s="22" t="s">
        <v>455</v>
      </c>
      <c r="D55" s="22" t="s">
        <v>462</v>
      </c>
      <c r="E55" s="32" t="s">
        <v>544</v>
      </c>
      <c r="F55" s="22" t="s">
        <v>470</v>
      </c>
      <c r="G55" s="32" t="s">
        <v>464</v>
      </c>
      <c r="H55" s="22" t="s">
        <v>465</v>
      </c>
      <c r="I55" s="22" t="s">
        <v>467</v>
      </c>
      <c r="J55" s="32" t="s">
        <v>443</v>
      </c>
    </row>
    <row r="56" s="1" customFormat="1" ht="42" customHeight="1" spans="1:10">
      <c r="A56" s="147"/>
      <c r="B56" s="22"/>
      <c r="C56" s="22" t="s">
        <v>455</v>
      </c>
      <c r="D56" s="22" t="s">
        <v>462</v>
      </c>
      <c r="E56" s="32" t="s">
        <v>545</v>
      </c>
      <c r="F56" s="22" t="s">
        <v>470</v>
      </c>
      <c r="G56" s="32" t="s">
        <v>464</v>
      </c>
      <c r="H56" s="22" t="s">
        <v>465</v>
      </c>
      <c r="I56" s="22" t="s">
        <v>467</v>
      </c>
      <c r="J56" s="32" t="s">
        <v>443</v>
      </c>
    </row>
    <row r="57" s="1" customFormat="1" ht="42" customHeight="1" spans="1:10">
      <c r="A57" s="147"/>
      <c r="B57" s="22"/>
      <c r="C57" s="22" t="s">
        <v>455</v>
      </c>
      <c r="D57" s="22" t="s">
        <v>468</v>
      </c>
      <c r="E57" s="32" t="s">
        <v>546</v>
      </c>
      <c r="F57" s="22" t="s">
        <v>458</v>
      </c>
      <c r="G57" s="32" t="s">
        <v>512</v>
      </c>
      <c r="H57" s="22" t="s">
        <v>465</v>
      </c>
      <c r="I57" s="22" t="s">
        <v>467</v>
      </c>
      <c r="J57" s="32" t="s">
        <v>443</v>
      </c>
    </row>
    <row r="58" s="1" customFormat="1" ht="42" customHeight="1" spans="1:10">
      <c r="A58" s="147"/>
      <c r="B58" s="22"/>
      <c r="C58" s="22" t="s">
        <v>455</v>
      </c>
      <c r="D58" s="22" t="s">
        <v>468</v>
      </c>
      <c r="E58" s="32" t="s">
        <v>547</v>
      </c>
      <c r="F58" s="22" t="s">
        <v>470</v>
      </c>
      <c r="G58" s="32" t="s">
        <v>464</v>
      </c>
      <c r="H58" s="22" t="s">
        <v>465</v>
      </c>
      <c r="I58" s="22" t="s">
        <v>467</v>
      </c>
      <c r="J58" s="32" t="s">
        <v>443</v>
      </c>
    </row>
    <row r="59" s="1" customFormat="1" ht="42" customHeight="1" spans="1:10">
      <c r="A59" s="147"/>
      <c r="B59" s="22"/>
      <c r="C59" s="22" t="s">
        <v>481</v>
      </c>
      <c r="D59" s="22" t="s">
        <v>482</v>
      </c>
      <c r="E59" s="32" t="s">
        <v>548</v>
      </c>
      <c r="F59" s="22" t="s">
        <v>470</v>
      </c>
      <c r="G59" s="32" t="s">
        <v>549</v>
      </c>
      <c r="H59" s="22" t="s">
        <v>465</v>
      </c>
      <c r="I59" s="22" t="s">
        <v>467</v>
      </c>
      <c r="J59" s="32" t="s">
        <v>443</v>
      </c>
    </row>
    <row r="60" s="1" customFormat="1" ht="42" customHeight="1" spans="1:10">
      <c r="A60" s="147"/>
      <c r="B60" s="22"/>
      <c r="C60" s="22" t="s">
        <v>481</v>
      </c>
      <c r="D60" s="22" t="s">
        <v>494</v>
      </c>
      <c r="E60" s="32" t="s">
        <v>495</v>
      </c>
      <c r="F60" s="22" t="s">
        <v>470</v>
      </c>
      <c r="G60" s="32" t="s">
        <v>549</v>
      </c>
      <c r="H60" s="22" t="s">
        <v>465</v>
      </c>
      <c r="I60" s="22" t="s">
        <v>467</v>
      </c>
      <c r="J60" s="32" t="s">
        <v>443</v>
      </c>
    </row>
    <row r="61" s="1" customFormat="1" ht="42" customHeight="1" spans="1:10">
      <c r="A61" s="147"/>
      <c r="B61" s="22"/>
      <c r="C61" s="22" t="s">
        <v>481</v>
      </c>
      <c r="D61" s="22" t="s">
        <v>496</v>
      </c>
      <c r="E61" s="32" t="s">
        <v>550</v>
      </c>
      <c r="F61" s="22" t="s">
        <v>470</v>
      </c>
      <c r="G61" s="32" t="s">
        <v>551</v>
      </c>
      <c r="H61" s="22" t="s">
        <v>465</v>
      </c>
      <c r="I61" s="22" t="s">
        <v>467</v>
      </c>
      <c r="J61" s="32" t="s">
        <v>443</v>
      </c>
    </row>
    <row r="62" s="1" customFormat="1" ht="42" customHeight="1" spans="1:10">
      <c r="A62" s="147"/>
      <c r="B62" s="22"/>
      <c r="C62" s="22" t="s">
        <v>500</v>
      </c>
      <c r="D62" s="22" t="s">
        <v>501</v>
      </c>
      <c r="E62" s="32" t="s">
        <v>552</v>
      </c>
      <c r="F62" s="22" t="s">
        <v>458</v>
      </c>
      <c r="G62" s="32" t="s">
        <v>553</v>
      </c>
      <c r="H62" s="22" t="s">
        <v>465</v>
      </c>
      <c r="I62" s="22" t="s">
        <v>467</v>
      </c>
      <c r="J62" s="32" t="s">
        <v>443</v>
      </c>
    </row>
    <row r="63" s="1" customFormat="1" ht="42" customHeight="1" spans="1:10">
      <c r="A63" s="147"/>
      <c r="B63" s="22"/>
      <c r="C63" s="22" t="s">
        <v>500</v>
      </c>
      <c r="D63" s="22" t="s">
        <v>501</v>
      </c>
      <c r="E63" s="32" t="s">
        <v>554</v>
      </c>
      <c r="F63" s="22" t="s">
        <v>458</v>
      </c>
      <c r="G63" s="32" t="s">
        <v>553</v>
      </c>
      <c r="H63" s="22" t="s">
        <v>465</v>
      </c>
      <c r="I63" s="22" t="s">
        <v>467</v>
      </c>
      <c r="J63" s="32" t="s">
        <v>443</v>
      </c>
    </row>
    <row r="64" s="1" customFormat="1" ht="42" customHeight="1" spans="1:10">
      <c r="A64" s="147" t="s">
        <v>555</v>
      </c>
      <c r="B64" s="22" t="s">
        <v>510</v>
      </c>
      <c r="C64" s="22" t="s">
        <v>455</v>
      </c>
      <c r="D64" s="22" t="s">
        <v>456</v>
      </c>
      <c r="E64" s="32" t="s">
        <v>556</v>
      </c>
      <c r="F64" s="22" t="s">
        <v>470</v>
      </c>
      <c r="G64" s="32" t="s">
        <v>557</v>
      </c>
      <c r="H64" s="22" t="s">
        <v>491</v>
      </c>
      <c r="I64" s="22" t="s">
        <v>461</v>
      </c>
      <c r="J64" s="32" t="s">
        <v>526</v>
      </c>
    </row>
    <row r="65" s="1" customFormat="1" ht="42" customHeight="1" spans="1:10">
      <c r="A65" s="147"/>
      <c r="B65" s="22"/>
      <c r="C65" s="22" t="s">
        <v>481</v>
      </c>
      <c r="D65" s="22" t="s">
        <v>482</v>
      </c>
      <c r="E65" s="32" t="s">
        <v>527</v>
      </c>
      <c r="F65" s="22" t="s">
        <v>470</v>
      </c>
      <c r="G65" s="32" t="s">
        <v>528</v>
      </c>
      <c r="H65" s="22" t="s">
        <v>465</v>
      </c>
      <c r="I65" s="22" t="s">
        <v>467</v>
      </c>
      <c r="J65" s="32" t="s">
        <v>529</v>
      </c>
    </row>
    <row r="66" s="1" customFormat="1" ht="42" customHeight="1" spans="1:10">
      <c r="A66" s="147"/>
      <c r="B66" s="22"/>
      <c r="C66" s="22" t="s">
        <v>500</v>
      </c>
      <c r="D66" s="22" t="s">
        <v>501</v>
      </c>
      <c r="E66" s="32" t="s">
        <v>558</v>
      </c>
      <c r="F66" s="22" t="s">
        <v>458</v>
      </c>
      <c r="G66" s="32" t="s">
        <v>512</v>
      </c>
      <c r="H66" s="22" t="s">
        <v>465</v>
      </c>
      <c r="I66" s="22" t="s">
        <v>467</v>
      </c>
      <c r="J66" s="32" t="s">
        <v>559</v>
      </c>
    </row>
    <row r="67" s="1" customFormat="1" ht="42" customHeight="1" spans="1:10">
      <c r="A67" s="147" t="s">
        <v>439</v>
      </c>
      <c r="B67" s="22" t="s">
        <v>542</v>
      </c>
      <c r="C67" s="22" t="s">
        <v>455</v>
      </c>
      <c r="D67" s="22" t="s">
        <v>456</v>
      </c>
      <c r="E67" s="32" t="s">
        <v>543</v>
      </c>
      <c r="F67" s="22" t="s">
        <v>458</v>
      </c>
      <c r="G67" s="32" t="s">
        <v>459</v>
      </c>
      <c r="H67" s="22" t="s">
        <v>485</v>
      </c>
      <c r="I67" s="22" t="s">
        <v>461</v>
      </c>
      <c r="J67" s="32" t="s">
        <v>439</v>
      </c>
    </row>
    <row r="68" s="1" customFormat="1" ht="42" customHeight="1" spans="1:10">
      <c r="A68" s="147"/>
      <c r="B68" s="22"/>
      <c r="C68" s="22" t="s">
        <v>455</v>
      </c>
      <c r="D68" s="22" t="s">
        <v>462</v>
      </c>
      <c r="E68" s="32" t="s">
        <v>544</v>
      </c>
      <c r="F68" s="22" t="s">
        <v>470</v>
      </c>
      <c r="G68" s="32" t="s">
        <v>464</v>
      </c>
      <c r="H68" s="22" t="s">
        <v>465</v>
      </c>
      <c r="I68" s="22" t="s">
        <v>467</v>
      </c>
      <c r="J68" s="32" t="s">
        <v>439</v>
      </c>
    </row>
    <row r="69" s="1" customFormat="1" ht="42" customHeight="1" spans="1:10">
      <c r="A69" s="147"/>
      <c r="B69" s="22"/>
      <c r="C69" s="22" t="s">
        <v>455</v>
      </c>
      <c r="D69" s="22" t="s">
        <v>462</v>
      </c>
      <c r="E69" s="32" t="s">
        <v>545</v>
      </c>
      <c r="F69" s="22" t="s">
        <v>458</v>
      </c>
      <c r="G69" s="32" t="s">
        <v>464</v>
      </c>
      <c r="H69" s="22" t="s">
        <v>465</v>
      </c>
      <c r="I69" s="22" t="s">
        <v>467</v>
      </c>
      <c r="J69" s="32" t="s">
        <v>439</v>
      </c>
    </row>
    <row r="70" s="1" customFormat="1" ht="42" customHeight="1" spans="1:10">
      <c r="A70" s="147"/>
      <c r="B70" s="22"/>
      <c r="C70" s="22" t="s">
        <v>455</v>
      </c>
      <c r="D70" s="22" t="s">
        <v>468</v>
      </c>
      <c r="E70" s="32" t="s">
        <v>546</v>
      </c>
      <c r="F70" s="22" t="s">
        <v>458</v>
      </c>
      <c r="G70" s="32" t="s">
        <v>512</v>
      </c>
      <c r="H70" s="22" t="s">
        <v>465</v>
      </c>
      <c r="I70" s="22" t="s">
        <v>467</v>
      </c>
      <c r="J70" s="32" t="s">
        <v>439</v>
      </c>
    </row>
    <row r="71" s="1" customFormat="1" ht="42" customHeight="1" spans="1:10">
      <c r="A71" s="147"/>
      <c r="B71" s="22"/>
      <c r="C71" s="22" t="s">
        <v>455</v>
      </c>
      <c r="D71" s="22" t="s">
        <v>468</v>
      </c>
      <c r="E71" s="32" t="s">
        <v>547</v>
      </c>
      <c r="F71" s="22" t="s">
        <v>470</v>
      </c>
      <c r="G71" s="32" t="s">
        <v>464</v>
      </c>
      <c r="H71" s="22" t="s">
        <v>465</v>
      </c>
      <c r="I71" s="22" t="s">
        <v>467</v>
      </c>
      <c r="J71" s="32" t="s">
        <v>439</v>
      </c>
    </row>
    <row r="72" s="1" customFormat="1" ht="42" customHeight="1" spans="1:10">
      <c r="A72" s="147"/>
      <c r="B72" s="22"/>
      <c r="C72" s="22" t="s">
        <v>481</v>
      </c>
      <c r="D72" s="22" t="s">
        <v>482</v>
      </c>
      <c r="E72" s="32" t="s">
        <v>548</v>
      </c>
      <c r="F72" s="22" t="s">
        <v>470</v>
      </c>
      <c r="G72" s="32" t="s">
        <v>549</v>
      </c>
      <c r="H72" s="22" t="s">
        <v>465</v>
      </c>
      <c r="I72" s="22" t="s">
        <v>467</v>
      </c>
      <c r="J72" s="32" t="s">
        <v>439</v>
      </c>
    </row>
    <row r="73" s="1" customFormat="1" ht="42" customHeight="1" spans="1:10">
      <c r="A73" s="147"/>
      <c r="B73" s="22"/>
      <c r="C73" s="22" t="s">
        <v>481</v>
      </c>
      <c r="D73" s="22" t="s">
        <v>494</v>
      </c>
      <c r="E73" s="32" t="s">
        <v>495</v>
      </c>
      <c r="F73" s="22" t="s">
        <v>470</v>
      </c>
      <c r="G73" s="32" t="s">
        <v>549</v>
      </c>
      <c r="H73" s="22" t="s">
        <v>465</v>
      </c>
      <c r="I73" s="22" t="s">
        <v>467</v>
      </c>
      <c r="J73" s="32" t="s">
        <v>439</v>
      </c>
    </row>
    <row r="74" s="1" customFormat="1" ht="42" customHeight="1" spans="1:10">
      <c r="A74" s="147"/>
      <c r="B74" s="22"/>
      <c r="C74" s="22" t="s">
        <v>481</v>
      </c>
      <c r="D74" s="22" t="s">
        <v>496</v>
      </c>
      <c r="E74" s="32" t="s">
        <v>550</v>
      </c>
      <c r="F74" s="22" t="s">
        <v>470</v>
      </c>
      <c r="G74" s="32" t="s">
        <v>551</v>
      </c>
      <c r="H74" s="22" t="s">
        <v>465</v>
      </c>
      <c r="I74" s="22" t="s">
        <v>467</v>
      </c>
      <c r="J74" s="32" t="s">
        <v>439</v>
      </c>
    </row>
    <row r="75" s="1" customFormat="1" ht="42" customHeight="1" spans="1:10">
      <c r="A75" s="147"/>
      <c r="B75" s="22"/>
      <c r="C75" s="22" t="s">
        <v>500</v>
      </c>
      <c r="D75" s="22" t="s">
        <v>501</v>
      </c>
      <c r="E75" s="32" t="s">
        <v>560</v>
      </c>
      <c r="F75" s="22" t="s">
        <v>458</v>
      </c>
      <c r="G75" s="32" t="s">
        <v>553</v>
      </c>
      <c r="H75" s="22" t="s">
        <v>465</v>
      </c>
      <c r="I75" s="22" t="s">
        <v>467</v>
      </c>
      <c r="J75" s="32" t="s">
        <v>439</v>
      </c>
    </row>
    <row r="76" s="1" customFormat="1" ht="42" customHeight="1" spans="1:10">
      <c r="A76" s="147"/>
      <c r="B76" s="22"/>
      <c r="C76" s="22" t="s">
        <v>500</v>
      </c>
      <c r="D76" s="22" t="s">
        <v>501</v>
      </c>
      <c r="E76" s="32" t="s">
        <v>561</v>
      </c>
      <c r="F76" s="22" t="s">
        <v>458</v>
      </c>
      <c r="G76" s="32" t="s">
        <v>553</v>
      </c>
      <c r="H76" s="22" t="s">
        <v>465</v>
      </c>
      <c r="I76" s="22" t="s">
        <v>467</v>
      </c>
      <c r="J76" s="32" t="s">
        <v>439</v>
      </c>
    </row>
    <row r="77" s="1" customFormat="1" ht="42" customHeight="1" spans="1:10">
      <c r="A77" s="147" t="s">
        <v>562</v>
      </c>
      <c r="B77" s="22" t="s">
        <v>562</v>
      </c>
      <c r="C77" s="22" t="s">
        <v>455</v>
      </c>
      <c r="D77" s="22" t="s">
        <v>456</v>
      </c>
      <c r="E77" s="32" t="s">
        <v>562</v>
      </c>
      <c r="F77" s="22" t="s">
        <v>470</v>
      </c>
      <c r="G77" s="32" t="s">
        <v>522</v>
      </c>
      <c r="H77" s="22" t="s">
        <v>517</v>
      </c>
      <c r="I77" s="22" t="s">
        <v>461</v>
      </c>
      <c r="J77" s="32" t="s">
        <v>433</v>
      </c>
    </row>
    <row r="78" s="1" customFormat="1" ht="42" customHeight="1" spans="1:10">
      <c r="A78" s="147"/>
      <c r="B78" s="22"/>
      <c r="C78" s="22" t="s">
        <v>481</v>
      </c>
      <c r="D78" s="22" t="s">
        <v>482</v>
      </c>
      <c r="E78" s="32" t="s">
        <v>563</v>
      </c>
      <c r="F78" s="22" t="s">
        <v>470</v>
      </c>
      <c r="G78" s="32" t="s">
        <v>541</v>
      </c>
      <c r="H78" s="22" t="s">
        <v>465</v>
      </c>
      <c r="I78" s="22" t="s">
        <v>467</v>
      </c>
      <c r="J78" s="32" t="s">
        <v>433</v>
      </c>
    </row>
    <row r="79" s="1" customFormat="1" ht="42" customHeight="1" spans="1:10">
      <c r="A79" s="147"/>
      <c r="B79" s="22"/>
      <c r="C79" s="22" t="s">
        <v>500</v>
      </c>
      <c r="D79" s="22" t="s">
        <v>501</v>
      </c>
      <c r="E79" s="32" t="s">
        <v>519</v>
      </c>
      <c r="F79" s="22" t="s">
        <v>458</v>
      </c>
      <c r="G79" s="32" t="s">
        <v>512</v>
      </c>
      <c r="H79" s="22" t="s">
        <v>465</v>
      </c>
      <c r="I79" s="22" t="s">
        <v>467</v>
      </c>
      <c r="J79" s="32" t="s">
        <v>433</v>
      </c>
    </row>
    <row r="80" s="1" customFormat="1" ht="42" customHeight="1" spans="1:10">
      <c r="A80" s="147" t="s">
        <v>431</v>
      </c>
      <c r="B80" s="22" t="s">
        <v>431</v>
      </c>
      <c r="C80" s="22" t="s">
        <v>455</v>
      </c>
      <c r="D80" s="22" t="s">
        <v>456</v>
      </c>
      <c r="E80" s="32" t="s">
        <v>564</v>
      </c>
      <c r="F80" s="22" t="s">
        <v>470</v>
      </c>
      <c r="G80" s="32" t="s">
        <v>565</v>
      </c>
      <c r="H80" s="22" t="s">
        <v>485</v>
      </c>
      <c r="I80" s="22" t="s">
        <v>461</v>
      </c>
      <c r="J80" s="32" t="s">
        <v>431</v>
      </c>
    </row>
    <row r="81" s="1" customFormat="1" ht="42" customHeight="1" spans="1:10">
      <c r="A81" s="147"/>
      <c r="B81" s="22"/>
      <c r="C81" s="22" t="s">
        <v>481</v>
      </c>
      <c r="D81" s="22" t="s">
        <v>482</v>
      </c>
      <c r="E81" s="32" t="s">
        <v>431</v>
      </c>
      <c r="F81" s="22" t="s">
        <v>470</v>
      </c>
      <c r="G81" s="32" t="s">
        <v>566</v>
      </c>
      <c r="H81" s="22" t="s">
        <v>517</v>
      </c>
      <c r="I81" s="22" t="s">
        <v>461</v>
      </c>
      <c r="J81" s="32" t="s">
        <v>431</v>
      </c>
    </row>
    <row r="82" s="1" customFormat="1" ht="42" customHeight="1" spans="1:10">
      <c r="A82" s="147"/>
      <c r="B82" s="22"/>
      <c r="C82" s="22" t="s">
        <v>500</v>
      </c>
      <c r="D82" s="22" t="s">
        <v>501</v>
      </c>
      <c r="E82" s="32" t="s">
        <v>519</v>
      </c>
      <c r="F82" s="22" t="s">
        <v>458</v>
      </c>
      <c r="G82" s="32" t="s">
        <v>512</v>
      </c>
      <c r="H82" s="22" t="s">
        <v>465</v>
      </c>
      <c r="I82" s="22" t="s">
        <v>461</v>
      </c>
      <c r="J82" s="32" t="s">
        <v>431</v>
      </c>
    </row>
    <row r="83" s="1" customFormat="1" ht="42" customHeight="1" spans="1:10">
      <c r="A83" s="147" t="s">
        <v>354</v>
      </c>
      <c r="B83" s="22" t="s">
        <v>510</v>
      </c>
      <c r="C83" s="22" t="s">
        <v>455</v>
      </c>
      <c r="D83" s="22" t="s">
        <v>456</v>
      </c>
      <c r="E83" s="32" t="s">
        <v>567</v>
      </c>
      <c r="F83" s="22" t="s">
        <v>470</v>
      </c>
      <c r="G83" s="32" t="s">
        <v>87</v>
      </c>
      <c r="H83" s="22" t="s">
        <v>491</v>
      </c>
      <c r="I83" s="22" t="s">
        <v>461</v>
      </c>
      <c r="J83" s="32" t="s">
        <v>526</v>
      </c>
    </row>
    <row r="84" s="1" customFormat="1" ht="42" customHeight="1" spans="1:10">
      <c r="A84" s="147"/>
      <c r="B84" s="22"/>
      <c r="C84" s="22" t="s">
        <v>481</v>
      </c>
      <c r="D84" s="22" t="s">
        <v>482</v>
      </c>
      <c r="E84" s="32" t="s">
        <v>527</v>
      </c>
      <c r="F84" s="22" t="s">
        <v>470</v>
      </c>
      <c r="G84" s="32" t="s">
        <v>528</v>
      </c>
      <c r="H84" s="22" t="s">
        <v>465</v>
      </c>
      <c r="I84" s="22" t="s">
        <v>467</v>
      </c>
      <c r="J84" s="32" t="s">
        <v>529</v>
      </c>
    </row>
    <row r="85" s="1" customFormat="1" ht="42" customHeight="1" spans="1:10">
      <c r="A85" s="147"/>
      <c r="B85" s="22"/>
      <c r="C85" s="22" t="s">
        <v>500</v>
      </c>
      <c r="D85" s="22" t="s">
        <v>501</v>
      </c>
      <c r="E85" s="32" t="s">
        <v>568</v>
      </c>
      <c r="F85" s="22" t="s">
        <v>458</v>
      </c>
      <c r="G85" s="32" t="s">
        <v>512</v>
      </c>
      <c r="H85" s="22" t="s">
        <v>465</v>
      </c>
      <c r="I85" s="22" t="s">
        <v>467</v>
      </c>
      <c r="J85" s="32" t="s">
        <v>568</v>
      </c>
    </row>
    <row r="86" s="1" customFormat="1" ht="42" customHeight="1" spans="1:10">
      <c r="A86" s="147" t="s">
        <v>372</v>
      </c>
      <c r="B86" s="22" t="s">
        <v>372</v>
      </c>
      <c r="C86" s="22" t="s">
        <v>455</v>
      </c>
      <c r="D86" s="22" t="s">
        <v>456</v>
      </c>
      <c r="E86" s="32" t="s">
        <v>372</v>
      </c>
      <c r="F86" s="22" t="s">
        <v>470</v>
      </c>
      <c r="G86" s="32" t="s">
        <v>569</v>
      </c>
      <c r="H86" s="22" t="s">
        <v>517</v>
      </c>
      <c r="I86" s="22" t="s">
        <v>461</v>
      </c>
      <c r="J86" s="32" t="s">
        <v>372</v>
      </c>
    </row>
    <row r="87" s="1" customFormat="1" ht="42" customHeight="1" spans="1:10">
      <c r="A87" s="147"/>
      <c r="B87" s="22"/>
      <c r="C87" s="22" t="s">
        <v>481</v>
      </c>
      <c r="D87" s="22" t="s">
        <v>482</v>
      </c>
      <c r="E87" s="32" t="s">
        <v>372</v>
      </c>
      <c r="F87" s="22" t="s">
        <v>470</v>
      </c>
      <c r="G87" s="32" t="s">
        <v>372</v>
      </c>
      <c r="H87" s="22" t="s">
        <v>465</v>
      </c>
      <c r="I87" s="22" t="s">
        <v>467</v>
      </c>
      <c r="J87" s="32" t="s">
        <v>372</v>
      </c>
    </row>
    <row r="88" s="1" customFormat="1" ht="42" customHeight="1" spans="1:10">
      <c r="A88" s="147"/>
      <c r="B88" s="22"/>
      <c r="C88" s="22" t="s">
        <v>500</v>
      </c>
      <c r="D88" s="22" t="s">
        <v>501</v>
      </c>
      <c r="E88" s="32" t="s">
        <v>519</v>
      </c>
      <c r="F88" s="22" t="s">
        <v>458</v>
      </c>
      <c r="G88" s="32" t="s">
        <v>512</v>
      </c>
      <c r="H88" s="22" t="s">
        <v>465</v>
      </c>
      <c r="I88" s="22" t="s">
        <v>467</v>
      </c>
      <c r="J88" s="32" t="s">
        <v>372</v>
      </c>
    </row>
    <row r="89" s="1" customFormat="1" ht="42" customHeight="1" spans="1:10">
      <c r="A89" s="147" t="s">
        <v>356</v>
      </c>
      <c r="B89" s="22" t="s">
        <v>510</v>
      </c>
      <c r="C89" s="22" t="s">
        <v>455</v>
      </c>
      <c r="D89" s="22" t="s">
        <v>456</v>
      </c>
      <c r="E89" s="32" t="s">
        <v>570</v>
      </c>
      <c r="F89" s="22" t="s">
        <v>470</v>
      </c>
      <c r="G89" s="32" t="s">
        <v>571</v>
      </c>
      <c r="H89" s="22" t="s">
        <v>491</v>
      </c>
      <c r="I89" s="22" t="s">
        <v>461</v>
      </c>
      <c r="J89" s="32" t="s">
        <v>526</v>
      </c>
    </row>
    <row r="90" s="1" customFormat="1" ht="42" customHeight="1" spans="1:10">
      <c r="A90" s="147"/>
      <c r="B90" s="22"/>
      <c r="C90" s="22" t="s">
        <v>481</v>
      </c>
      <c r="D90" s="22" t="s">
        <v>482</v>
      </c>
      <c r="E90" s="32" t="s">
        <v>527</v>
      </c>
      <c r="F90" s="22" t="s">
        <v>470</v>
      </c>
      <c r="G90" s="32" t="s">
        <v>528</v>
      </c>
      <c r="H90" s="22" t="s">
        <v>465</v>
      </c>
      <c r="I90" s="22" t="s">
        <v>467</v>
      </c>
      <c r="J90" s="32" t="s">
        <v>529</v>
      </c>
    </row>
    <row r="91" s="1" customFormat="1" ht="42" customHeight="1" spans="1:10">
      <c r="A91" s="147"/>
      <c r="B91" s="22"/>
      <c r="C91" s="22" t="s">
        <v>500</v>
      </c>
      <c r="D91" s="22" t="s">
        <v>501</v>
      </c>
      <c r="E91" s="32" t="s">
        <v>572</v>
      </c>
      <c r="F91" s="22" t="s">
        <v>458</v>
      </c>
      <c r="G91" s="32" t="s">
        <v>512</v>
      </c>
      <c r="H91" s="22" t="s">
        <v>465</v>
      </c>
      <c r="I91" s="22" t="s">
        <v>467</v>
      </c>
      <c r="J91" s="32" t="s">
        <v>572</v>
      </c>
    </row>
    <row r="92" s="1" customFormat="1" ht="42" customHeight="1" spans="1:10">
      <c r="A92" s="147" t="s">
        <v>352</v>
      </c>
      <c r="B92" s="22" t="s">
        <v>510</v>
      </c>
      <c r="C92" s="22" t="s">
        <v>455</v>
      </c>
      <c r="D92" s="22" t="s">
        <v>456</v>
      </c>
      <c r="E92" s="32" t="s">
        <v>573</v>
      </c>
      <c r="F92" s="22" t="s">
        <v>470</v>
      </c>
      <c r="G92" s="32" t="s">
        <v>512</v>
      </c>
      <c r="H92" s="22" t="s">
        <v>491</v>
      </c>
      <c r="I92" s="22" t="s">
        <v>461</v>
      </c>
      <c r="J92" s="32" t="s">
        <v>574</v>
      </c>
    </row>
    <row r="93" s="1" customFormat="1" ht="42" customHeight="1" spans="1:10">
      <c r="A93" s="147"/>
      <c r="B93" s="22"/>
      <c r="C93" s="22" t="s">
        <v>481</v>
      </c>
      <c r="D93" s="22" t="s">
        <v>482</v>
      </c>
      <c r="E93" s="32" t="s">
        <v>527</v>
      </c>
      <c r="F93" s="22" t="s">
        <v>470</v>
      </c>
      <c r="G93" s="32" t="s">
        <v>528</v>
      </c>
      <c r="H93" s="22" t="s">
        <v>465</v>
      </c>
      <c r="I93" s="22" t="s">
        <v>467</v>
      </c>
      <c r="J93" s="32" t="s">
        <v>529</v>
      </c>
    </row>
    <row r="94" s="1" customFormat="1" ht="42" customHeight="1" spans="1:10">
      <c r="A94" s="147"/>
      <c r="B94" s="22"/>
      <c r="C94" s="22" t="s">
        <v>500</v>
      </c>
      <c r="D94" s="22" t="s">
        <v>501</v>
      </c>
      <c r="E94" s="32" t="s">
        <v>515</v>
      </c>
      <c r="F94" s="22" t="s">
        <v>458</v>
      </c>
      <c r="G94" s="32" t="s">
        <v>512</v>
      </c>
      <c r="H94" s="22" t="s">
        <v>465</v>
      </c>
      <c r="I94" s="22" t="s">
        <v>467</v>
      </c>
      <c r="J94" s="32" t="s">
        <v>575</v>
      </c>
    </row>
  </sheetData>
  <mergeCells count="38">
    <mergeCell ref="A3:J3"/>
    <mergeCell ref="A4:H4"/>
    <mergeCell ref="A8:A29"/>
    <mergeCell ref="A30:A32"/>
    <mergeCell ref="A33:A35"/>
    <mergeCell ref="A36:A38"/>
    <mergeCell ref="A39:A41"/>
    <mergeCell ref="A42:A44"/>
    <mergeCell ref="A45:A47"/>
    <mergeCell ref="A48:A50"/>
    <mergeCell ref="A51:A53"/>
    <mergeCell ref="A54:A63"/>
    <mergeCell ref="A64:A66"/>
    <mergeCell ref="A67:A76"/>
    <mergeCell ref="A77:A79"/>
    <mergeCell ref="A80:A82"/>
    <mergeCell ref="A83:A85"/>
    <mergeCell ref="A86:A88"/>
    <mergeCell ref="A89:A91"/>
    <mergeCell ref="A92:A94"/>
    <mergeCell ref="B8:B29"/>
    <mergeCell ref="B30:B32"/>
    <mergeCell ref="B33:B35"/>
    <mergeCell ref="B36:B38"/>
    <mergeCell ref="B39:B41"/>
    <mergeCell ref="B42:B44"/>
    <mergeCell ref="B45:B47"/>
    <mergeCell ref="B48:B50"/>
    <mergeCell ref="B51:B53"/>
    <mergeCell ref="B54:B63"/>
    <mergeCell ref="B64:B66"/>
    <mergeCell ref="B67:B76"/>
    <mergeCell ref="B77:B79"/>
    <mergeCell ref="B80:B82"/>
    <mergeCell ref="B83:B85"/>
    <mergeCell ref="B86:B88"/>
    <mergeCell ref="B89:B91"/>
    <mergeCell ref="B92:B9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刘文娟</cp:lastModifiedBy>
  <dcterms:created xsi:type="dcterms:W3CDTF">2025-02-06T07:09:00Z</dcterms:created>
  <dcterms:modified xsi:type="dcterms:W3CDTF">2026-03-18T08:39:06Z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4E46390E087F4B49AD7986F40AD1180C_13</vt:lpwstr>
  </property>
  <property fmtid="{D5CDD505-2E9C-101B-9397-08002B2CF9AE}" pid="3" name="KSOProductBuildVer">
    <vt:lpwstr>2052-12.1.0.23542</vt:lpwstr>
  </property>
</Properties>
</file>