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<sst xmlns="http://schemas.openxmlformats.org/spreadsheetml/2006/main" count="2131" uniqueCount="561">
  <si>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</si>
  <si>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</si>
  <si>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</si>
  <si>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</si>
  <si>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</si>
  <si>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</si>
  <si>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</si>
  <si>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</si>
  <si>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</si>
  <si>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</si>
  <si>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</si>
  <si>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</si>
  <si>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</si>
  <si>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</si>
  <si>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</si>
  <si>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</si>
  <si>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</si>
  <si>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</si>
  <si>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</si>
  <si>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</si>
  <si>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</si>
  <si>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</si>
  <si>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</si>
  <si>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</si>
  <si>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</si>
  <si>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</si>
  <si>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</si>
  <si>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</si>
  <si>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</si>
  <si>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</si>
  <si>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</si>
  <si>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</si>
  <si>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</si>
  <si>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</si>
  <si>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</si>
  <si>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</si>
  <si>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</si>
  <si>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</si>
  <si>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</si>
  <si>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</si>
  <si>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</si>
  <si>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</si>
  <si>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</si>
  <si>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</si>
  <si>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</si>
  <si>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</si>
  <si>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</si>
  <si>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</si>
  <si>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</si>
  <si>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</si>
  <si>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</si>
  <si>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</si>
  <si>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</si>
  <si>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</si>
  <si>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</si>
  <si>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</si>
  <si>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</si>
  <si>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</si>
  <si>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</si>
  <si>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</si>
  <si>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</si>
  <si>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</si>
  <si>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</si>
  <si>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</si>
  <si>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</si>
  <si>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</si>
  <si>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</si>
  <si>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</si>
  <si>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</si>
  <si>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579001</t>
  </si>
  <si>
    <t>寻甸回族彝族自治县鸡街镇财政所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</si>
  <si>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</si>
  <si>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</si>
  <si>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</si>
  <si>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</si>
  <si>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</si>
  <si>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</si>
  <si>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</si>
  <si>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</si>
  <si>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</si>
  <si>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</si>
  <si>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</si>
  <si>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</si>
  <si>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</si>
  <si>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</si>
  <si>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</si>
  <si>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</si>
  <si>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</si>
  <si>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</si>
  <si>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</si>
  <si>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</si>
  <si>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</si>
  <si>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</si>
  <si>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</si>
  <si>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</si>
  <si>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</si>
  <si>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</si>
  <si>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</si>
  <si>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</si>
  <si>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</si>
  <si>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</si>
  <si>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</si>
  <si>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</si>
  <si>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</si>
  <si>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</si>
  <si>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</si>
  <si>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20131</t>
  </si>
  <si>
    <t>党委办公厅（室）及相关机构事务</t>
  </si>
  <si>
    <t>2013101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</si>
  <si>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</si>
  <si>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</si>
  <si>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</si>
  <si>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</si>
  <si>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</si>
  <si>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</si>
  <si>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</si>
  <si>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</si>
  <si>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2030699</t>
  </si>
  <si>
    <t>其他国防动员支出</t>
  </si>
  <si>
    <t>206</t>
  </si>
  <si>
    <t>科学技术支出</t>
  </si>
  <si>
    <t>20604</t>
  </si>
  <si>
    <t>技术研究与开发</t>
  </si>
  <si>
    <t>2060405</t>
  </si>
  <si>
    <t>共性技术研究与开发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</si>
  <si>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</si>
  <si>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</si>
  <si>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</si>
  <si>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</si>
  <si>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</si>
  <si>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</si>
  <si>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</si>
  <si>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</si>
  <si>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20708</t>
  </si>
  <si>
    <t>广播电视</t>
  </si>
  <si>
    <t>2070899</t>
  </si>
  <si>
    <t>其他广播电视支出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</si>
  <si>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</si>
  <si>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</si>
  <si>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</si>
  <si>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</si>
  <si>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</si>
  <si>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</si>
  <si>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</si>
  <si>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</si>
  <si>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</si>
  <si>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</si>
  <si>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</si>
  <si>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</si>
  <si>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</si>
  <si>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</si>
  <si>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</si>
  <si>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</si>
  <si>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</si>
  <si>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</si>
  <si>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</si>
  <si>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</si>
  <si>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</si>
  <si>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</si>
  <si>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</si>
  <si>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</si>
  <si>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</si>
  <si>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</si>
  <si>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</si>
  <si>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</si>
  <si>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</si>
  <si>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</si>
  <si>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2110401</t>
  </si>
  <si>
    <t>生态保护</t>
  </si>
  <si>
    <t>213</t>
  </si>
  <si>
    <t>农林水支出</t>
  </si>
  <si>
    <t>21301</t>
  </si>
  <si>
    <t>农业农村</t>
  </si>
  <si>
    <t>2130104</t>
  </si>
  <si>
    <t>事业运行</t>
  </si>
  <si>
    <t>2130153</t>
  </si>
  <si>
    <t>耕地建设与利用</t>
  </si>
  <si>
    <t>21302</t>
  </si>
  <si>
    <t>林业和草原</t>
  </si>
  <si>
    <t>2130234</t>
  </si>
  <si>
    <t>林业草原防灾减灾</t>
  </si>
  <si>
    <t>21303</t>
  </si>
  <si>
    <t>水利</t>
  </si>
  <si>
    <t>2130306</t>
  </si>
  <si>
    <t>水利工程运行与维护</t>
  </si>
  <si>
    <t>2130316</t>
  </si>
  <si>
    <t>农村水利</t>
  </si>
  <si>
    <t>21305</t>
  </si>
  <si>
    <t>巩固脱贫攻坚成果衔接乡村振兴</t>
  </si>
  <si>
    <t>2130504</t>
  </si>
  <si>
    <t>农村基础设施建设</t>
  </si>
  <si>
    <t>2130505</t>
  </si>
  <si>
    <t>生产发展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</si>
  <si>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</si>
  <si>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</si>
  <si>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</si>
  <si>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</si>
  <si>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</si>
  <si>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</si>
  <si>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</si>
  <si>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</si>
  <si>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</si>
  <si>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</si>
  <si>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</si>
  <si>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</si>
  <si>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</si>
  <si>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</si>
  <si>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</si>
  <si>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</si>
  <si>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</si>
  <si>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</si>
  <si>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22402</t>
  </si>
  <si>
    <t>消防救援事务</t>
  </si>
  <si>
    <t>2240299</t>
  </si>
  <si>
    <t>其他消防救援事务支出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</si>
  <si>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</si>
  <si>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</si>
  <si>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</si>
  <si>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</si>
  <si>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</si>
  <si>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</si>
  <si>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</si>
  <si>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</si>
  <si>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</si>
  <si>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</si>
  <si>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</si>
  <si>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</si>
  <si>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</si>
  <si>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</si>
  <si>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</si>
  <si>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</si>
  <si>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</si>
  <si>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</si>
  <si>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</si>
  <si>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</si>
  <si>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</si>
  <si>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</si>
  <si>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</si>
  <si>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</si>
  <si>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</si>
  <si>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</si>
  <si>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</si>
  <si>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</si>
  <si>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</si>
  <si>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</si>
  <si>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</si>
  <si>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</si>
  <si>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</si>
  <si>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</si>
  <si>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</si>
  <si>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</si>
  <si>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</si>
  <si>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</si>
  <si>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</si>
  <si>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</si>
  <si>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</si>
  <si>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</si>
  <si>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</si>
  <si>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</si>
  <si>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</si>
  <si>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</si>
  <si>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</si>
  <si>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</si>
  <si>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</si>
  <si>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</si>
  <si>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</si>
  <si>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</si>
  <si>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</si>
  <si>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</si>
  <si>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</si>
  <si>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</si>
  <si>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</si>
  <si>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</si>
  <si>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</si>
  <si>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</si>
  <si>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</si>
  <si>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</si>
  <si>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</si>
  <si>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</si>
  <si>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</si>
  <si>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530129210000000004142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</si>
  <si>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</si>
  <si>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</si>
  <si>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</si>
  <si>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</si>
  <si>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</si>
  <si>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</si>
  <si>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</si>
  <si>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530129210000000004143</t>
  </si>
  <si>
    <t>事业人员支出工资</t>
  </si>
  <si>
    <t>30107</t>
  </si>
  <si>
    <t>绩效工资</t>
  </si>
  <si>
    <t>530129210000000004144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</si>
  <si>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</si>
  <si>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</si>
  <si>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</si>
  <si>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</si>
  <si>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</si>
  <si>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</si>
  <si>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</si>
  <si>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</si>
  <si>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</si>
  <si>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</si>
  <si>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</si>
  <si>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530129210000000004145</t>
  </si>
  <si>
    <t>30113</t>
  </si>
  <si>
    <t>530129210000000004147</t>
  </si>
  <si>
    <t>公车购置及运维费</t>
  </si>
  <si>
    <t>30231</t>
  </si>
  <si>
    <t>公务用车运行维护费</t>
  </si>
  <si>
    <t>530129210000000004148</t>
  </si>
  <si>
    <t>公务交通补贴</t>
  </si>
  <si>
    <t>30239</t>
  </si>
  <si>
    <t>其他交通费用</t>
  </si>
  <si>
    <t>530129210000000004149</t>
  </si>
  <si>
    <t>工会经费</t>
  </si>
  <si>
    <t>30228</t>
  </si>
  <si>
    <t>530129210000000004150</t>
  </si>
  <si>
    <t>一般公用经费支出</t>
  </si>
  <si>
    <t>30201</t>
  </si>
  <si>
    <t>办公费</t>
  </si>
  <si>
    <t>30206</t>
  </si>
  <si>
    <t>电费</t>
  </si>
  <si>
    <t>30211</t>
  </si>
  <si>
    <t>差旅费</t>
  </si>
  <si>
    <t>30215</t>
  </si>
  <si>
    <t>会议费</t>
  </si>
  <si>
    <t>30216</t>
  </si>
  <si>
    <t>培训费</t>
  </si>
  <si>
    <t>30226</t>
  </si>
  <si>
    <t>劳务费</t>
  </si>
  <si>
    <t>30299</t>
  </si>
  <si>
    <t>其他商品和服务支出</t>
  </si>
  <si>
    <t>530129210000000004766</t>
  </si>
  <si>
    <t>30217</t>
  </si>
  <si>
    <t>530129231100001426591</t>
  </si>
  <si>
    <t>行政人员绩效奖励</t>
  </si>
  <si>
    <t>530129231100001426608</t>
  </si>
  <si>
    <t>事业人员绩效奖励</t>
  </si>
  <si>
    <t>530129231100001426620</t>
  </si>
  <si>
    <t>其他商品服务支出</t>
  </si>
  <si>
    <t>530129231100001426623</t>
  </si>
  <si>
    <t>乡镇消防经费</t>
  </si>
  <si>
    <t>530129241100002359925</t>
  </si>
  <si>
    <t>其他财政补助人员生活补助</t>
  </si>
  <si>
    <t>30305</t>
  </si>
  <si>
    <t>生活补助</t>
  </si>
  <si>
    <t>530129241100002380211</t>
  </si>
  <si>
    <t>未在工资统发人员绩效工资</t>
  </si>
  <si>
    <t>530129251100004460882</t>
  </si>
  <si>
    <t>2025年云南省广播电视事业发展专项资金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</si>
  <si>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</si>
  <si>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</si>
  <si>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</si>
  <si>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</si>
  <si>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</si>
  <si>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</si>
  <si>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</si>
  <si>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</si>
  <si>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530129261100005137432</t>
  </si>
  <si>
    <t>2026年村委会“大岗位”正职经费</t>
  </si>
  <si>
    <t>530129261100005140645</t>
  </si>
  <si>
    <t>2026年村委会“大岗位”副职、后备岗补贴经费</t>
  </si>
  <si>
    <t>530129261100005140655</t>
  </si>
  <si>
    <t>2026年村委会“大岗位”委员补贴经费</t>
  </si>
  <si>
    <t>530129261100005140693</t>
  </si>
  <si>
    <t>2026年村委会监委委员补助经费</t>
  </si>
  <si>
    <t>530129261100005140706</t>
  </si>
  <si>
    <t>村（居民）党支部书记、小组长岗位补贴经费</t>
  </si>
  <si>
    <t>530129261100005140710</t>
  </si>
  <si>
    <t>2026年村干部意外伤害保险经费</t>
  </si>
  <si>
    <t>530129261100005140713</t>
  </si>
  <si>
    <t>2026年村（居民）党支部书记、小组长“一肩挑”岗位补贴经费</t>
  </si>
  <si>
    <t>530129261100005140734</t>
  </si>
  <si>
    <t>2026年村干部参加城乡居民养老保险缴费补贴经费</t>
  </si>
  <si>
    <t>530129261100005145512</t>
  </si>
  <si>
    <t>2026年遗属补助资金</t>
  </si>
  <si>
    <t>其他公用支出</t>
  </si>
  <si>
    <t>530129261100005137502</t>
  </si>
  <si>
    <t>2026年村委会党建工作经费</t>
  </si>
  <si>
    <t>530129261100005137507</t>
  </si>
  <si>
    <t>2026年村民小组工作经费</t>
  </si>
  <si>
    <t>专项业务类</t>
  </si>
  <si>
    <t>530129251100004171351</t>
  </si>
  <si>
    <t>寻财教[2025]5号2025年公共图书馆、美术馆、文化馆（站）免费开放补助资金</t>
  </si>
  <si>
    <t>530129251100004182809</t>
  </si>
  <si>
    <t>2024年审计问题退还资金</t>
  </si>
  <si>
    <t>530129251100004274693</t>
  </si>
  <si>
    <t>昆财农【2025】42号下寻财农【2025】41号上海市对口帮扶鸡街镇娟姗奶牛养殖示范基地补助资金</t>
  </si>
  <si>
    <t>31005</t>
  </si>
  <si>
    <t>基础设施建设</t>
  </si>
  <si>
    <t>530129251100004301965</t>
  </si>
  <si>
    <t>2025年南方电网超高压输电特殊通道—鸡街段山火隐患清理项目资金</t>
  </si>
  <si>
    <t>31011</t>
  </si>
  <si>
    <t>地上附着物和青苗补偿</t>
  </si>
  <si>
    <t>530129251100004330632</t>
  </si>
  <si>
    <t>市教体局拨付2025年鸡街镇极乐村驻村工作队员工作经费</t>
  </si>
  <si>
    <t>530129251100004362051</t>
  </si>
  <si>
    <t>寻财教[2025]41号2025年度美术馆、公共图书馆、文化馆（站）免费开放市级补助资金</t>
  </si>
  <si>
    <t>530129251100004362307</t>
  </si>
  <si>
    <t>寻财教[2025]48号2025年中央支持地方公共文化服务体系建设补助资金</t>
  </si>
  <si>
    <t>530129251100004364051</t>
  </si>
  <si>
    <t>昆财农〔2025〕52号下寻财农〔2025〕57号鸡街镇2025年市级高标准农田建后管护补助资金</t>
  </si>
  <si>
    <t>530129251100004369893</t>
  </si>
  <si>
    <t>寻财农〔2025〕59号中央水利发展资金（鸡街镇胡家村、喜兆村农田灌溉沟渠修复）补助资金</t>
  </si>
  <si>
    <t>530129251100004432047</t>
  </si>
  <si>
    <t>2025年寻甸县区域创新能力提升第一批(科技特派员)专项资金</t>
  </si>
  <si>
    <t>530129251100004488413</t>
  </si>
  <si>
    <t>寻财综〔2025〕14号2025年普陀区捐赠—鸡街镇和美示范村补助资金</t>
  </si>
  <si>
    <t>530129251100004489570</t>
  </si>
  <si>
    <t>退回诸熙阳2024年预提工作经费</t>
  </si>
  <si>
    <t>530129251100004489596</t>
  </si>
  <si>
    <t>昆明动物园拨付寻甸县鸡街镇黑山村2025年驻村工作经费</t>
  </si>
  <si>
    <t>530129251100004502252</t>
  </si>
  <si>
    <t>寻财教[2025]90号2025年中央补助地方公共文化服务体系建设资金</t>
  </si>
  <si>
    <t>530129251100004529453</t>
  </si>
  <si>
    <t>寻甸县鸡街镇南海村委会2025年驻村工作经费</t>
  </si>
  <si>
    <t>530129251100004611262</t>
  </si>
  <si>
    <t>寻财资[2025]4号2025年国有企业退休人员社会化管理中央补助资金</t>
  </si>
  <si>
    <t>31204</t>
  </si>
  <si>
    <t>费用补贴</t>
  </si>
  <si>
    <t>530129251100004772330</t>
  </si>
  <si>
    <t>2025年31663部队帮扶泽和村委会图书室厨房改建补助资金</t>
  </si>
  <si>
    <t>530129251100004772352</t>
  </si>
  <si>
    <t>2025年31663部队帮扶极乐村委会白尼卡村内道路修复补助资金</t>
  </si>
  <si>
    <t>530129251100004772354</t>
  </si>
  <si>
    <t>2025年鸡街镇特殊通道山火隐患清理项目（复种款）补助资金</t>
  </si>
  <si>
    <t>530129251100004772372</t>
  </si>
  <si>
    <t>2025年鸡街镇拖姑村委会活动场所维修补助资金</t>
  </si>
  <si>
    <t>530129251100004773475</t>
  </si>
  <si>
    <t>上海帮扶耻格村委会戈乐村沟渠建设项目补助经费</t>
  </si>
  <si>
    <t>530129261100005139780</t>
  </si>
  <si>
    <t>2026年换届选举工作经费</t>
  </si>
  <si>
    <t>530129261100005139866</t>
  </si>
  <si>
    <t>鸡街镇2026年非税收入经费</t>
  </si>
  <si>
    <t>530129261100005305550</t>
  </si>
  <si>
    <t>寻财农[2026]5号2026年中央水利发展资金农村维修养护帮助资金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</si>
  <si>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</si>
  <si>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</si>
  <si>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</si>
  <si>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</si>
  <si>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</si>
  <si>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</si>
  <si>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</si>
  <si>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</si>
  <si>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</si>
  <si>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</si>
  <si>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</si>
  <si>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</si>
  <si>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时间截止</t>
  </si>
  <si>
    <t>&lt;=</t>
  </si>
  <si>
    <t>2026年12月</t>
  </si>
  <si>
    <t>年</t>
  </si>
  <si>
    <t>定量指标</t>
  </si>
  <si>
    <t>效益指标</t>
  </si>
  <si>
    <t>可持续影响</t>
  </si>
  <si>
    <t>工作运转</t>
  </si>
  <si>
    <t>=</t>
  </si>
  <si>
    <t>正常</t>
  </si>
  <si>
    <t>满意度指标</t>
  </si>
  <si>
    <t>服务对象满意度</t>
  </si>
  <si>
    <t>满意度</t>
  </si>
  <si>
    <t>&gt;=</t>
  </si>
  <si>
    <t>98</t>
  </si>
  <si>
    <t>%</t>
  </si>
  <si>
    <t>定性指标</t>
  </si>
  <si>
    <t>主要建设内容：鸡街村委会张大房子村：1、村内管网维修更换DN40PE管1300m,DN32PE管  1000m,DN25PE管3000m、DN20PE4000m;2、土方开挖回填2120m3;3、安装水表、水龙头、 各100套；4、混泥土路面切割及恢复230m;5、原蓄水池维修1座；</t>
  </si>
  <si>
    <t>数量指标</t>
  </si>
  <si>
    <t>工程总量</t>
  </si>
  <si>
    <t>寻财农（2026）5号</t>
  </si>
  <si>
    <t>米</t>
  </si>
  <si>
    <t>村内管网维修更换DN40PE管1300m</t>
  </si>
  <si>
    <t>主体工程完成率</t>
  </si>
  <si>
    <t>完成1、村内管网维修更换DN40PE管1300m，DN32PE管1000m，DN25PE管3000m、DN20PE4000m；2、土方开挖回填2120m3；3、安装水表、水龙头、各100套；4、混泥土路面切割及恢复230m；5、原蓄水池维修1座；</t>
  </si>
  <si>
    <t>工程数量</t>
  </si>
  <si>
    <t>1、村内管网维修更换DN40PE管1300m，DN32PE管1000m，DN25PE管3000m、DN20PE4000m；2、土方开挖回填2120m3；3、安装水表、水龙头、各100套；4、混泥土路面切割及恢复230m；5、原蓄水池维修1座；</t>
  </si>
  <si>
    <t>配套设施完成率</t>
  </si>
  <si>
    <t xml:space="preserve">
完成张大房子村供水设施</t>
  </si>
  <si>
    <t>1、村内管网维修更换DN32PE管1000m，DN25PE管3000m、DN20PE4000m；2、土方开挖回填2120m3；3、安装水表、水龙头、各100套；4、混泥土路面切割及恢复230m；5、原蓄水池维修1座；</t>
  </si>
  <si>
    <t>质量指标</t>
  </si>
  <si>
    <t>安全事故发生率</t>
  </si>
  <si>
    <t>100%保证安全</t>
  </si>
  <si>
    <t>竣工验收合格率</t>
  </si>
  <si>
    <t>99%。</t>
  </si>
  <si>
    <t>计划完工率</t>
  </si>
  <si>
    <t>100%。</t>
  </si>
  <si>
    <t>计划开工率</t>
  </si>
  <si>
    <t>100%</t>
  </si>
  <si>
    <t>社会效益</t>
  </si>
  <si>
    <t>综合使用率</t>
  </si>
  <si>
    <t>解决饮水安全问题户97户386人。使用率达到95%</t>
  </si>
  <si>
    <t>设计功能实现率</t>
  </si>
  <si>
    <t>解决饮水安全问题户97户386人。设计覆盖效率达98%</t>
  </si>
  <si>
    <t>受益人群覆盖率</t>
  </si>
  <si>
    <t>解决饮水安全问题户97户386人。使用率达到95%，满意度达到98%</t>
  </si>
  <si>
    <t>受益人群满意度</t>
  </si>
  <si>
    <t>满意度达到98%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</si>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</sst>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8">
      <alignment horizontal="right" vertical="center"/>
    </xf>
    <xf numFmtId="177" fontId="34" fillId="0" borderId="8">
      <alignment horizontal="right" vertical="center"/>
    </xf>
    <xf numFmtId="10" fontId="34" fillId="0" borderId="8">
      <alignment horizontal="right" vertical="center"/>
    </xf>
    <xf numFmtId="178" fontId="34" fillId="0" borderId="8">
      <alignment horizontal="right" vertical="center"/>
    </xf>
    <xf numFmtId="49" fontId="34" fillId="0" borderId="8">
      <alignment horizontal="left" vertical="center" wrapText="1"/>
    </xf>
    <xf numFmtId="178" fontId="34" fillId="0" borderId="8">
      <alignment horizontal="right" vertical="center"/>
    </xf>
    <xf numFmtId="179" fontId="34" fillId="0" borderId="8">
      <alignment horizontal="right" vertical="center"/>
    </xf>
    <xf numFmtId="180" fontId="34" fillId="0" borderId="8">
      <alignment horizontal="right" vertical="center"/>
    </xf>
  </cellStyleXfs>
  <cellXfs count="197">
    <xf numFmtId="0" fontId="0" fillId="0" borderId="0" xfId="0" applyFont="1" applyBorder="1"/>
    <xf numFmtId="0" fontId="0" fillId="0" borderId="0" xfId="0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8" xfId="53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8" xfId="54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178" fontId="5" fillId="0" borderId="8" xfId="54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>
      <alignment horizontal="left" vertical="center" wrapText="1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180" fontId="5" fillId="0" borderId="8" xfId="56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/>
      <protection locked="0"/>
    </xf>
    <xf numFmtId="49" fontId="9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pane ySplit="1" topLeftCell="A5" activePane="bottomLeft" state="frozen"/>
      <selection/>
      <selection pane="bottomLeft" activeCell="A1" sqref="$A1:$XFD1048576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s="1" customFormat="1" ht="15" customHeight="1" spans="1:4">
      <c r="A1" s="46"/>
      <c r="B1" s="46"/>
      <c r="C1" s="46"/>
      <c r="D1" s="47" t="s">
        <v>0</v>
      </c>
    </row>
    <row r="2" s="1" customFormat="1" ht="41.25" customHeight="1" spans="1:4">
      <c r="A2" s="41" t="str">
        <f>"2026"&amp;"年部门财务收支预算总表"</f>
        <v>2026年部门财务收支预算总表</v>
      </c>
    </row>
    <row r="3" s="1" customFormat="1" ht="17.25" customHeight="1" spans="1:4">
      <c r="A3" s="44" t="str">
        <f>"单位名称："&amp;"寻甸回族彝族自治县鸡街镇财政所"</f>
        <v>单位名称：寻甸回族彝族自治县鸡街镇财政所</v>
      </c>
      <c r="B3" s="162"/>
      <c r="D3" s="137" t="s">
        <v>1</v>
      </c>
    </row>
    <row r="4" s="1" customFormat="1" ht="23.25" customHeight="1" spans="1:4">
      <c r="A4" s="163" t="s">
        <v>2</v>
      </c>
      <c r="B4" s="164"/>
      <c r="C4" s="163" t="s">
        <v>3</v>
      </c>
      <c r="D4" s="164"/>
    </row>
    <row r="5" s="1" customFormat="1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s="1" customFormat="1" ht="17.25" customHeight="1" spans="1:4">
      <c r="A6" s="165" t="s">
        <v>7</v>
      </c>
      <c r="B6" s="81">
        <v>21906069.99</v>
      </c>
      <c r="C6" s="165" t="s">
        <v>8</v>
      </c>
      <c r="D6" s="81">
        <v>5244673.29</v>
      </c>
    </row>
    <row r="7" s="1" customFormat="1" ht="17.25" customHeight="1" spans="1:4">
      <c r="A7" s="165" t="s">
        <v>9</v>
      </c>
      <c r="B7" s="81"/>
      <c r="C7" s="165" t="s">
        <v>10</v>
      </c>
      <c r="D7" s="81"/>
    </row>
    <row r="8" s="1" customFormat="1" ht="17.25" customHeight="1" spans="1:4">
      <c r="A8" s="165" t="s">
        <v>11</v>
      </c>
      <c r="B8" s="81"/>
      <c r="C8" s="196" t="s">
        <v>12</v>
      </c>
      <c r="D8" s="81">
        <v>10000</v>
      </c>
    </row>
    <row r="9" s="1" customFormat="1" ht="17.25" customHeight="1" spans="1:4">
      <c r="A9" s="165" t="s">
        <v>13</v>
      </c>
      <c r="B9" s="81"/>
      <c r="C9" s="196" t="s">
        <v>14</v>
      </c>
      <c r="D9" s="81"/>
    </row>
    <row r="10" s="1" customFormat="1" ht="17.25" customHeight="1" spans="1:4">
      <c r="A10" s="165" t="s">
        <v>15</v>
      </c>
      <c r="B10" s="81"/>
      <c r="C10" s="196" t="s">
        <v>16</v>
      </c>
      <c r="D10" s="81"/>
    </row>
    <row r="11" s="1" customFormat="1" ht="17.25" customHeight="1" spans="1:4">
      <c r="A11" s="165" t="s">
        <v>17</v>
      </c>
      <c r="B11" s="81"/>
      <c r="C11" s="196" t="s">
        <v>18</v>
      </c>
      <c r="D11" s="81">
        <v>100000</v>
      </c>
    </row>
    <row r="12" s="1" customFormat="1" ht="17.25" customHeight="1" spans="1:4">
      <c r="A12" s="165" t="s">
        <v>19</v>
      </c>
      <c r="B12" s="81"/>
      <c r="C12" s="34" t="s">
        <v>20</v>
      </c>
      <c r="D12" s="81">
        <v>44812</v>
      </c>
    </row>
    <row r="13" s="1" customFormat="1" ht="17.25" customHeight="1" spans="1:4">
      <c r="A13" s="165" t="s">
        <v>21</v>
      </c>
      <c r="B13" s="81"/>
      <c r="C13" s="34" t="s">
        <v>22</v>
      </c>
      <c r="D13" s="81">
        <v>1850586.87</v>
      </c>
    </row>
    <row r="14" s="1" customFormat="1" ht="17.25" customHeight="1" spans="1:4">
      <c r="A14" s="165" t="s">
        <v>23</v>
      </c>
      <c r="B14" s="81"/>
      <c r="C14" s="34" t="s">
        <v>24</v>
      </c>
      <c r="D14" s="81">
        <v>1444890.96</v>
      </c>
    </row>
    <row r="15" s="1" customFormat="1" ht="17.25" customHeight="1" spans="1:4">
      <c r="A15" s="165" t="s">
        <v>25</v>
      </c>
      <c r="B15" s="105"/>
      <c r="C15" s="34" t="s">
        <v>26</v>
      </c>
      <c r="D15" s="81">
        <v>5000</v>
      </c>
    </row>
    <row r="16" s="1" customFormat="1" ht="17.25" customHeight="1" spans="1:4">
      <c r="A16" s="150"/>
      <c r="B16" s="81"/>
      <c r="C16" s="34" t="s">
        <v>27</v>
      </c>
      <c r="D16" s="81"/>
    </row>
    <row r="17" s="1" customFormat="1" ht="17.25" customHeight="1" spans="1:4">
      <c r="A17" s="166"/>
      <c r="B17" s="81"/>
      <c r="C17" s="34" t="s">
        <v>28</v>
      </c>
      <c r="D17" s="81">
        <v>12730105</v>
      </c>
    </row>
    <row r="18" s="1" customFormat="1" ht="17.25" customHeight="1" spans="1:4">
      <c r="A18" s="166"/>
      <c r="B18" s="81"/>
      <c r="C18" s="34" t="s">
        <v>29</v>
      </c>
      <c r="D18" s="81"/>
    </row>
    <row r="19" s="1" customFormat="1" ht="17.25" customHeight="1" spans="1:4">
      <c r="A19" s="166"/>
      <c r="B19" s="81"/>
      <c r="C19" s="34" t="s">
        <v>30</v>
      </c>
      <c r="D19" s="81"/>
    </row>
    <row r="20" s="1" customFormat="1" ht="17.25" customHeight="1" spans="1:4">
      <c r="A20" s="166"/>
      <c r="B20" s="81"/>
      <c r="C20" s="34" t="s">
        <v>31</v>
      </c>
      <c r="D20" s="81"/>
    </row>
    <row r="21" s="1" customFormat="1" ht="17.25" customHeight="1" spans="1:4">
      <c r="A21" s="166"/>
      <c r="B21" s="81"/>
      <c r="C21" s="34" t="s">
        <v>32</v>
      </c>
      <c r="D21" s="81"/>
    </row>
    <row r="22" s="1" customFormat="1" ht="17.25" customHeight="1" spans="1:4">
      <c r="A22" s="166"/>
      <c r="B22" s="81"/>
      <c r="C22" s="34" t="s">
        <v>33</v>
      </c>
      <c r="D22" s="81"/>
    </row>
    <row r="23" s="1" customFormat="1" ht="17.25" customHeight="1" spans="1:4">
      <c r="A23" s="166"/>
      <c r="B23" s="81"/>
      <c r="C23" s="34" t="s">
        <v>34</v>
      </c>
      <c r="D23" s="81"/>
    </row>
    <row r="24" s="1" customFormat="1" ht="17.25" customHeight="1" spans="1:4">
      <c r="A24" s="166"/>
      <c r="B24" s="81"/>
      <c r="C24" s="34" t="s">
        <v>35</v>
      </c>
      <c r="D24" s="81">
        <v>1224221.16</v>
      </c>
    </row>
    <row r="25" s="1" customFormat="1" ht="17.25" customHeight="1" spans="1:4">
      <c r="A25" s="166"/>
      <c r="B25" s="81"/>
      <c r="C25" s="34" t="s">
        <v>36</v>
      </c>
      <c r="D25" s="81"/>
    </row>
    <row r="26" s="1" customFormat="1" ht="17.25" customHeight="1" spans="1:4">
      <c r="A26" s="166"/>
      <c r="B26" s="81"/>
      <c r="C26" s="150" t="s">
        <v>37</v>
      </c>
      <c r="D26" s="81">
        <v>7424</v>
      </c>
    </row>
    <row r="27" s="1" customFormat="1" ht="17.25" customHeight="1" spans="1:4">
      <c r="A27" s="166"/>
      <c r="B27" s="81"/>
      <c r="C27" s="34" t="s">
        <v>38</v>
      </c>
      <c r="D27" s="81">
        <v>20000</v>
      </c>
    </row>
    <row r="28" s="1" customFormat="1" ht="16.5" customHeight="1" spans="1:4">
      <c r="A28" s="166"/>
      <c r="B28" s="81"/>
      <c r="C28" s="34" t="s">
        <v>39</v>
      </c>
      <c r="D28" s="81"/>
    </row>
    <row r="29" s="1" customFormat="1" ht="16.5" customHeight="1" spans="1:4">
      <c r="A29" s="166"/>
      <c r="B29" s="81"/>
      <c r="C29" s="150" t="s">
        <v>40</v>
      </c>
      <c r="D29" s="81"/>
    </row>
    <row r="30" s="1" customFormat="1" ht="17.25" customHeight="1" spans="1:4">
      <c r="A30" s="166"/>
      <c r="B30" s="81"/>
      <c r="C30" s="150" t="s">
        <v>41</v>
      </c>
      <c r="D30" s="81"/>
    </row>
    <row r="31" s="1" customFormat="1" ht="17.25" customHeight="1" spans="1:4">
      <c r="A31" s="166"/>
      <c r="B31" s="81"/>
      <c r="C31" s="34" t="s">
        <v>42</v>
      </c>
      <c r="D31" s="81"/>
    </row>
    <row r="32" s="1" customFormat="1" ht="16.5" customHeight="1" spans="1:4">
      <c r="A32" s="166" t="s">
        <v>43</v>
      </c>
      <c r="B32" s="81">
        <v>21906069.99</v>
      </c>
      <c r="C32" s="166" t="s">
        <v>44</v>
      </c>
      <c r="D32" s="81">
        <v>22681713.28</v>
      </c>
    </row>
    <row r="33" s="1" customFormat="1" ht="16.5" customHeight="1" spans="1:4">
      <c r="A33" s="150" t="s">
        <v>45</v>
      </c>
      <c r="B33" s="81">
        <v>775643.29</v>
      </c>
      <c r="C33" s="150" t="s">
        <v>46</v>
      </c>
      <c r="D33" s="81"/>
    </row>
    <row r="34" s="1" customFormat="1" ht="16.5" customHeight="1" spans="1:4">
      <c r="A34" s="34" t="s">
        <v>47</v>
      </c>
      <c r="B34" s="105">
        <v>775643.29</v>
      </c>
      <c r="C34" s="34" t="s">
        <v>47</v>
      </c>
      <c r="D34" s="105"/>
    </row>
    <row r="35" s="1" customFormat="1" ht="16.5" customHeight="1" spans="1:4">
      <c r="A35" s="34" t="s">
        <v>48</v>
      </c>
      <c r="B35" s="105"/>
      <c r="C35" s="34" t="s">
        <v>49</v>
      </c>
      <c r="D35" s="105"/>
    </row>
    <row r="36" s="1" customFormat="1" ht="16.5" customHeight="1" spans="1:4">
      <c r="A36" s="167" t="s">
        <v>50</v>
      </c>
      <c r="B36" s="81">
        <v>22681713.28</v>
      </c>
      <c r="C36" s="167" t="s">
        <v>51</v>
      </c>
      <c r="D36" s="81">
        <v>22681713.28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4.25" customHeight="1" outlineLevelCol="5"/>
  <cols>
    <col min="1" max="1" width="32.1416666666667" style="1" customWidth="1"/>
    <col min="2" max="2" width="20.7083333333333" style="1" customWidth="1"/>
    <col min="3" max="3" width="32.1416666666667" style="1" customWidth="1"/>
    <col min="4" max="4" width="27.7083333333333" style="1" customWidth="1"/>
    <col min="5" max="6" width="36.7083333333333" style="1" customWidth="1"/>
    <col min="7" max="16384" width="9.14166666666667" style="1"/>
  </cols>
  <sheetData>
    <row r="1" s="1" customFormat="1" ht="12" customHeight="1" spans="1:6">
      <c r="A1" s="120">
        <v>1</v>
      </c>
      <c r="B1" s="121">
        <v>0</v>
      </c>
      <c r="C1" s="120">
        <v>1</v>
      </c>
      <c r="D1" s="122"/>
      <c r="E1" s="122"/>
      <c r="F1" s="111" t="s">
        <v>497</v>
      </c>
    </row>
    <row r="2" s="1" customFormat="1" ht="42" customHeight="1" spans="1:6">
      <c r="A2" s="123" t="str">
        <f>"2026"&amp;"年部门政府性基金预算支出预算表"</f>
        <v>2026年部门政府性基金预算支出预算表</v>
      </c>
      <c r="B2" s="123" t="s">
        <v>498</v>
      </c>
      <c r="C2" s="124"/>
      <c r="D2" s="125"/>
      <c r="E2" s="125"/>
      <c r="F2" s="125"/>
    </row>
    <row r="3" s="1" customFormat="1" ht="13.5" customHeight="1" spans="1:6">
      <c r="A3" s="5" t="str">
        <f>"单位名称："&amp;"寻甸回族彝族自治县鸡街镇财政所"</f>
        <v>单位名称：寻甸回族彝族自治县鸡街镇财政所</v>
      </c>
      <c r="B3" s="5" t="s">
        <v>499</v>
      </c>
      <c r="C3" s="120"/>
      <c r="D3" s="122"/>
      <c r="E3" s="122"/>
      <c r="F3" s="111" t="s">
        <v>1</v>
      </c>
    </row>
    <row r="4" s="1" customFormat="1" ht="19.5" customHeight="1" spans="1:6">
      <c r="A4" s="126" t="s">
        <v>263</v>
      </c>
      <c r="B4" s="127" t="s">
        <v>72</v>
      </c>
      <c r="C4" s="126" t="s">
        <v>73</v>
      </c>
      <c r="D4" s="11" t="s">
        <v>500</v>
      </c>
      <c r="E4" s="12"/>
      <c r="F4" s="13"/>
    </row>
    <row r="5" s="1" customFormat="1" ht="18.75" customHeight="1" spans="1:6">
      <c r="A5" s="128"/>
      <c r="B5" s="129"/>
      <c r="C5" s="128"/>
      <c r="D5" s="16" t="s">
        <v>55</v>
      </c>
      <c r="E5" s="11" t="s">
        <v>75</v>
      </c>
      <c r="F5" s="16" t="s">
        <v>76</v>
      </c>
    </row>
    <row r="6" s="1" customFormat="1" ht="18.75" customHeight="1" spans="1:6">
      <c r="A6" s="67">
        <v>1</v>
      </c>
      <c r="B6" s="130" t="s">
        <v>83</v>
      </c>
      <c r="C6" s="67">
        <v>3</v>
      </c>
      <c r="D6" s="131">
        <v>4</v>
      </c>
      <c r="E6" s="131">
        <v>5</v>
      </c>
      <c r="F6" s="131">
        <v>6</v>
      </c>
    </row>
    <row r="7" s="1" customFormat="1" ht="21" customHeight="1" spans="1:6">
      <c r="A7" s="21"/>
      <c r="B7" s="21"/>
      <c r="C7" s="21"/>
      <c r="D7" s="81"/>
      <c r="E7" s="81"/>
      <c r="F7" s="81"/>
    </row>
    <row r="8" s="1" customFormat="1" ht="21" customHeight="1" spans="1:6">
      <c r="A8" s="21"/>
      <c r="B8" s="21"/>
      <c r="C8" s="21"/>
      <c r="D8" s="81"/>
      <c r="E8" s="81"/>
      <c r="F8" s="81"/>
    </row>
    <row r="9" s="1" customFormat="1" ht="18.75" customHeight="1" spans="1:6">
      <c r="A9" s="132" t="s">
        <v>253</v>
      </c>
      <c r="B9" s="132" t="s">
        <v>253</v>
      </c>
      <c r="C9" s="133" t="s">
        <v>253</v>
      </c>
      <c r="D9" s="81"/>
      <c r="E9" s="81"/>
      <c r="F9" s="81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B1" workbookViewId="0">
      <pane ySplit="1" topLeftCell="A2" activePane="bottomLeft" state="frozen"/>
      <selection/>
      <selection pane="bottomLeft" activeCell="B1" sqref="$A1:$XFD1048576"/>
    </sheetView>
  </sheetViews>
  <sheetFormatPr defaultColWidth="9.14166666666667" defaultRowHeight="14.25" customHeight="1"/>
  <cols>
    <col min="1" max="2" width="32.575" style="1" customWidth="1"/>
    <col min="3" max="3" width="41.1416666666667" style="1" customWidth="1"/>
    <col min="4" max="4" width="21.7083333333333" style="1" customWidth="1"/>
    <col min="5" max="5" width="35.2833333333333" style="1" customWidth="1"/>
    <col min="6" max="6" width="7.70833333333333" style="1" customWidth="1"/>
    <col min="7" max="7" width="11.1416666666667" style="1" customWidth="1"/>
    <col min="8" max="8" width="13.2833333333333" style="1" customWidth="1"/>
    <col min="9" max="18" width="20" style="1" customWidth="1"/>
    <col min="19" max="19" width="19.85" style="1" customWidth="1"/>
    <col min="20" max="16384" width="9.14166666666667" style="1"/>
  </cols>
  <sheetData>
    <row r="1" s="1" customFormat="1" ht="15.75" customHeight="1" spans="1:19">
      <c r="B1" s="82"/>
      <c r="C1" s="8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 t="s">
        <v>501</v>
      </c>
    </row>
    <row r="2" s="1" customFormat="1" ht="41.25" customHeight="1" spans="1:19">
      <c r="A2" s="71" t="str">
        <f>"2026"&amp;"年部门政府采购预算表"</f>
        <v>2026年部门政府采购预算表</v>
      </c>
      <c r="B2" s="65"/>
      <c r="C2" s="65"/>
      <c r="D2" s="4"/>
      <c r="E2" s="4"/>
      <c r="F2" s="4"/>
      <c r="G2" s="4"/>
      <c r="H2" s="4"/>
      <c r="I2" s="4"/>
      <c r="J2" s="4"/>
      <c r="K2" s="4"/>
      <c r="L2" s="4"/>
      <c r="M2" s="65"/>
      <c r="N2" s="4"/>
      <c r="O2" s="4"/>
      <c r="P2" s="65"/>
      <c r="Q2" s="4"/>
      <c r="R2" s="65"/>
      <c r="S2" s="65"/>
    </row>
    <row r="3" s="1" customFormat="1" ht="18.75" customHeight="1" spans="1:19">
      <c r="A3" s="110" t="str">
        <f>"单位名称："&amp;"寻甸回族彝族自治县鸡街镇财政所"</f>
        <v>单位名称：寻甸回族彝族自治县鸡街镇财政所</v>
      </c>
      <c r="B3" s="87"/>
      <c r="C3" s="87"/>
      <c r="D3" s="7"/>
      <c r="E3" s="7"/>
      <c r="F3" s="7"/>
      <c r="G3" s="7"/>
      <c r="H3" s="7"/>
      <c r="I3" s="7"/>
      <c r="J3" s="7"/>
      <c r="K3" s="7"/>
      <c r="L3" s="7"/>
      <c r="M3" s="1"/>
      <c r="N3" s="1"/>
      <c r="O3" s="1"/>
      <c r="P3" s="1"/>
      <c r="Q3" s="1"/>
      <c r="R3" s="8"/>
      <c r="S3" s="111" t="s">
        <v>1</v>
      </c>
    </row>
    <row r="4" s="1" customFormat="1" ht="15.75" customHeight="1" spans="1:19">
      <c r="A4" s="10" t="s">
        <v>262</v>
      </c>
      <c r="B4" s="89" t="s">
        <v>263</v>
      </c>
      <c r="C4" s="89" t="s">
        <v>502</v>
      </c>
      <c r="D4" s="90" t="s">
        <v>503</v>
      </c>
      <c r="E4" s="90" t="s">
        <v>504</v>
      </c>
      <c r="F4" s="90" t="s">
        <v>505</v>
      </c>
      <c r="G4" s="90" t="s">
        <v>506</v>
      </c>
      <c r="H4" s="90" t="s">
        <v>507</v>
      </c>
      <c r="I4" s="91" t="s">
        <v>270</v>
      </c>
      <c r="J4" s="91"/>
      <c r="K4" s="91"/>
      <c r="L4" s="91"/>
      <c r="M4" s="92"/>
      <c r="N4" s="91"/>
      <c r="O4" s="91"/>
      <c r="P4" s="76"/>
      <c r="Q4" s="91"/>
      <c r="R4" s="92"/>
      <c r="S4" s="77"/>
    </row>
    <row r="5" s="1" customFormat="1" ht="17.25" customHeight="1" spans="1:19">
      <c r="A5" s="15"/>
      <c r="B5" s="93"/>
      <c r="C5" s="93"/>
      <c r="D5" s="94"/>
      <c r="E5" s="94"/>
      <c r="F5" s="94"/>
      <c r="G5" s="94"/>
      <c r="H5" s="94"/>
      <c r="I5" s="94" t="s">
        <v>55</v>
      </c>
      <c r="J5" s="94" t="s">
        <v>58</v>
      </c>
      <c r="K5" s="94" t="s">
        <v>508</v>
      </c>
      <c r="L5" s="94" t="s">
        <v>509</v>
      </c>
      <c r="M5" s="95" t="s">
        <v>510</v>
      </c>
      <c r="N5" s="96" t="s">
        <v>511</v>
      </c>
      <c r="O5" s="96"/>
      <c r="P5" s="97"/>
      <c r="Q5" s="96"/>
      <c r="R5" s="98"/>
      <c r="S5" s="99"/>
    </row>
    <row r="6" s="1" customFormat="1" ht="54" customHeight="1" spans="1:19">
      <c r="A6" s="18"/>
      <c r="B6" s="99"/>
      <c r="C6" s="99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01"/>
      <c r="N6" s="100" t="s">
        <v>57</v>
      </c>
      <c r="O6" s="100" t="s">
        <v>64</v>
      </c>
      <c r="P6" s="99" t="s">
        <v>65</v>
      </c>
      <c r="Q6" s="100" t="s">
        <v>66</v>
      </c>
      <c r="R6" s="101" t="s">
        <v>67</v>
      </c>
      <c r="S6" s="99" t="s">
        <v>68</v>
      </c>
    </row>
    <row r="7" s="1" customFormat="1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s="1" customFormat="1" ht="21" customHeight="1" spans="1:19">
      <c r="A8" s="102"/>
      <c r="B8" s="103"/>
      <c r="C8" s="103"/>
      <c r="D8" s="104"/>
      <c r="E8" s="104"/>
      <c r="F8" s="104"/>
      <c r="G8" s="114"/>
      <c r="H8" s="81"/>
      <c r="I8" s="81"/>
      <c r="J8" s="81"/>
      <c r="K8" s="81"/>
      <c r="L8" s="81"/>
      <c r="M8" s="81"/>
      <c r="N8" s="81"/>
      <c r="O8" s="81"/>
      <c r="P8" s="105"/>
      <c r="Q8" s="105"/>
      <c r="R8" s="81"/>
      <c r="S8" s="81"/>
    </row>
    <row r="9" s="1" customFormat="1" ht="21" customHeight="1" spans="1:19">
      <c r="A9" s="106" t="s">
        <v>253</v>
      </c>
      <c r="B9" s="107"/>
      <c r="C9" s="107"/>
      <c r="D9" s="108"/>
      <c r="E9" s="108"/>
      <c r="F9" s="108"/>
      <c r="G9" s="115"/>
      <c r="H9" s="81"/>
      <c r="I9" s="81"/>
      <c r="J9" s="81"/>
      <c r="K9" s="81"/>
      <c r="L9" s="81"/>
      <c r="M9" s="81"/>
      <c r="N9" s="81"/>
      <c r="O9" s="81"/>
      <c r="P9" s="105"/>
      <c r="Q9" s="105"/>
      <c r="R9" s="81"/>
      <c r="S9" s="81"/>
    </row>
    <row r="10" s="1" customFormat="1" ht="21" customHeight="1" spans="1:19">
      <c r="A10" s="116" t="s">
        <v>512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E1" workbookViewId="0">
      <pane ySplit="1" topLeftCell="A2" activePane="bottomLeft" state="frozen"/>
      <selection/>
      <selection pane="bottomLeft" activeCell="E1" sqref="$A1:$XFD1048576"/>
    </sheetView>
  </sheetViews>
  <sheetFormatPr defaultColWidth="9.14166666666667" defaultRowHeight="14.25" customHeight="1"/>
  <cols>
    <col min="1" max="5" width="39.1416666666667" style="1" customWidth="1"/>
    <col min="6" max="6" width="27.575" style="1" customWidth="1"/>
    <col min="7" max="7" width="28.575" style="1" customWidth="1"/>
    <col min="8" max="8" width="28.1416666666667" style="1" customWidth="1"/>
    <col min="9" max="9" width="39.1416666666667" style="1" customWidth="1"/>
    <col min="10" max="18" width="20.425" style="1" customWidth="1"/>
    <col min="19" max="20" width="20.2833333333333" style="1" customWidth="1"/>
    <col min="21" max="16384" width="9.14166666666667" style="1"/>
  </cols>
  <sheetData>
    <row r="1" s="1" customFormat="1" ht="16.5" customHeight="1" spans="1:20">
      <c r="A1" s="75"/>
      <c r="B1" s="82"/>
      <c r="C1" s="82"/>
      <c r="D1" s="82"/>
      <c r="E1" s="82"/>
      <c r="F1" s="82"/>
      <c r="G1" s="82"/>
      <c r="H1" s="75"/>
      <c r="I1" s="75"/>
      <c r="J1" s="75"/>
      <c r="K1" s="75"/>
      <c r="L1" s="75"/>
      <c r="M1" s="75"/>
      <c r="N1" s="83"/>
      <c r="O1" s="75"/>
      <c r="P1" s="75"/>
      <c r="Q1" s="82"/>
      <c r="R1" s="75"/>
      <c r="S1" s="84"/>
      <c r="T1" s="84" t="s">
        <v>513</v>
      </c>
    </row>
    <row r="2" s="1" customFormat="1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5"/>
      <c r="I2" s="85"/>
      <c r="J2" s="85"/>
      <c r="K2" s="85"/>
      <c r="L2" s="85"/>
      <c r="M2" s="85"/>
      <c r="N2" s="86"/>
      <c r="O2" s="85"/>
      <c r="P2" s="85"/>
      <c r="Q2" s="65"/>
      <c r="R2" s="85"/>
      <c r="S2" s="86"/>
      <c r="T2" s="65"/>
    </row>
    <row r="3" s="1" customFormat="1" ht="22.5" customHeight="1" spans="1:20">
      <c r="A3" s="72" t="str">
        <f>"单位名称："&amp;"寻甸回族彝族自治县鸡街镇财政所"</f>
        <v>单位名称：寻甸回族彝族自治县鸡街镇财政所</v>
      </c>
      <c r="B3" s="87"/>
      <c r="C3" s="87"/>
      <c r="D3" s="87"/>
      <c r="E3" s="87"/>
      <c r="F3" s="87"/>
      <c r="G3" s="87"/>
      <c r="H3" s="73"/>
      <c r="I3" s="73"/>
      <c r="J3" s="73"/>
      <c r="K3" s="73"/>
      <c r="L3" s="73"/>
      <c r="M3" s="73"/>
      <c r="N3" s="83"/>
      <c r="O3" s="75"/>
      <c r="P3" s="75"/>
      <c r="Q3" s="82"/>
      <c r="R3" s="75"/>
      <c r="S3" s="88"/>
      <c r="T3" s="84" t="s">
        <v>1</v>
      </c>
    </row>
    <row r="4" s="1" customFormat="1" ht="24" customHeight="1" spans="1:20">
      <c r="A4" s="10" t="s">
        <v>262</v>
      </c>
      <c r="B4" s="89" t="s">
        <v>263</v>
      </c>
      <c r="C4" s="89" t="s">
        <v>502</v>
      </c>
      <c r="D4" s="89" t="s">
        <v>514</v>
      </c>
      <c r="E4" s="89" t="s">
        <v>515</v>
      </c>
      <c r="F4" s="89" t="s">
        <v>516</v>
      </c>
      <c r="G4" s="89" t="s">
        <v>517</v>
      </c>
      <c r="H4" s="90" t="s">
        <v>518</v>
      </c>
      <c r="I4" s="90" t="s">
        <v>519</v>
      </c>
      <c r="J4" s="91" t="s">
        <v>270</v>
      </c>
      <c r="K4" s="91"/>
      <c r="L4" s="91"/>
      <c r="M4" s="91"/>
      <c r="N4" s="92"/>
      <c r="O4" s="91"/>
      <c r="P4" s="91"/>
      <c r="Q4" s="76"/>
      <c r="R4" s="91"/>
      <c r="S4" s="92"/>
      <c r="T4" s="77"/>
    </row>
    <row r="5" s="1" customFormat="1" ht="24" customHeight="1" spans="1:20">
      <c r="A5" s="15"/>
      <c r="B5" s="93"/>
      <c r="C5" s="93"/>
      <c r="D5" s="93"/>
      <c r="E5" s="93"/>
      <c r="F5" s="93"/>
      <c r="G5" s="93"/>
      <c r="H5" s="94"/>
      <c r="I5" s="94"/>
      <c r="J5" s="94" t="s">
        <v>55</v>
      </c>
      <c r="K5" s="94" t="s">
        <v>58</v>
      </c>
      <c r="L5" s="94" t="s">
        <v>508</v>
      </c>
      <c r="M5" s="94" t="s">
        <v>509</v>
      </c>
      <c r="N5" s="95" t="s">
        <v>510</v>
      </c>
      <c r="O5" s="96" t="s">
        <v>511</v>
      </c>
      <c r="P5" s="96"/>
      <c r="Q5" s="97"/>
      <c r="R5" s="96"/>
      <c r="S5" s="98"/>
      <c r="T5" s="99"/>
    </row>
    <row r="6" s="1" customFormat="1" ht="54" customHeight="1" spans="1:20">
      <c r="A6" s="18"/>
      <c r="B6" s="99"/>
      <c r="C6" s="99"/>
      <c r="D6" s="99"/>
      <c r="E6" s="99"/>
      <c r="F6" s="99"/>
      <c r="G6" s="99"/>
      <c r="H6" s="100"/>
      <c r="I6" s="100"/>
      <c r="J6" s="100"/>
      <c r="K6" s="100" t="s">
        <v>57</v>
      </c>
      <c r="L6" s="100"/>
      <c r="M6" s="100"/>
      <c r="N6" s="101"/>
      <c r="O6" s="100" t="s">
        <v>57</v>
      </c>
      <c r="P6" s="100" t="s">
        <v>64</v>
      </c>
      <c r="Q6" s="99" t="s">
        <v>65</v>
      </c>
      <c r="R6" s="100" t="s">
        <v>66</v>
      </c>
      <c r="S6" s="101" t="s">
        <v>67</v>
      </c>
      <c r="T6" s="99" t="s">
        <v>68</v>
      </c>
    </row>
    <row r="7" s="1" customFormat="1" ht="17.25" customHeight="1" spans="1:20">
      <c r="A7" s="19">
        <v>1</v>
      </c>
      <c r="B7" s="99">
        <v>2</v>
      </c>
      <c r="C7" s="19">
        <v>3</v>
      </c>
      <c r="D7" s="19">
        <v>4</v>
      </c>
      <c r="E7" s="99">
        <v>5</v>
      </c>
      <c r="F7" s="19">
        <v>6</v>
      </c>
      <c r="G7" s="19">
        <v>7</v>
      </c>
      <c r="H7" s="99">
        <v>8</v>
      </c>
      <c r="I7" s="19">
        <v>9</v>
      </c>
      <c r="J7" s="19">
        <v>10</v>
      </c>
      <c r="K7" s="99">
        <v>11</v>
      </c>
      <c r="L7" s="19">
        <v>12</v>
      </c>
      <c r="M7" s="19">
        <v>13</v>
      </c>
      <c r="N7" s="99">
        <v>14</v>
      </c>
      <c r="O7" s="19">
        <v>15</v>
      </c>
      <c r="P7" s="19">
        <v>16</v>
      </c>
      <c r="Q7" s="99">
        <v>17</v>
      </c>
      <c r="R7" s="19">
        <v>18</v>
      </c>
      <c r="S7" s="19">
        <v>19</v>
      </c>
      <c r="T7" s="19">
        <v>20</v>
      </c>
    </row>
    <row r="8" s="1" customFormat="1" ht="21" customHeight="1" spans="1:20">
      <c r="A8" s="102"/>
      <c r="B8" s="103"/>
      <c r="C8" s="103"/>
      <c r="D8" s="103"/>
      <c r="E8" s="103"/>
      <c r="F8" s="103"/>
      <c r="G8" s="103"/>
      <c r="H8" s="104"/>
      <c r="I8" s="104"/>
      <c r="J8" s="81"/>
      <c r="K8" s="81"/>
      <c r="L8" s="81"/>
      <c r="M8" s="81"/>
      <c r="N8" s="81"/>
      <c r="O8" s="81"/>
      <c r="P8" s="81"/>
      <c r="Q8" s="105"/>
      <c r="R8" s="105"/>
      <c r="S8" s="81"/>
      <c r="T8" s="81"/>
    </row>
    <row r="9" s="1" customFormat="1" ht="21" customHeight="1" spans="1:20">
      <c r="A9" s="106" t="s">
        <v>253</v>
      </c>
      <c r="B9" s="107"/>
      <c r="C9" s="107"/>
      <c r="D9" s="107"/>
      <c r="E9" s="107"/>
      <c r="F9" s="107"/>
      <c r="G9" s="107"/>
      <c r="H9" s="108"/>
      <c r="I9" s="109"/>
      <c r="J9" s="81"/>
      <c r="K9" s="81"/>
      <c r="L9" s="81"/>
      <c r="M9" s="81"/>
      <c r="N9" s="81"/>
      <c r="O9" s="81"/>
      <c r="P9" s="81"/>
      <c r="Q9" s="105"/>
      <c r="R9" s="105"/>
      <c r="S9" s="81"/>
      <c r="T9" s="81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topLeftCell="G1" workbookViewId="0">
      <pane ySplit="1" topLeftCell="A2" activePane="bottomLeft" state="frozen"/>
      <selection/>
      <selection pane="bottomLeft" activeCell="G1" sqref="$A1:$XFD1048576"/>
    </sheetView>
  </sheetViews>
  <sheetFormatPr defaultColWidth="9.14166666666667" defaultRowHeight="14.25" customHeight="1" outlineLevelRow="7"/>
  <cols>
    <col min="1" max="1" width="37.7083333333333" style="1" customWidth="1"/>
    <col min="2" max="24" width="20" style="1" customWidth="1"/>
    <col min="25" max="16384" width="9.14166666666667" style="1"/>
  </cols>
  <sheetData>
    <row r="1" s="1" customFormat="1" ht="17.25" customHeight="1" spans="1:24">
      <c r="D1" s="7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3" t="s">
        <v>520</v>
      </c>
    </row>
    <row r="2" s="1" customFormat="1" ht="41.25" customHeight="1" spans="1:24">
      <c r="A2" s="71" t="str">
        <f>"2026"&amp;"年对下转移支付预算表"</f>
        <v>2026年对下转移支付预算表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5"/>
      <c r="X2" s="65"/>
    </row>
    <row r="3" s="1" customFormat="1" ht="18" customHeight="1" spans="1:24">
      <c r="A3" s="72" t="str">
        <f>"单位名称："&amp;"寻甸回族彝族自治县鸡街镇财政所"</f>
        <v>单位名称：寻甸回族彝族自治县鸡街镇财政所</v>
      </c>
      <c r="B3" s="73"/>
      <c r="C3" s="73"/>
      <c r="D3" s="74"/>
      <c r="E3" s="75"/>
      <c r="F3" s="75"/>
      <c r="G3" s="75"/>
      <c r="H3" s="75"/>
      <c r="I3" s="7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8"/>
      <c r="X3" s="8" t="s">
        <v>1</v>
      </c>
    </row>
    <row r="4" s="1" customFormat="1" ht="19.5" customHeight="1" spans="1:24">
      <c r="A4" s="28" t="s">
        <v>521</v>
      </c>
      <c r="B4" s="11" t="s">
        <v>270</v>
      </c>
      <c r="C4" s="12"/>
      <c r="D4" s="12"/>
      <c r="E4" s="11" t="s">
        <v>522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76"/>
      <c r="X4" s="77"/>
    </row>
    <row r="5" s="1" customFormat="1" ht="40.5" customHeight="1" spans="1:24">
      <c r="A5" s="19"/>
      <c r="B5" s="29" t="s">
        <v>55</v>
      </c>
      <c r="C5" s="10" t="s">
        <v>58</v>
      </c>
      <c r="D5" s="78" t="s">
        <v>508</v>
      </c>
      <c r="E5" s="49" t="s">
        <v>523</v>
      </c>
      <c r="F5" s="49" t="s">
        <v>524</v>
      </c>
      <c r="G5" s="49" t="s">
        <v>525</v>
      </c>
      <c r="H5" s="49" t="s">
        <v>526</v>
      </c>
      <c r="I5" s="49" t="s">
        <v>527</v>
      </c>
      <c r="J5" s="49" t="s">
        <v>528</v>
      </c>
      <c r="K5" s="49" t="s">
        <v>529</v>
      </c>
      <c r="L5" s="49" t="s">
        <v>530</v>
      </c>
      <c r="M5" s="49" t="s">
        <v>531</v>
      </c>
      <c r="N5" s="49" t="s">
        <v>532</v>
      </c>
      <c r="O5" s="49" t="s">
        <v>533</v>
      </c>
      <c r="P5" s="49" t="s">
        <v>534</v>
      </c>
      <c r="Q5" s="49" t="s">
        <v>535</v>
      </c>
      <c r="R5" s="49" t="s">
        <v>536</v>
      </c>
      <c r="S5" s="49" t="s">
        <v>537</v>
      </c>
      <c r="T5" s="49" t="s">
        <v>538</v>
      </c>
      <c r="U5" s="49" t="s">
        <v>539</v>
      </c>
      <c r="V5" s="49" t="s">
        <v>540</v>
      </c>
      <c r="W5" s="49" t="s">
        <v>541</v>
      </c>
      <c r="X5" s="79" t="s">
        <v>542</v>
      </c>
    </row>
    <row r="6" s="1" customFormat="1" ht="19.5" customHeight="1" spans="1:24">
      <c r="A6" s="20">
        <v>1</v>
      </c>
      <c r="B6" s="20">
        <v>2</v>
      </c>
      <c r="C6" s="20">
        <v>3</v>
      </c>
      <c r="D6" s="80">
        <v>4</v>
      </c>
      <c r="E6" s="30">
        <v>5</v>
      </c>
      <c r="F6" s="20">
        <v>6</v>
      </c>
      <c r="G6" s="20">
        <v>7</v>
      </c>
      <c r="H6" s="80">
        <v>8</v>
      </c>
      <c r="I6" s="20">
        <v>9</v>
      </c>
      <c r="J6" s="20">
        <v>10</v>
      </c>
      <c r="K6" s="20">
        <v>11</v>
      </c>
      <c r="L6" s="80">
        <v>12</v>
      </c>
      <c r="M6" s="20">
        <v>13</v>
      </c>
      <c r="N6" s="20">
        <v>14</v>
      </c>
      <c r="O6" s="20">
        <v>15</v>
      </c>
      <c r="P6" s="80">
        <v>16</v>
      </c>
      <c r="Q6" s="20">
        <v>17</v>
      </c>
      <c r="R6" s="20">
        <v>18</v>
      </c>
      <c r="S6" s="20">
        <v>19</v>
      </c>
      <c r="T6" s="80">
        <v>20</v>
      </c>
      <c r="U6" s="80">
        <v>21</v>
      </c>
      <c r="V6" s="80">
        <v>22</v>
      </c>
      <c r="W6" s="30">
        <v>23</v>
      </c>
      <c r="X6" s="30">
        <v>24</v>
      </c>
    </row>
    <row r="7" s="1" customFormat="1" ht="19.5" customHeight="1" spans="1:24">
      <c r="A7" s="3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="1" customFormat="1" ht="19.5" customHeight="1" spans="1:24">
      <c r="A8" s="68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2" customHeight="1" outlineLevelRow="6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6.5" customHeight="1" spans="1:10">
      <c r="J1" s="3" t="s">
        <v>543</v>
      </c>
    </row>
    <row r="2" s="1" customFormat="1" ht="41.25" customHeight="1" spans="1:10">
      <c r="A2" s="64" t="str">
        <f>"2026"&amp;"年对下转移支付绩效目标表"</f>
        <v>2026年对下转移支付绩效目标表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0">
      <c r="A3" s="5" t="str">
        <f>"单位名称："&amp;"寻甸回族彝族自治县鸡街镇财政所"</f>
        <v>单位名称：寻甸回族彝族自治县鸡街镇财政所</v>
      </c>
    </row>
    <row r="4" s="1" customFormat="1" ht="44.25" customHeight="1" spans="1:10">
      <c r="A4" s="66" t="s">
        <v>521</v>
      </c>
      <c r="B4" s="66" t="s">
        <v>438</v>
      </c>
      <c r="C4" s="66" t="s">
        <v>439</v>
      </c>
      <c r="D4" s="66" t="s">
        <v>440</v>
      </c>
      <c r="E4" s="66" t="s">
        <v>441</v>
      </c>
      <c r="F4" s="67" t="s">
        <v>442</v>
      </c>
      <c r="G4" s="66" t="s">
        <v>443</v>
      </c>
      <c r="H4" s="67" t="s">
        <v>444</v>
      </c>
      <c r="I4" s="67" t="s">
        <v>445</v>
      </c>
      <c r="J4" s="66" t="s">
        <v>446</v>
      </c>
    </row>
    <row r="5" s="1" customFormat="1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s="1" customFormat="1" ht="42" customHeight="1" spans="1:10">
      <c r="A6" s="31"/>
      <c r="B6" s="68"/>
      <c r="C6" s="68"/>
      <c r="D6" s="68"/>
      <c r="E6" s="55"/>
      <c r="F6" s="69"/>
      <c r="G6" s="55"/>
      <c r="H6" s="69"/>
      <c r="I6" s="69"/>
      <c r="J6" s="55"/>
    </row>
    <row r="7" s="1" customFormat="1" ht="42" customHeight="1" spans="1:10">
      <c r="A7" s="31"/>
      <c r="B7" s="21"/>
      <c r="C7" s="21"/>
      <c r="D7" s="21"/>
      <c r="E7" s="31"/>
      <c r="F7" s="21"/>
      <c r="G7" s="31"/>
      <c r="H7" s="21"/>
      <c r="I7" s="21"/>
      <c r="J7" s="31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10.425" defaultRowHeight="14.25" customHeight="1" outlineLevelRow="7"/>
  <cols>
    <col min="1" max="3" width="33.7083333333333" style="1" customWidth="1"/>
    <col min="4" max="4" width="45.575" style="1" customWidth="1"/>
    <col min="5" max="5" width="27.575" style="1" customWidth="1"/>
    <col min="6" max="6" width="21.7083333333333" style="1" customWidth="1"/>
    <col min="7" max="9" width="26.2833333333333" style="1" customWidth="1"/>
    <col min="10" max="16384" width="10.425" style="1"/>
  </cols>
  <sheetData>
    <row r="1" s="1" customFormat="1" customHeight="1" spans="1:9">
      <c r="A1" s="38" t="s">
        <v>544</v>
      </c>
      <c r="B1" s="39"/>
      <c r="C1" s="39"/>
      <c r="D1" s="40"/>
      <c r="E1" s="40"/>
      <c r="F1" s="40"/>
      <c r="G1" s="39"/>
      <c r="H1" s="39"/>
      <c r="I1" s="40"/>
    </row>
    <row r="2" s="1" customFormat="1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s="1" customFormat="1" customHeight="1" spans="1:9">
      <c r="A3" s="44" t="str">
        <f>"单位名称："&amp;"寻甸回族彝族自治县鸡街镇财政所"</f>
        <v>单位名称：寻甸回族彝族自治县鸡街镇财政所</v>
      </c>
      <c r="B3" s="45"/>
      <c r="C3" s="45"/>
      <c r="D3" s="46"/>
      <c r="E3" s="1"/>
      <c r="F3" s="43"/>
      <c r="G3" s="42"/>
      <c r="H3" s="42"/>
      <c r="I3" s="47" t="s">
        <v>1</v>
      </c>
    </row>
    <row r="4" s="1" customFormat="1" ht="28.5" customHeight="1" spans="1:9">
      <c r="A4" s="48" t="s">
        <v>262</v>
      </c>
      <c r="B4" s="49" t="s">
        <v>263</v>
      </c>
      <c r="C4" s="50" t="s">
        <v>545</v>
      </c>
      <c r="D4" s="48" t="s">
        <v>546</v>
      </c>
      <c r="E4" s="48" t="s">
        <v>547</v>
      </c>
      <c r="F4" s="48" t="s">
        <v>548</v>
      </c>
      <c r="G4" s="49" t="s">
        <v>549</v>
      </c>
      <c r="H4" s="30"/>
      <c r="I4" s="48"/>
    </row>
    <row r="5" s="1" customFormat="1" ht="21" customHeight="1" spans="1:9">
      <c r="A5" s="50"/>
      <c r="B5" s="51"/>
      <c r="C5" s="51"/>
      <c r="D5" s="52"/>
      <c r="E5" s="51"/>
      <c r="F5" s="51"/>
      <c r="G5" s="49" t="s">
        <v>506</v>
      </c>
      <c r="H5" s="49" t="s">
        <v>550</v>
      </c>
      <c r="I5" s="49" t="s">
        <v>551</v>
      </c>
    </row>
    <row r="6" s="1" customFormat="1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s="1" customFormat="1" ht="19.5" customHeight="1" spans="1:9">
      <c r="A7" s="57"/>
      <c r="B7" s="34"/>
      <c r="C7" s="34"/>
      <c r="D7" s="31"/>
      <c r="E7" s="21"/>
      <c r="F7" s="56"/>
      <c r="G7" s="58"/>
      <c r="H7" s="59"/>
      <c r="I7" s="59"/>
    </row>
    <row r="8" s="1" customFormat="1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4.25" customHeight="1"/>
  <cols>
    <col min="1" max="1" width="19.2833333333333" style="1" customWidth="1"/>
    <col min="2" max="2" width="33.85" style="1" customWidth="1"/>
    <col min="3" max="3" width="23.85" style="1" customWidth="1"/>
    <col min="4" max="4" width="11.1416666666667" style="1" customWidth="1"/>
    <col min="5" max="5" width="17.7083333333333" style="1" customWidth="1"/>
    <col min="6" max="6" width="9.85" style="1" customWidth="1"/>
    <col min="7" max="7" width="17.7083333333333" style="1" customWidth="1"/>
    <col min="8" max="11" width="23.1416666666667" style="1" customWidth="1"/>
    <col min="12" max="16384" width="9.14166666666667" style="1"/>
  </cols>
  <sheetData>
    <row r="1" s="1" customFormat="1" customHeight="1" spans="1:11">
      <c r="D1" s="2"/>
      <c r="E1" s="2"/>
      <c r="F1" s="2"/>
      <c r="G1" s="2"/>
      <c r="H1" s="1"/>
      <c r="I1" s="1"/>
      <c r="J1" s="1"/>
      <c r="K1" s="3" t="s">
        <v>552</v>
      </c>
    </row>
    <row r="2" s="1" customFormat="1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customHeight="1" spans="1:11">
      <c r="A3" s="5" t="str">
        <f>"单位名称："&amp;"寻甸回族彝族自治县鸡街镇财政所"</f>
        <v>单位名称：寻甸回族彝族自治县鸡街镇财政所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s="1" customFormat="1" ht="21.75" customHeight="1" spans="1:11">
      <c r="A4" s="9" t="s">
        <v>352</v>
      </c>
      <c r="B4" s="9" t="s">
        <v>265</v>
      </c>
      <c r="C4" s="9" t="s">
        <v>353</v>
      </c>
      <c r="D4" s="10" t="s">
        <v>266</v>
      </c>
      <c r="E4" s="10" t="s">
        <v>267</v>
      </c>
      <c r="F4" s="10" t="s">
        <v>354</v>
      </c>
      <c r="G4" s="10" t="s">
        <v>355</v>
      </c>
      <c r="H4" s="28" t="s">
        <v>55</v>
      </c>
      <c r="I4" s="11" t="s">
        <v>553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58</v>
      </c>
      <c r="J5" s="10" t="s">
        <v>59</v>
      </c>
      <c r="K5" s="10" t="s">
        <v>60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0">
        <v>10</v>
      </c>
      <c r="K7" s="30">
        <v>11</v>
      </c>
    </row>
    <row r="8" s="1" customFormat="1" ht="18.75" customHeight="1" spans="1:11">
      <c r="A8" s="31"/>
      <c r="B8" s="21" t="s">
        <v>436</v>
      </c>
      <c r="C8" s="31"/>
      <c r="D8" s="31"/>
      <c r="E8" s="31"/>
      <c r="F8" s="31"/>
      <c r="G8" s="31"/>
      <c r="H8" s="32">
        <v>60000</v>
      </c>
      <c r="I8" s="33">
        <v>60000</v>
      </c>
      <c r="J8" s="33"/>
      <c r="K8" s="32"/>
    </row>
    <row r="9" s="1" customFormat="1" ht="18.75" customHeight="1" spans="1:11">
      <c r="A9" s="34" t="s">
        <v>382</v>
      </c>
      <c r="B9" s="21" t="s">
        <v>436</v>
      </c>
      <c r="C9" s="21" t="s">
        <v>70</v>
      </c>
      <c r="D9" s="21" t="s">
        <v>183</v>
      </c>
      <c r="E9" s="21" t="s">
        <v>184</v>
      </c>
      <c r="F9" s="21" t="s">
        <v>389</v>
      </c>
      <c r="G9" s="21" t="s">
        <v>390</v>
      </c>
      <c r="H9" s="23">
        <v>60000</v>
      </c>
      <c r="I9" s="23">
        <v>60000</v>
      </c>
      <c r="J9" s="23"/>
      <c r="K9" s="32"/>
    </row>
    <row r="10" s="1" customFormat="1" ht="18.75" customHeight="1" spans="1:11">
      <c r="A10" s="35" t="s">
        <v>253</v>
      </c>
      <c r="B10" s="36"/>
      <c r="C10" s="36"/>
      <c r="D10" s="36"/>
      <c r="E10" s="36"/>
      <c r="F10" s="36"/>
      <c r="G10" s="37"/>
      <c r="H10" s="23">
        <v>60000</v>
      </c>
      <c r="I10" s="23">
        <v>60000</v>
      </c>
      <c r="J10" s="23"/>
      <c r="K10" s="3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abSelected="1" workbookViewId="0">
      <pane ySplit="1" topLeftCell="A2" activePane="bottomLeft" state="frozen"/>
      <selection/>
      <selection pane="bottomLeft" activeCell="G25" sqref="G25"/>
    </sheetView>
  </sheetViews>
  <sheetFormatPr defaultColWidth="9.14166666666667" defaultRowHeight="14.25" customHeight="1" outlineLevelCol="6"/>
  <cols>
    <col min="1" max="1" width="35.2833333333333" style="1" customWidth="1"/>
    <col min="2" max="4" width="28" style="1" customWidth="1"/>
    <col min="5" max="7" width="23.85" style="1" customWidth="1"/>
    <col min="8" max="16384" width="9.14166666666667" style="1"/>
  </cols>
  <sheetData>
    <row r="1" s="1" customFormat="1" ht="13.5" customHeight="1" spans="1:7">
      <c r="D1" s="2"/>
      <c r="E1" s="1"/>
      <c r="F1" s="1"/>
      <c r="G1" s="3" t="s">
        <v>554</v>
      </c>
    </row>
    <row r="2" s="1" customFormat="1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"单位名称："&amp;"寻甸回族彝族自治县鸡街镇财政所"</f>
        <v>单位名称：寻甸回族彝族自治县鸡街镇财政所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353</v>
      </c>
      <c r="B4" s="9" t="s">
        <v>352</v>
      </c>
      <c r="C4" s="9" t="s">
        <v>265</v>
      </c>
      <c r="D4" s="10" t="s">
        <v>555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s="1" customFormat="1" ht="40.5" customHeight="1" spans="1:7">
      <c r="A6" s="17"/>
      <c r="B6" s="17"/>
      <c r="C6" s="17"/>
      <c r="D6" s="18"/>
      <c r="E6" s="19"/>
      <c r="F6" s="18" t="s">
        <v>57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70</v>
      </c>
      <c r="B8" s="22"/>
      <c r="C8" s="22"/>
      <c r="D8" s="21"/>
      <c r="E8" s="23">
        <v>4864636</v>
      </c>
      <c r="F8" s="23"/>
      <c r="G8" s="23"/>
    </row>
    <row r="9" s="1" customFormat="1" ht="18.75" customHeight="1" spans="1:7">
      <c r="A9" s="21"/>
      <c r="B9" s="21" t="s">
        <v>556</v>
      </c>
      <c r="C9" s="21" t="s">
        <v>360</v>
      </c>
      <c r="D9" s="21" t="s">
        <v>557</v>
      </c>
      <c r="E9" s="23">
        <v>475200</v>
      </c>
      <c r="F9" s="23"/>
      <c r="G9" s="23"/>
    </row>
    <row r="10" s="1" customFormat="1" ht="18.75" customHeight="1" spans="1:7">
      <c r="A10" s="24"/>
      <c r="B10" s="21" t="s">
        <v>556</v>
      </c>
      <c r="C10" s="21" t="s">
        <v>362</v>
      </c>
      <c r="D10" s="21" t="s">
        <v>557</v>
      </c>
      <c r="E10" s="23">
        <v>2217600</v>
      </c>
      <c r="F10" s="23"/>
      <c r="G10" s="23"/>
    </row>
    <row r="11" s="1" customFormat="1" ht="18.75" customHeight="1" spans="1:7">
      <c r="A11" s="24"/>
      <c r="B11" s="21" t="s">
        <v>556</v>
      </c>
      <c r="C11" s="21" t="s">
        <v>364</v>
      </c>
      <c r="D11" s="21" t="s">
        <v>557</v>
      </c>
      <c r="E11" s="23">
        <v>792000</v>
      </c>
      <c r="F11" s="23"/>
      <c r="G11" s="23"/>
    </row>
    <row r="12" s="1" customFormat="1" ht="18.75" customHeight="1" spans="1:7">
      <c r="A12" s="24"/>
      <c r="B12" s="21" t="s">
        <v>556</v>
      </c>
      <c r="C12" s="21" t="s">
        <v>366</v>
      </c>
      <c r="D12" s="21" t="s">
        <v>557</v>
      </c>
      <c r="E12" s="23">
        <v>52800</v>
      </c>
      <c r="F12" s="23"/>
      <c r="G12" s="23"/>
    </row>
    <row r="13" s="1" customFormat="1" ht="18.75" customHeight="1" spans="1:7">
      <c r="A13" s="24"/>
      <c r="B13" s="21" t="s">
        <v>556</v>
      </c>
      <c r="C13" s="21" t="s">
        <v>368</v>
      </c>
      <c r="D13" s="21" t="s">
        <v>557</v>
      </c>
      <c r="E13" s="23">
        <v>311952</v>
      </c>
      <c r="F13" s="23"/>
      <c r="G13" s="23"/>
    </row>
    <row r="14" s="1" customFormat="1" ht="18.75" customHeight="1" spans="1:7">
      <c r="A14" s="24"/>
      <c r="B14" s="21" t="s">
        <v>556</v>
      </c>
      <c r="C14" s="21" t="s">
        <v>370</v>
      </c>
      <c r="D14" s="21" t="s">
        <v>557</v>
      </c>
      <c r="E14" s="23">
        <v>6000</v>
      </c>
      <c r="F14" s="23"/>
      <c r="G14" s="23"/>
    </row>
    <row r="15" s="1" customFormat="1" ht="18.75" customHeight="1" spans="1:7">
      <c r="A15" s="24"/>
      <c r="B15" s="21" t="s">
        <v>556</v>
      </c>
      <c r="C15" s="21" t="s">
        <v>372</v>
      </c>
      <c r="D15" s="21" t="s">
        <v>557</v>
      </c>
      <c r="E15" s="23">
        <v>24192</v>
      </c>
      <c r="F15" s="23"/>
      <c r="G15" s="23"/>
    </row>
    <row r="16" s="1" customFormat="1" ht="18.75" customHeight="1" spans="1:7">
      <c r="A16" s="24"/>
      <c r="B16" s="21" t="s">
        <v>556</v>
      </c>
      <c r="C16" s="21" t="s">
        <v>374</v>
      </c>
      <c r="D16" s="21" t="s">
        <v>557</v>
      </c>
      <c r="E16" s="23">
        <v>144000</v>
      </c>
      <c r="F16" s="23"/>
      <c r="G16" s="23"/>
    </row>
    <row r="17" s="1" customFormat="1" ht="18.75" customHeight="1" spans="1:7">
      <c r="A17" s="24"/>
      <c r="B17" s="21" t="s">
        <v>556</v>
      </c>
      <c r="C17" s="21" t="s">
        <v>376</v>
      </c>
      <c r="D17" s="21" t="s">
        <v>557</v>
      </c>
      <c r="E17" s="23">
        <v>46092</v>
      </c>
      <c r="F17" s="23"/>
      <c r="G17" s="23"/>
    </row>
    <row r="18" s="1" customFormat="1" ht="18.75" customHeight="1" spans="1:7">
      <c r="A18" s="24"/>
      <c r="B18" s="21" t="s">
        <v>558</v>
      </c>
      <c r="C18" s="21" t="s">
        <v>379</v>
      </c>
      <c r="D18" s="21" t="s">
        <v>557</v>
      </c>
      <c r="E18" s="23">
        <v>550000</v>
      </c>
      <c r="F18" s="23"/>
      <c r="G18" s="23"/>
    </row>
    <row r="19" s="1" customFormat="1" ht="18.75" customHeight="1" spans="1:7">
      <c r="A19" s="24"/>
      <c r="B19" s="21" t="s">
        <v>558</v>
      </c>
      <c r="C19" s="21" t="s">
        <v>381</v>
      </c>
      <c r="D19" s="21" t="s">
        <v>557</v>
      </c>
      <c r="E19" s="23">
        <v>104000</v>
      </c>
      <c r="F19" s="23"/>
      <c r="G19" s="23"/>
    </row>
    <row r="20" s="1" customFormat="1" ht="18.75" customHeight="1" spans="1:7">
      <c r="A20" s="24"/>
      <c r="B20" s="21" t="s">
        <v>559</v>
      </c>
      <c r="C20" s="21" t="s">
        <v>432</v>
      </c>
      <c r="D20" s="21" t="s">
        <v>557</v>
      </c>
      <c r="E20" s="23">
        <v>30000</v>
      </c>
      <c r="F20" s="23"/>
      <c r="G20" s="23"/>
    </row>
    <row r="21" s="1" customFormat="1" ht="18.75" customHeight="1" spans="1:7">
      <c r="A21" s="24"/>
      <c r="B21" s="21" t="s">
        <v>559</v>
      </c>
      <c r="C21" s="21" t="s">
        <v>434</v>
      </c>
      <c r="D21" s="21" t="s">
        <v>557</v>
      </c>
      <c r="E21" s="23">
        <v>50800</v>
      </c>
      <c r="F21" s="23"/>
      <c r="G21" s="23"/>
    </row>
    <row r="22" s="1" customFormat="1" ht="18.75" customHeight="1" spans="1:7">
      <c r="A22" s="24"/>
      <c r="B22" s="21" t="s">
        <v>559</v>
      </c>
      <c r="C22" s="21" t="s">
        <v>436</v>
      </c>
      <c r="D22" s="21" t="s">
        <v>557</v>
      </c>
      <c r="E22" s="23">
        <v>60000</v>
      </c>
      <c r="F22" s="23"/>
      <c r="G22" s="23"/>
    </row>
    <row r="23" s="1" customFormat="1" ht="18.75" customHeight="1" spans="1:7">
      <c r="A23" s="25" t="s">
        <v>55</v>
      </c>
      <c r="B23" s="26" t="s">
        <v>560</v>
      </c>
      <c r="C23" s="26"/>
      <c r="D23" s="27"/>
      <c r="E23" s="23">
        <v>4864636</v>
      </c>
      <c r="F23" s="23"/>
      <c r="G23" s="23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pane ySplit="1" topLeftCell="A2" activePane="bottomLeft" state="frozen"/>
      <selection/>
      <selection pane="bottomLeft" activeCell="C1" sqref="$A1:$XFD1048576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s="1" customFormat="1" ht="17.25" customHeight="1" spans="1:19">
      <c r="A1" s="47" t="s">
        <v>52</v>
      </c>
    </row>
    <row r="2" s="1" customFormat="1" ht="41.25" customHeight="1" spans="1:19">
      <c r="A2" s="41" t="str">
        <f>"2026"&amp;"年部门收入预算表"</f>
        <v>2026年部门收入预算表</v>
      </c>
    </row>
    <row r="3" s="1" customFormat="1" ht="17.25" customHeight="1" spans="1:19">
      <c r="A3" s="44" t="str">
        <f>"单位名称："&amp;"寻甸回族彝族自治县鸡街镇财政所"</f>
        <v>单位名称：寻甸回族彝族自治县鸡街镇财政所</v>
      </c>
      <c r="S3" s="46" t="s">
        <v>1</v>
      </c>
    </row>
    <row r="4" s="1" customFormat="1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s="1" customFormat="1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s="1" customFormat="1" ht="30" customHeight="1" spans="1:19">
      <c r="A6" s="192"/>
      <c r="B6" s="109"/>
      <c r="C6" s="115"/>
      <c r="D6" s="115"/>
      <c r="E6" s="115"/>
      <c r="F6" s="115"/>
      <c r="G6" s="115"/>
      <c r="H6" s="115"/>
      <c r="I6" s="69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5"/>
    </row>
    <row r="7" s="1" customFormat="1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69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s="1" customFormat="1" ht="18" customHeight="1" spans="1:19">
      <c r="A8" s="21" t="s">
        <v>69</v>
      </c>
      <c r="B8" s="21" t="s">
        <v>70</v>
      </c>
      <c r="C8" s="105">
        <v>22681713.28</v>
      </c>
      <c r="D8" s="81">
        <v>21906069.99</v>
      </c>
      <c r="E8" s="81">
        <v>21906069.99</v>
      </c>
      <c r="F8" s="81"/>
      <c r="G8" s="81"/>
      <c r="H8" s="81"/>
      <c r="I8" s="81"/>
      <c r="J8" s="81"/>
      <c r="K8" s="81"/>
      <c r="L8" s="81"/>
      <c r="M8" s="81"/>
      <c r="N8" s="81"/>
      <c r="O8" s="81">
        <v>775643.29</v>
      </c>
      <c r="P8" s="81">
        <v>768219.29</v>
      </c>
      <c r="Q8" s="81"/>
      <c r="R8" s="81">
        <v>7424</v>
      </c>
      <c r="S8" s="81"/>
    </row>
    <row r="9" s="1" customFormat="1" ht="18" customHeight="1" spans="1:19">
      <c r="A9" s="50" t="s">
        <v>55</v>
      </c>
      <c r="B9" s="195"/>
      <c r="C9" s="81">
        <v>22681713.28</v>
      </c>
      <c r="D9" s="81">
        <v>21906069.99</v>
      </c>
      <c r="E9" s="81">
        <v>21906069.99</v>
      </c>
      <c r="F9" s="81"/>
      <c r="G9" s="81"/>
      <c r="H9" s="81"/>
      <c r="I9" s="81"/>
      <c r="J9" s="81"/>
      <c r="K9" s="81"/>
      <c r="L9" s="81"/>
      <c r="M9" s="81"/>
      <c r="N9" s="81"/>
      <c r="O9" s="81">
        <v>775643.29</v>
      </c>
      <c r="P9" s="81">
        <v>768219.29</v>
      </c>
      <c r="Q9" s="81"/>
      <c r="R9" s="81">
        <v>7424</v>
      </c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67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s="1" customFormat="1" ht="17.25" customHeight="1" spans="1:15">
      <c r="A1" s="46" t="s">
        <v>71</v>
      </c>
    </row>
    <row r="2" s="1" customFormat="1" ht="41.25" customHeight="1" spans="1:15">
      <c r="A2" s="41" t="str">
        <f>"2026"&amp;"年部门支出预算表"</f>
        <v>2026年部门支出预算表</v>
      </c>
    </row>
    <row r="3" s="1" customFormat="1" ht="17.25" customHeight="1" spans="1:15">
      <c r="A3" s="44" t="str">
        <f>"单位名称："&amp;"寻甸回族彝族自治县鸡街镇财政所"</f>
        <v>单位名称：寻甸回族彝族自治县鸡街镇财政所</v>
      </c>
      <c r="O3" s="46" t="s">
        <v>1</v>
      </c>
    </row>
    <row r="4" s="1" customFormat="1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s="1" customFormat="1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s="1" customFormat="1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s="1" customFormat="1" ht="21" customHeight="1" spans="1:15">
      <c r="A7" s="57" t="s">
        <v>97</v>
      </c>
      <c r="B7" s="57" t="s">
        <v>98</v>
      </c>
      <c r="C7" s="81">
        <v>5244673.29</v>
      </c>
      <c r="D7" s="81">
        <v>5244673.29</v>
      </c>
      <c r="E7" s="81">
        <v>5163873.29</v>
      </c>
      <c r="F7" s="81">
        <v>80800</v>
      </c>
      <c r="G7" s="81"/>
      <c r="H7" s="81"/>
      <c r="I7" s="81"/>
      <c r="J7" s="81"/>
      <c r="K7" s="81"/>
      <c r="L7" s="81"/>
      <c r="M7" s="81"/>
      <c r="N7" s="81"/>
      <c r="O7" s="81"/>
    </row>
    <row r="8" s="1" customFormat="1" ht="21" customHeight="1" spans="1:15">
      <c r="A8" s="180" t="s">
        <v>99</v>
      </c>
      <c r="B8" s="180" t="s">
        <v>100</v>
      </c>
      <c r="C8" s="81">
        <v>36800</v>
      </c>
      <c r="D8" s="81">
        <v>36800</v>
      </c>
      <c r="E8" s="81">
        <v>36800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s="1" customFormat="1" ht="21" customHeight="1" spans="1:15">
      <c r="A9" s="181" t="s">
        <v>101</v>
      </c>
      <c r="B9" s="181" t="s">
        <v>102</v>
      </c>
      <c r="C9" s="81">
        <v>36800</v>
      </c>
      <c r="D9" s="81">
        <v>36800</v>
      </c>
      <c r="E9" s="81">
        <v>36800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="1" customFormat="1" ht="21" customHeight="1" spans="1:15">
      <c r="A10" s="180" t="s">
        <v>103</v>
      </c>
      <c r="B10" s="180" t="s">
        <v>104</v>
      </c>
      <c r="C10" s="81">
        <v>5087173.29</v>
      </c>
      <c r="D10" s="81">
        <v>5087173.29</v>
      </c>
      <c r="E10" s="81">
        <v>5006373.29</v>
      </c>
      <c r="F10" s="81">
        <v>80800</v>
      </c>
      <c r="G10" s="81"/>
      <c r="H10" s="81"/>
      <c r="I10" s="81"/>
      <c r="J10" s="81"/>
      <c r="K10" s="81"/>
      <c r="L10" s="81"/>
      <c r="M10" s="81"/>
      <c r="N10" s="81"/>
      <c r="O10" s="81"/>
    </row>
    <row r="11" s="1" customFormat="1" ht="21" customHeight="1" spans="1:15">
      <c r="A11" s="181" t="s">
        <v>105</v>
      </c>
      <c r="B11" s="181" t="s">
        <v>102</v>
      </c>
      <c r="C11" s="81">
        <v>5087173.29</v>
      </c>
      <c r="D11" s="81">
        <v>5087173.29</v>
      </c>
      <c r="E11" s="81">
        <v>5006373.29</v>
      </c>
      <c r="F11" s="81">
        <v>80800</v>
      </c>
      <c r="G11" s="81"/>
      <c r="H11" s="81"/>
      <c r="I11" s="81"/>
      <c r="J11" s="81"/>
      <c r="K11" s="81"/>
      <c r="L11" s="81"/>
      <c r="M11" s="81"/>
      <c r="N11" s="81"/>
      <c r="O11" s="81"/>
    </row>
    <row r="12" s="1" customFormat="1" ht="21" customHeight="1" spans="1:15">
      <c r="A12" s="180" t="s">
        <v>106</v>
      </c>
      <c r="B12" s="180" t="s">
        <v>107</v>
      </c>
      <c r="C12" s="81">
        <v>80000</v>
      </c>
      <c r="D12" s="81">
        <v>80000</v>
      </c>
      <c r="E12" s="81">
        <v>80000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s="1" customFormat="1" ht="21" customHeight="1" spans="1:15">
      <c r="A13" s="181" t="s">
        <v>108</v>
      </c>
      <c r="B13" s="181" t="s">
        <v>102</v>
      </c>
      <c r="C13" s="81">
        <v>80000</v>
      </c>
      <c r="D13" s="81">
        <v>80000</v>
      </c>
      <c r="E13" s="81">
        <v>80000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="1" customFormat="1" ht="21" customHeight="1" spans="1:15">
      <c r="A14" s="180" t="s">
        <v>109</v>
      </c>
      <c r="B14" s="180" t="s">
        <v>110</v>
      </c>
      <c r="C14" s="81">
        <v>40700</v>
      </c>
      <c r="D14" s="81">
        <v>40700</v>
      </c>
      <c r="E14" s="81">
        <v>40700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s="1" customFormat="1" ht="21" customHeight="1" spans="1:15">
      <c r="A15" s="181" t="s">
        <v>111</v>
      </c>
      <c r="B15" s="181" t="s">
        <v>112</v>
      </c>
      <c r="C15" s="81">
        <v>40700</v>
      </c>
      <c r="D15" s="81">
        <v>40700</v>
      </c>
      <c r="E15" s="81">
        <v>40700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s="1" customFormat="1" ht="21" customHeight="1" spans="1:15">
      <c r="A16" s="57" t="s">
        <v>113</v>
      </c>
      <c r="B16" s="57" t="s">
        <v>114</v>
      </c>
      <c r="C16" s="81">
        <v>10000</v>
      </c>
      <c r="D16" s="81">
        <v>10000</v>
      </c>
      <c r="E16" s="81">
        <v>10000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="1" customFormat="1" ht="21" customHeight="1" spans="1:15">
      <c r="A17" s="180" t="s">
        <v>115</v>
      </c>
      <c r="B17" s="180" t="s">
        <v>116</v>
      </c>
      <c r="C17" s="81">
        <v>10000</v>
      </c>
      <c r="D17" s="81">
        <v>10000</v>
      </c>
      <c r="E17" s="81">
        <v>10000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="1" customFormat="1" ht="21" customHeight="1" spans="1:15">
      <c r="A18" s="181" t="s">
        <v>117</v>
      </c>
      <c r="B18" s="181" t="s">
        <v>118</v>
      </c>
      <c r="C18" s="81">
        <v>10000</v>
      </c>
      <c r="D18" s="81">
        <v>10000</v>
      </c>
      <c r="E18" s="81">
        <v>10000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="1" customFormat="1" ht="21" customHeight="1" spans="1:15">
      <c r="A19" s="57" t="s">
        <v>119</v>
      </c>
      <c r="B19" s="57" t="s">
        <v>120</v>
      </c>
      <c r="C19" s="81">
        <v>100000</v>
      </c>
      <c r="D19" s="81">
        <v>100000</v>
      </c>
      <c r="E19" s="81"/>
      <c r="F19" s="81">
        <v>100000</v>
      </c>
      <c r="G19" s="81"/>
      <c r="H19" s="81"/>
      <c r="I19" s="81"/>
      <c r="J19" s="81"/>
      <c r="K19" s="81"/>
      <c r="L19" s="81"/>
      <c r="M19" s="81"/>
      <c r="N19" s="81"/>
      <c r="O19" s="81"/>
    </row>
    <row r="20" s="1" customFormat="1" ht="21" customHeight="1" spans="1:15">
      <c r="A20" s="180" t="s">
        <v>121</v>
      </c>
      <c r="B20" s="180" t="s">
        <v>122</v>
      </c>
      <c r="C20" s="81">
        <v>100000</v>
      </c>
      <c r="D20" s="81">
        <v>100000</v>
      </c>
      <c r="E20" s="81"/>
      <c r="F20" s="81">
        <v>100000</v>
      </c>
      <c r="G20" s="81"/>
      <c r="H20" s="81"/>
      <c r="I20" s="81"/>
      <c r="J20" s="81"/>
      <c r="K20" s="81"/>
      <c r="L20" s="81"/>
      <c r="M20" s="81"/>
      <c r="N20" s="81"/>
      <c r="O20" s="81"/>
    </row>
    <row r="21" s="1" customFormat="1" ht="21" customHeight="1" spans="1:15">
      <c r="A21" s="181" t="s">
        <v>123</v>
      </c>
      <c r="B21" s="181" t="s">
        <v>124</v>
      </c>
      <c r="C21" s="81">
        <v>100000</v>
      </c>
      <c r="D21" s="81">
        <v>100000</v>
      </c>
      <c r="E21" s="81"/>
      <c r="F21" s="81">
        <v>100000</v>
      </c>
      <c r="G21" s="81"/>
      <c r="H21" s="81"/>
      <c r="I21" s="81"/>
      <c r="J21" s="81"/>
      <c r="K21" s="81"/>
      <c r="L21" s="81"/>
      <c r="M21" s="81"/>
      <c r="N21" s="81"/>
      <c r="O21" s="81"/>
    </row>
    <row r="22" s="1" customFormat="1" ht="21" customHeight="1" spans="1:15">
      <c r="A22" s="57" t="s">
        <v>125</v>
      </c>
      <c r="B22" s="57" t="s">
        <v>126</v>
      </c>
      <c r="C22" s="81">
        <v>44812</v>
      </c>
      <c r="D22" s="81">
        <v>44812</v>
      </c>
      <c r="E22" s="81"/>
      <c r="F22" s="81">
        <v>44812</v>
      </c>
      <c r="G22" s="81"/>
      <c r="H22" s="81"/>
      <c r="I22" s="81"/>
      <c r="J22" s="81"/>
      <c r="K22" s="81"/>
      <c r="L22" s="81"/>
      <c r="M22" s="81"/>
      <c r="N22" s="81"/>
      <c r="O22" s="81"/>
    </row>
    <row r="23" s="1" customFormat="1" ht="21" customHeight="1" spans="1:15">
      <c r="A23" s="180" t="s">
        <v>127</v>
      </c>
      <c r="B23" s="180" t="s">
        <v>128</v>
      </c>
      <c r="C23" s="81">
        <v>42012</v>
      </c>
      <c r="D23" s="81">
        <v>42012</v>
      </c>
      <c r="E23" s="81"/>
      <c r="F23" s="81">
        <v>42012</v>
      </c>
      <c r="G23" s="81"/>
      <c r="H23" s="81"/>
      <c r="I23" s="81"/>
      <c r="J23" s="81"/>
      <c r="K23" s="81"/>
      <c r="L23" s="81"/>
      <c r="M23" s="81"/>
      <c r="N23" s="81"/>
      <c r="O23" s="81"/>
    </row>
    <row r="24" s="1" customFormat="1" ht="21" customHeight="1" spans="1:15">
      <c r="A24" s="181" t="s">
        <v>129</v>
      </c>
      <c r="B24" s="181" t="s">
        <v>130</v>
      </c>
      <c r="C24" s="81">
        <v>705</v>
      </c>
      <c r="D24" s="81">
        <v>705</v>
      </c>
      <c r="E24" s="81"/>
      <c r="F24" s="81">
        <v>705</v>
      </c>
      <c r="G24" s="81"/>
      <c r="H24" s="81"/>
      <c r="I24" s="81"/>
      <c r="J24" s="81"/>
      <c r="K24" s="81"/>
      <c r="L24" s="81"/>
      <c r="M24" s="81"/>
      <c r="N24" s="81"/>
      <c r="O24" s="81"/>
    </row>
    <row r="25" s="1" customFormat="1" ht="21" customHeight="1" spans="1:15">
      <c r="A25" s="181" t="s">
        <v>131</v>
      </c>
      <c r="B25" s="181" t="s">
        <v>132</v>
      </c>
      <c r="C25" s="81">
        <v>41307</v>
      </c>
      <c r="D25" s="81">
        <v>41307</v>
      </c>
      <c r="E25" s="81"/>
      <c r="F25" s="81">
        <v>41307</v>
      </c>
      <c r="G25" s="81"/>
      <c r="H25" s="81"/>
      <c r="I25" s="81"/>
      <c r="J25" s="81"/>
      <c r="K25" s="81"/>
      <c r="L25" s="81"/>
      <c r="M25" s="81"/>
      <c r="N25" s="81"/>
      <c r="O25" s="81"/>
    </row>
    <row r="26" s="1" customFormat="1" ht="21" customHeight="1" spans="1:15">
      <c r="A26" s="180" t="s">
        <v>133</v>
      </c>
      <c r="B26" s="180" t="s">
        <v>134</v>
      </c>
      <c r="C26" s="81">
        <v>2800</v>
      </c>
      <c r="D26" s="81">
        <v>2800</v>
      </c>
      <c r="E26" s="81"/>
      <c r="F26" s="81">
        <v>2800</v>
      </c>
      <c r="G26" s="81"/>
      <c r="H26" s="81"/>
      <c r="I26" s="81"/>
      <c r="J26" s="81"/>
      <c r="K26" s="81"/>
      <c r="L26" s="81"/>
      <c r="M26" s="81"/>
      <c r="N26" s="81"/>
      <c r="O26" s="81"/>
    </row>
    <row r="27" s="1" customFormat="1" ht="21" customHeight="1" spans="1:15">
      <c r="A27" s="181" t="s">
        <v>135</v>
      </c>
      <c r="B27" s="181" t="s">
        <v>136</v>
      </c>
      <c r="C27" s="81">
        <v>2800</v>
      </c>
      <c r="D27" s="81">
        <v>2800</v>
      </c>
      <c r="E27" s="81"/>
      <c r="F27" s="81">
        <v>2800</v>
      </c>
      <c r="G27" s="81"/>
      <c r="H27" s="81"/>
      <c r="I27" s="81"/>
      <c r="J27" s="81"/>
      <c r="K27" s="81"/>
      <c r="L27" s="81"/>
      <c r="M27" s="81"/>
      <c r="N27" s="81"/>
      <c r="O27" s="81"/>
    </row>
    <row r="28" s="1" customFormat="1" ht="21" customHeight="1" spans="1:15">
      <c r="A28" s="57" t="s">
        <v>137</v>
      </c>
      <c r="B28" s="57" t="s">
        <v>138</v>
      </c>
      <c r="C28" s="81">
        <v>1850586.87</v>
      </c>
      <c r="D28" s="81">
        <v>1850586.87</v>
      </c>
      <c r="E28" s="81">
        <v>1804494.87</v>
      </c>
      <c r="F28" s="81">
        <v>46092</v>
      </c>
      <c r="G28" s="81"/>
      <c r="H28" s="81"/>
      <c r="I28" s="81"/>
      <c r="J28" s="81"/>
      <c r="K28" s="81"/>
      <c r="L28" s="81"/>
      <c r="M28" s="81"/>
      <c r="N28" s="81"/>
      <c r="O28" s="81"/>
    </row>
    <row r="29" s="1" customFormat="1" ht="21" customHeight="1" spans="1:15">
      <c r="A29" s="180" t="s">
        <v>139</v>
      </c>
      <c r="B29" s="180" t="s">
        <v>140</v>
      </c>
      <c r="C29" s="81">
        <v>1804494.87</v>
      </c>
      <c r="D29" s="81">
        <v>1804494.87</v>
      </c>
      <c r="E29" s="81">
        <v>1804494.87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s="1" customFormat="1" ht="21" customHeight="1" spans="1:15">
      <c r="A30" s="181" t="s">
        <v>141</v>
      </c>
      <c r="B30" s="181" t="s">
        <v>142</v>
      </c>
      <c r="C30" s="81">
        <v>1632294.87</v>
      </c>
      <c r="D30" s="81">
        <v>1632294.87</v>
      </c>
      <c r="E30" s="81">
        <v>1632294.87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</row>
    <row r="31" s="1" customFormat="1" ht="21" customHeight="1" spans="1:15">
      <c r="A31" s="181" t="s">
        <v>143</v>
      </c>
      <c r="B31" s="181" t="s">
        <v>144</v>
      </c>
      <c r="C31" s="81">
        <v>150000</v>
      </c>
      <c r="D31" s="81">
        <v>150000</v>
      </c>
      <c r="E31" s="81">
        <v>150000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</row>
    <row r="32" s="1" customFormat="1" ht="21" customHeight="1" spans="1:15">
      <c r="A32" s="181" t="s">
        <v>145</v>
      </c>
      <c r="B32" s="181" t="s">
        <v>146</v>
      </c>
      <c r="C32" s="81">
        <v>22200</v>
      </c>
      <c r="D32" s="81">
        <v>22200</v>
      </c>
      <c r="E32" s="81">
        <v>22200</v>
      </c>
      <c r="F32" s="81"/>
      <c r="G32" s="81"/>
      <c r="H32" s="81"/>
      <c r="I32" s="81"/>
      <c r="J32" s="81"/>
      <c r="K32" s="81"/>
      <c r="L32" s="81"/>
      <c r="M32" s="81"/>
      <c r="N32" s="81"/>
      <c r="O32" s="81"/>
    </row>
    <row r="33" s="1" customFormat="1" ht="21" customHeight="1" spans="1:15">
      <c r="A33" s="180" t="s">
        <v>147</v>
      </c>
      <c r="B33" s="180" t="s">
        <v>148</v>
      </c>
      <c r="C33" s="81">
        <v>46092</v>
      </c>
      <c r="D33" s="81">
        <v>46092</v>
      </c>
      <c r="E33" s="81"/>
      <c r="F33" s="81">
        <v>46092</v>
      </c>
      <c r="G33" s="81"/>
      <c r="H33" s="81"/>
      <c r="I33" s="81"/>
      <c r="J33" s="81"/>
      <c r="K33" s="81"/>
      <c r="L33" s="81"/>
      <c r="M33" s="81"/>
      <c r="N33" s="81"/>
      <c r="O33" s="81"/>
    </row>
    <row r="34" s="1" customFormat="1" ht="21" customHeight="1" spans="1:15">
      <c r="A34" s="181" t="s">
        <v>149</v>
      </c>
      <c r="B34" s="181" t="s">
        <v>150</v>
      </c>
      <c r="C34" s="81">
        <v>46092</v>
      </c>
      <c r="D34" s="81">
        <v>46092</v>
      </c>
      <c r="E34" s="81"/>
      <c r="F34" s="81">
        <v>46092</v>
      </c>
      <c r="G34" s="81"/>
      <c r="H34" s="81"/>
      <c r="I34" s="81"/>
      <c r="J34" s="81"/>
      <c r="K34" s="81"/>
      <c r="L34" s="81"/>
      <c r="M34" s="81"/>
      <c r="N34" s="81"/>
      <c r="O34" s="81"/>
    </row>
    <row r="35" s="1" customFormat="1" ht="21" customHeight="1" spans="1:15">
      <c r="A35" s="57" t="s">
        <v>151</v>
      </c>
      <c r="B35" s="57" t="s">
        <v>152</v>
      </c>
      <c r="C35" s="81">
        <v>1444890.96</v>
      </c>
      <c r="D35" s="81">
        <v>1444890.96</v>
      </c>
      <c r="E35" s="81">
        <v>1444890.96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</row>
    <row r="36" s="1" customFormat="1" ht="21" customHeight="1" spans="1:15">
      <c r="A36" s="180" t="s">
        <v>153</v>
      </c>
      <c r="B36" s="180" t="s">
        <v>154</v>
      </c>
      <c r="C36" s="81">
        <v>1444890.96</v>
      </c>
      <c r="D36" s="81">
        <v>1444890.96</v>
      </c>
      <c r="E36" s="81">
        <v>1444890.96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</row>
    <row r="37" s="1" customFormat="1" ht="21" customHeight="1" spans="1:15">
      <c r="A37" s="181" t="s">
        <v>155</v>
      </c>
      <c r="B37" s="181" t="s">
        <v>156</v>
      </c>
      <c r="C37" s="81">
        <v>312499.54</v>
      </c>
      <c r="D37" s="81">
        <v>312499.54</v>
      </c>
      <c r="E37" s="81">
        <v>312499.54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8" s="1" customFormat="1" ht="21" customHeight="1" spans="1:15">
      <c r="A38" s="181" t="s">
        <v>157</v>
      </c>
      <c r="B38" s="181" t="s">
        <v>158</v>
      </c>
      <c r="C38" s="81">
        <v>609891.67</v>
      </c>
      <c r="D38" s="81">
        <v>609891.67</v>
      </c>
      <c r="E38" s="81">
        <v>609891.67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</row>
    <row r="39" s="1" customFormat="1" ht="21" customHeight="1" spans="1:15">
      <c r="A39" s="181" t="s">
        <v>159</v>
      </c>
      <c r="B39" s="181" t="s">
        <v>160</v>
      </c>
      <c r="C39" s="81">
        <v>465854.15</v>
      </c>
      <c r="D39" s="81">
        <v>465854.15</v>
      </c>
      <c r="E39" s="81">
        <v>465854.15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</row>
    <row r="40" s="1" customFormat="1" ht="21" customHeight="1" spans="1:15">
      <c r="A40" s="181" t="s">
        <v>161</v>
      </c>
      <c r="B40" s="181" t="s">
        <v>162</v>
      </c>
      <c r="C40" s="81">
        <v>56645.6</v>
      </c>
      <c r="D40" s="81">
        <v>56645.6</v>
      </c>
      <c r="E40" s="81">
        <v>56645.6</v>
      </c>
      <c r="F40" s="81"/>
      <c r="G40" s="81"/>
      <c r="H40" s="81"/>
      <c r="I40" s="81"/>
      <c r="J40" s="81"/>
      <c r="K40" s="81"/>
      <c r="L40" s="81"/>
      <c r="M40" s="81"/>
      <c r="N40" s="81"/>
      <c r="O40" s="81"/>
    </row>
    <row r="41" s="1" customFormat="1" ht="21" customHeight="1" spans="1:15">
      <c r="A41" s="57" t="s">
        <v>163</v>
      </c>
      <c r="B41" s="57" t="s">
        <v>164</v>
      </c>
      <c r="C41" s="81">
        <v>5000</v>
      </c>
      <c r="D41" s="81">
        <v>5000</v>
      </c>
      <c r="E41" s="81">
        <v>5000</v>
      </c>
      <c r="F41" s="81"/>
      <c r="G41" s="81"/>
      <c r="H41" s="81"/>
      <c r="I41" s="81"/>
      <c r="J41" s="81"/>
      <c r="K41" s="81"/>
      <c r="L41" s="81"/>
      <c r="M41" s="81"/>
      <c r="N41" s="81"/>
      <c r="O41" s="81"/>
    </row>
    <row r="42" s="1" customFormat="1" ht="21" customHeight="1" spans="1:15">
      <c r="A42" s="180" t="s">
        <v>165</v>
      </c>
      <c r="B42" s="180" t="s">
        <v>166</v>
      </c>
      <c r="C42" s="81">
        <v>5000</v>
      </c>
      <c r="D42" s="81">
        <v>5000</v>
      </c>
      <c r="E42" s="81">
        <v>5000</v>
      </c>
      <c r="F42" s="81"/>
      <c r="G42" s="81"/>
      <c r="H42" s="81"/>
      <c r="I42" s="81"/>
      <c r="J42" s="81"/>
      <c r="K42" s="81"/>
      <c r="L42" s="81"/>
      <c r="M42" s="81"/>
      <c r="N42" s="81"/>
      <c r="O42" s="81"/>
    </row>
    <row r="43" s="1" customFormat="1" ht="21" customHeight="1" spans="1:15">
      <c r="A43" s="181" t="s">
        <v>167</v>
      </c>
      <c r="B43" s="181" t="s">
        <v>168</v>
      </c>
      <c r="C43" s="81">
        <v>5000</v>
      </c>
      <c r="D43" s="81">
        <v>5000</v>
      </c>
      <c r="E43" s="81">
        <v>5000</v>
      </c>
      <c r="F43" s="81"/>
      <c r="G43" s="81"/>
      <c r="H43" s="81"/>
      <c r="I43" s="81"/>
      <c r="J43" s="81"/>
      <c r="K43" s="81"/>
      <c r="L43" s="81"/>
      <c r="M43" s="81"/>
      <c r="N43" s="81"/>
      <c r="O43" s="81"/>
    </row>
    <row r="44" s="1" customFormat="1" ht="21" customHeight="1" spans="1:15">
      <c r="A44" s="57" t="s">
        <v>169</v>
      </c>
      <c r="B44" s="57" t="s">
        <v>170</v>
      </c>
      <c r="C44" s="81">
        <v>12730105</v>
      </c>
      <c r="D44" s="81">
        <v>12730105</v>
      </c>
      <c r="E44" s="81">
        <v>7369546</v>
      </c>
      <c r="F44" s="81">
        <v>5360559</v>
      </c>
      <c r="G44" s="81"/>
      <c r="H44" s="81"/>
      <c r="I44" s="81"/>
      <c r="J44" s="81"/>
      <c r="K44" s="81"/>
      <c r="L44" s="81"/>
      <c r="M44" s="81"/>
      <c r="N44" s="81"/>
      <c r="O44" s="81"/>
    </row>
    <row r="45" s="1" customFormat="1" ht="21" customHeight="1" spans="1:15">
      <c r="A45" s="180" t="s">
        <v>171</v>
      </c>
      <c r="B45" s="180" t="s">
        <v>172</v>
      </c>
      <c r="C45" s="81">
        <v>7243720</v>
      </c>
      <c r="D45" s="81">
        <v>7243720</v>
      </c>
      <c r="E45" s="81">
        <v>7163720</v>
      </c>
      <c r="F45" s="81">
        <v>80000</v>
      </c>
      <c r="G45" s="81"/>
      <c r="H45" s="81"/>
      <c r="I45" s="81"/>
      <c r="J45" s="81"/>
      <c r="K45" s="81"/>
      <c r="L45" s="81"/>
      <c r="M45" s="81"/>
      <c r="N45" s="81"/>
      <c r="O45" s="81"/>
    </row>
    <row r="46" s="1" customFormat="1" ht="21" customHeight="1" spans="1:15">
      <c r="A46" s="181" t="s">
        <v>173</v>
      </c>
      <c r="B46" s="181" t="s">
        <v>174</v>
      </c>
      <c r="C46" s="81">
        <v>7163720</v>
      </c>
      <c r="D46" s="81">
        <v>7163720</v>
      </c>
      <c r="E46" s="81">
        <v>7163720</v>
      </c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="1" customFormat="1" ht="21" customHeight="1" spans="1:15">
      <c r="A47" s="181" t="s">
        <v>175</v>
      </c>
      <c r="B47" s="181" t="s">
        <v>176</v>
      </c>
      <c r="C47" s="81">
        <v>80000</v>
      </c>
      <c r="D47" s="81">
        <v>80000</v>
      </c>
      <c r="E47" s="81"/>
      <c r="F47" s="81">
        <v>80000</v>
      </c>
      <c r="G47" s="81"/>
      <c r="H47" s="81"/>
      <c r="I47" s="81"/>
      <c r="J47" s="81"/>
      <c r="K47" s="81"/>
      <c r="L47" s="81"/>
      <c r="M47" s="81"/>
      <c r="N47" s="81"/>
      <c r="O47" s="81"/>
    </row>
    <row r="48" s="1" customFormat="1" ht="21" customHeight="1" spans="1:15">
      <c r="A48" s="180" t="s">
        <v>177</v>
      </c>
      <c r="B48" s="180" t="s">
        <v>178</v>
      </c>
      <c r="C48" s="81">
        <v>100000</v>
      </c>
      <c r="D48" s="81">
        <v>100000</v>
      </c>
      <c r="E48" s="81">
        <v>100000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</row>
    <row r="49" s="1" customFormat="1" ht="21" customHeight="1" spans="1:15">
      <c r="A49" s="181" t="s">
        <v>179</v>
      </c>
      <c r="B49" s="181" t="s">
        <v>180</v>
      </c>
      <c r="C49" s="81">
        <v>100000</v>
      </c>
      <c r="D49" s="81">
        <v>100000</v>
      </c>
      <c r="E49" s="81">
        <v>100000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</row>
    <row r="50" s="1" customFormat="1" ht="21" customHeight="1" spans="1:15">
      <c r="A50" s="180" t="s">
        <v>181</v>
      </c>
      <c r="B50" s="180" t="s">
        <v>182</v>
      </c>
      <c r="C50" s="81">
        <v>140000</v>
      </c>
      <c r="D50" s="81">
        <v>140000</v>
      </c>
      <c r="E50" s="81"/>
      <c r="F50" s="81">
        <v>140000</v>
      </c>
      <c r="G50" s="81"/>
      <c r="H50" s="81"/>
      <c r="I50" s="81"/>
      <c r="J50" s="81"/>
      <c r="K50" s="81"/>
      <c r="L50" s="81"/>
      <c r="M50" s="81"/>
      <c r="N50" s="81"/>
      <c r="O50" s="81"/>
    </row>
    <row r="51" s="1" customFormat="1" ht="21" customHeight="1" spans="1:15">
      <c r="A51" s="181" t="s">
        <v>183</v>
      </c>
      <c r="B51" s="181" t="s">
        <v>184</v>
      </c>
      <c r="C51" s="81">
        <v>60000</v>
      </c>
      <c r="D51" s="81">
        <v>60000</v>
      </c>
      <c r="E51" s="81"/>
      <c r="F51" s="81">
        <v>60000</v>
      </c>
      <c r="G51" s="81"/>
      <c r="H51" s="81"/>
      <c r="I51" s="81"/>
      <c r="J51" s="81"/>
      <c r="K51" s="81"/>
      <c r="L51" s="81"/>
      <c r="M51" s="81"/>
      <c r="N51" s="81"/>
      <c r="O51" s="81"/>
    </row>
    <row r="52" s="1" customFormat="1" ht="21" customHeight="1" spans="1:15">
      <c r="A52" s="181" t="s">
        <v>185</v>
      </c>
      <c r="B52" s="181" t="s">
        <v>186</v>
      </c>
      <c r="C52" s="81">
        <v>80000</v>
      </c>
      <c r="D52" s="81">
        <v>80000</v>
      </c>
      <c r="E52" s="81"/>
      <c r="F52" s="81">
        <v>80000</v>
      </c>
      <c r="G52" s="81"/>
      <c r="H52" s="81"/>
      <c r="I52" s="81"/>
      <c r="J52" s="81"/>
      <c r="K52" s="81"/>
      <c r="L52" s="81"/>
      <c r="M52" s="81"/>
      <c r="N52" s="81"/>
      <c r="O52" s="81"/>
    </row>
    <row r="53" s="1" customFormat="1" ht="21" customHeight="1" spans="1:15">
      <c r="A53" s="180" t="s">
        <v>187</v>
      </c>
      <c r="B53" s="180" t="s">
        <v>188</v>
      </c>
      <c r="C53" s="81">
        <v>568641</v>
      </c>
      <c r="D53" s="81">
        <v>568641</v>
      </c>
      <c r="E53" s="81">
        <v>105826</v>
      </c>
      <c r="F53" s="81">
        <v>462815</v>
      </c>
      <c r="G53" s="81"/>
      <c r="H53" s="81"/>
      <c r="I53" s="81"/>
      <c r="J53" s="81"/>
      <c r="K53" s="81"/>
      <c r="L53" s="81"/>
      <c r="M53" s="81"/>
      <c r="N53" s="81"/>
      <c r="O53" s="81"/>
    </row>
    <row r="54" s="1" customFormat="1" ht="21" customHeight="1" spans="1:15">
      <c r="A54" s="181" t="s">
        <v>189</v>
      </c>
      <c r="B54" s="181" t="s">
        <v>190</v>
      </c>
      <c r="C54" s="81">
        <v>105826</v>
      </c>
      <c r="D54" s="81">
        <v>105826</v>
      </c>
      <c r="E54" s="81">
        <v>105826</v>
      </c>
      <c r="F54" s="81"/>
      <c r="G54" s="81"/>
      <c r="H54" s="81"/>
      <c r="I54" s="81"/>
      <c r="J54" s="81"/>
      <c r="K54" s="81"/>
      <c r="L54" s="81"/>
      <c r="M54" s="81"/>
      <c r="N54" s="81"/>
      <c r="O54" s="81"/>
    </row>
    <row r="55" s="1" customFormat="1" ht="21" customHeight="1" spans="1:15">
      <c r="A55" s="181" t="s">
        <v>191</v>
      </c>
      <c r="B55" s="181" t="s">
        <v>192</v>
      </c>
      <c r="C55" s="81">
        <v>462815</v>
      </c>
      <c r="D55" s="81">
        <v>462815</v>
      </c>
      <c r="E55" s="81"/>
      <c r="F55" s="81">
        <v>462815</v>
      </c>
      <c r="G55" s="81"/>
      <c r="H55" s="81"/>
      <c r="I55" s="81"/>
      <c r="J55" s="81"/>
      <c r="K55" s="81"/>
      <c r="L55" s="81"/>
      <c r="M55" s="81"/>
      <c r="N55" s="81"/>
      <c r="O55" s="81"/>
    </row>
    <row r="56" s="1" customFormat="1" ht="21" customHeight="1" spans="1:15">
      <c r="A56" s="180" t="s">
        <v>193</v>
      </c>
      <c r="B56" s="180" t="s">
        <v>194</v>
      </c>
      <c r="C56" s="81">
        <v>4677744</v>
      </c>
      <c r="D56" s="81">
        <v>4677744</v>
      </c>
      <c r="E56" s="81"/>
      <c r="F56" s="81">
        <v>4677744</v>
      </c>
      <c r="G56" s="81"/>
      <c r="H56" s="81"/>
      <c r="I56" s="81"/>
      <c r="J56" s="81"/>
      <c r="K56" s="81"/>
      <c r="L56" s="81"/>
      <c r="M56" s="81"/>
      <c r="N56" s="81"/>
      <c r="O56" s="81"/>
    </row>
    <row r="57" s="1" customFormat="1" ht="21" customHeight="1" spans="1:15">
      <c r="A57" s="181" t="s">
        <v>195</v>
      </c>
      <c r="B57" s="181" t="s">
        <v>196</v>
      </c>
      <c r="C57" s="81">
        <v>4677744</v>
      </c>
      <c r="D57" s="81">
        <v>4677744</v>
      </c>
      <c r="E57" s="81"/>
      <c r="F57" s="81">
        <v>4677744</v>
      </c>
      <c r="G57" s="81"/>
      <c r="H57" s="81"/>
      <c r="I57" s="81"/>
      <c r="J57" s="81"/>
      <c r="K57" s="81"/>
      <c r="L57" s="81"/>
      <c r="M57" s="81"/>
      <c r="N57" s="81"/>
      <c r="O57" s="81"/>
    </row>
    <row r="58" s="1" customFormat="1" ht="21" customHeight="1" spans="1:15">
      <c r="A58" s="57" t="s">
        <v>197</v>
      </c>
      <c r="B58" s="57" t="s">
        <v>198</v>
      </c>
      <c r="C58" s="81">
        <v>1224221.16</v>
      </c>
      <c r="D58" s="81">
        <v>1224221.16</v>
      </c>
      <c r="E58" s="81">
        <v>1224221.16</v>
      </c>
      <c r="F58" s="81"/>
      <c r="G58" s="81"/>
      <c r="H58" s="81"/>
      <c r="I58" s="81"/>
      <c r="J58" s="81"/>
      <c r="K58" s="81"/>
      <c r="L58" s="81"/>
      <c r="M58" s="81"/>
      <c r="N58" s="81"/>
      <c r="O58" s="81"/>
    </row>
    <row r="59" s="1" customFormat="1" ht="21" customHeight="1" spans="1:15">
      <c r="A59" s="180" t="s">
        <v>199</v>
      </c>
      <c r="B59" s="180" t="s">
        <v>200</v>
      </c>
      <c r="C59" s="81">
        <v>1224221.16</v>
      </c>
      <c r="D59" s="81">
        <v>1224221.16</v>
      </c>
      <c r="E59" s="81">
        <v>1224221.16</v>
      </c>
      <c r="F59" s="81"/>
      <c r="G59" s="81"/>
      <c r="H59" s="81"/>
      <c r="I59" s="81"/>
      <c r="J59" s="81"/>
      <c r="K59" s="81"/>
      <c r="L59" s="81"/>
      <c r="M59" s="81"/>
      <c r="N59" s="81"/>
      <c r="O59" s="81"/>
    </row>
    <row r="60" s="1" customFormat="1" ht="21" customHeight="1" spans="1:15">
      <c r="A60" s="181" t="s">
        <v>201</v>
      </c>
      <c r="B60" s="181" t="s">
        <v>202</v>
      </c>
      <c r="C60" s="81">
        <v>1224221.16</v>
      </c>
      <c r="D60" s="81">
        <v>1224221.16</v>
      </c>
      <c r="E60" s="81">
        <v>1224221.16</v>
      </c>
      <c r="F60" s="81"/>
      <c r="G60" s="81"/>
      <c r="H60" s="81"/>
      <c r="I60" s="81"/>
      <c r="J60" s="81"/>
      <c r="K60" s="81"/>
      <c r="L60" s="81"/>
      <c r="M60" s="81"/>
      <c r="N60" s="81"/>
      <c r="O60" s="81"/>
    </row>
    <row r="61" s="1" customFormat="1" ht="21" customHeight="1" spans="1:15">
      <c r="A61" s="57" t="s">
        <v>203</v>
      </c>
      <c r="B61" s="57" t="s">
        <v>204</v>
      </c>
      <c r="C61" s="81">
        <v>7424</v>
      </c>
      <c r="D61" s="81"/>
      <c r="E61" s="81"/>
      <c r="F61" s="81"/>
      <c r="G61" s="81"/>
      <c r="H61" s="81">
        <v>7424</v>
      </c>
      <c r="I61" s="81"/>
      <c r="J61" s="81"/>
      <c r="K61" s="81"/>
      <c r="L61" s="81"/>
      <c r="M61" s="81"/>
      <c r="N61" s="81"/>
      <c r="O61" s="81"/>
    </row>
    <row r="62" s="1" customFormat="1" ht="21" customHeight="1" spans="1:15">
      <c r="A62" s="180" t="s">
        <v>205</v>
      </c>
      <c r="B62" s="180" t="s">
        <v>206</v>
      </c>
      <c r="C62" s="81">
        <v>7424</v>
      </c>
      <c r="D62" s="81"/>
      <c r="E62" s="81"/>
      <c r="F62" s="81"/>
      <c r="G62" s="81"/>
      <c r="H62" s="81">
        <v>7424</v>
      </c>
      <c r="I62" s="81"/>
      <c r="J62" s="81"/>
      <c r="K62" s="81"/>
      <c r="L62" s="81"/>
      <c r="M62" s="81"/>
      <c r="N62" s="81"/>
      <c r="O62" s="81"/>
    </row>
    <row r="63" s="1" customFormat="1" ht="21" customHeight="1" spans="1:15">
      <c r="A63" s="181" t="s">
        <v>207</v>
      </c>
      <c r="B63" s="181" t="s">
        <v>208</v>
      </c>
      <c r="C63" s="81">
        <v>7424</v>
      </c>
      <c r="D63" s="81"/>
      <c r="E63" s="81"/>
      <c r="F63" s="81"/>
      <c r="G63" s="81"/>
      <c r="H63" s="81">
        <v>7424</v>
      </c>
      <c r="I63" s="81"/>
      <c r="J63" s="81"/>
      <c r="K63" s="81"/>
      <c r="L63" s="81"/>
      <c r="M63" s="81"/>
      <c r="N63" s="81"/>
      <c r="O63" s="81"/>
    </row>
    <row r="64" s="1" customFormat="1" ht="21" customHeight="1" spans="1:15">
      <c r="A64" s="57" t="s">
        <v>209</v>
      </c>
      <c r="B64" s="57" t="s">
        <v>210</v>
      </c>
      <c r="C64" s="81">
        <v>20000</v>
      </c>
      <c r="D64" s="81">
        <v>20000</v>
      </c>
      <c r="E64" s="81">
        <v>20000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</row>
    <row r="65" s="1" customFormat="1" ht="21" customHeight="1" spans="1:15">
      <c r="A65" s="180" t="s">
        <v>211</v>
      </c>
      <c r="B65" s="180" t="s">
        <v>212</v>
      </c>
      <c r="C65" s="81">
        <v>20000</v>
      </c>
      <c r="D65" s="81">
        <v>20000</v>
      </c>
      <c r="E65" s="81">
        <v>20000</v>
      </c>
      <c r="F65" s="81"/>
      <c r="G65" s="81"/>
      <c r="H65" s="81"/>
      <c r="I65" s="81"/>
      <c r="J65" s="81"/>
      <c r="K65" s="81"/>
      <c r="L65" s="81"/>
      <c r="M65" s="81"/>
      <c r="N65" s="81"/>
      <c r="O65" s="81"/>
    </row>
    <row r="66" s="1" customFormat="1" ht="21" customHeight="1" spans="1:15">
      <c r="A66" s="181" t="s">
        <v>213</v>
      </c>
      <c r="B66" s="181" t="s">
        <v>214</v>
      </c>
      <c r="C66" s="81">
        <v>20000</v>
      </c>
      <c r="D66" s="81">
        <v>20000</v>
      </c>
      <c r="E66" s="81">
        <v>20000</v>
      </c>
      <c r="F66" s="81"/>
      <c r="G66" s="81"/>
      <c r="H66" s="81"/>
      <c r="I66" s="81"/>
      <c r="J66" s="81"/>
      <c r="K66" s="81"/>
      <c r="L66" s="81"/>
      <c r="M66" s="81"/>
      <c r="N66" s="81"/>
      <c r="O66" s="81"/>
    </row>
    <row r="67" s="1" customFormat="1" ht="21" customHeight="1" spans="1:15">
      <c r="A67" s="182" t="s">
        <v>55</v>
      </c>
      <c r="B67" s="37"/>
      <c r="C67" s="81">
        <v>22681713.28</v>
      </c>
      <c r="D67" s="81">
        <v>22674289.28</v>
      </c>
      <c r="E67" s="81">
        <v>17042026.28</v>
      </c>
      <c r="F67" s="81">
        <v>5632263</v>
      </c>
      <c r="G67" s="81"/>
      <c r="H67" s="81">
        <v>7424</v>
      </c>
      <c r="I67" s="81"/>
      <c r="J67" s="81"/>
      <c r="K67" s="81"/>
      <c r="L67" s="81"/>
      <c r="M67" s="81"/>
      <c r="N67" s="81"/>
      <c r="O67" s="81"/>
    </row>
  </sheetData>
  <mergeCells count="12">
    <mergeCell ref="A1:O1"/>
    <mergeCell ref="A2:O2"/>
    <mergeCell ref="A3:B3"/>
    <mergeCell ref="D4:F4"/>
    <mergeCell ref="J4:O4"/>
    <mergeCell ref="A67:B6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s="1" customFormat="1" ht="15" customHeight="1" spans="1:4">
      <c r="A1" s="42"/>
      <c r="B1" s="46"/>
      <c r="C1" s="46"/>
      <c r="D1" s="46" t="s">
        <v>215</v>
      </c>
    </row>
    <row r="2" s="1" customFormat="1" ht="41.25" customHeight="1" spans="1:4">
      <c r="A2" s="41" t="str">
        <f>"2026"&amp;"年部门财政拨款收支预算总表"</f>
        <v>2026年部门财政拨款收支预算总表</v>
      </c>
    </row>
    <row r="3" s="1" customFormat="1" ht="17.25" customHeight="1" spans="1:4">
      <c r="A3" s="44" t="str">
        <f>"单位名称："&amp;"寻甸回族彝族自治县鸡街镇财政所"</f>
        <v>单位名称：寻甸回族彝族自治县鸡街镇财政所</v>
      </c>
      <c r="B3" s="162"/>
      <c r="D3" s="46" t="s">
        <v>1</v>
      </c>
    </row>
    <row r="4" s="1" customFormat="1" ht="17.25" customHeight="1" spans="1:4">
      <c r="A4" s="163" t="s">
        <v>2</v>
      </c>
      <c r="B4" s="164"/>
      <c r="C4" s="163" t="s">
        <v>3</v>
      </c>
      <c r="D4" s="164"/>
    </row>
    <row r="5" s="1" customFormat="1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s="1" customFormat="1" ht="16.5" customHeight="1" spans="1:4">
      <c r="A6" s="165" t="s">
        <v>216</v>
      </c>
      <c r="B6" s="81">
        <v>21906069.99</v>
      </c>
      <c r="C6" s="165" t="s">
        <v>217</v>
      </c>
      <c r="D6" s="105">
        <v>22681713.28</v>
      </c>
    </row>
    <row r="7" s="1" customFormat="1" ht="16.5" customHeight="1" spans="1:4">
      <c r="A7" s="165" t="s">
        <v>218</v>
      </c>
      <c r="B7" s="81">
        <v>21906069.99</v>
      </c>
      <c r="C7" s="165" t="s">
        <v>219</v>
      </c>
      <c r="D7" s="105">
        <v>5244673.29</v>
      </c>
    </row>
    <row r="8" s="1" customFormat="1" ht="16.5" customHeight="1" spans="1:4">
      <c r="A8" s="165" t="s">
        <v>220</v>
      </c>
      <c r="B8" s="81"/>
      <c r="C8" s="165" t="s">
        <v>221</v>
      </c>
      <c r="D8" s="105"/>
    </row>
    <row r="9" s="1" customFormat="1" ht="16.5" customHeight="1" spans="1:4">
      <c r="A9" s="165" t="s">
        <v>222</v>
      </c>
      <c r="B9" s="81"/>
      <c r="C9" s="165" t="s">
        <v>223</v>
      </c>
      <c r="D9" s="105">
        <v>10000</v>
      </c>
    </row>
    <row r="10" s="1" customFormat="1" ht="16.5" customHeight="1" spans="1:4">
      <c r="A10" s="165" t="s">
        <v>224</v>
      </c>
      <c r="B10" s="81">
        <v>775643.29</v>
      </c>
      <c r="C10" s="165" t="s">
        <v>225</v>
      </c>
      <c r="D10" s="105"/>
    </row>
    <row r="11" s="1" customFormat="1" ht="16.5" customHeight="1" spans="1:4">
      <c r="A11" s="165" t="s">
        <v>218</v>
      </c>
      <c r="B11" s="81">
        <v>768219.29</v>
      </c>
      <c r="C11" s="165" t="s">
        <v>226</v>
      </c>
      <c r="D11" s="105"/>
    </row>
    <row r="12" s="1" customFormat="1" ht="16.5" customHeight="1" spans="1:4">
      <c r="A12" s="150" t="s">
        <v>220</v>
      </c>
      <c r="B12" s="81"/>
      <c r="C12" s="68" t="s">
        <v>227</v>
      </c>
      <c r="D12" s="105">
        <v>100000</v>
      </c>
    </row>
    <row r="13" s="1" customFormat="1" ht="16.5" customHeight="1" spans="1:4">
      <c r="A13" s="150" t="s">
        <v>222</v>
      </c>
      <c r="B13" s="81">
        <v>7424</v>
      </c>
      <c r="C13" s="68" t="s">
        <v>228</v>
      </c>
      <c r="D13" s="105">
        <v>44812</v>
      </c>
    </row>
    <row r="14" s="1" customFormat="1" ht="16.5" customHeight="1" spans="1:4">
      <c r="A14" s="166"/>
      <c r="B14" s="81"/>
      <c r="C14" s="68" t="s">
        <v>229</v>
      </c>
      <c r="D14" s="105">
        <v>1850586.87</v>
      </c>
    </row>
    <row r="15" s="1" customFormat="1" ht="16.5" customHeight="1" spans="1:4">
      <c r="A15" s="166"/>
      <c r="B15" s="81"/>
      <c r="C15" s="68" t="s">
        <v>230</v>
      </c>
      <c r="D15" s="105">
        <v>1444890.96</v>
      </c>
    </row>
    <row r="16" s="1" customFormat="1" ht="16.5" customHeight="1" spans="1:4">
      <c r="A16" s="166"/>
      <c r="B16" s="81"/>
      <c r="C16" s="68" t="s">
        <v>231</v>
      </c>
      <c r="D16" s="105">
        <v>5000</v>
      </c>
    </row>
    <row r="17" s="1" customFormat="1" ht="16.5" customHeight="1" spans="1:4">
      <c r="A17" s="166"/>
      <c r="B17" s="81"/>
      <c r="C17" s="68" t="s">
        <v>232</v>
      </c>
      <c r="D17" s="105"/>
    </row>
    <row r="18" s="1" customFormat="1" ht="16.5" customHeight="1" spans="1:4">
      <c r="A18" s="166"/>
      <c r="B18" s="81"/>
      <c r="C18" s="68" t="s">
        <v>233</v>
      </c>
      <c r="D18" s="105">
        <v>12730105</v>
      </c>
    </row>
    <row r="19" s="1" customFormat="1" ht="16.5" customHeight="1" spans="1:4">
      <c r="A19" s="166"/>
      <c r="B19" s="81"/>
      <c r="C19" s="68" t="s">
        <v>234</v>
      </c>
      <c r="D19" s="105"/>
    </row>
    <row r="20" s="1" customFormat="1" ht="16.5" customHeight="1" spans="1:4">
      <c r="A20" s="166"/>
      <c r="B20" s="81"/>
      <c r="C20" s="68" t="s">
        <v>235</v>
      </c>
      <c r="D20" s="105"/>
    </row>
    <row r="21" s="1" customFormat="1" ht="16.5" customHeight="1" spans="1:4">
      <c r="A21" s="166"/>
      <c r="B21" s="81"/>
      <c r="C21" s="68" t="s">
        <v>236</v>
      </c>
      <c r="D21" s="105"/>
    </row>
    <row r="22" s="1" customFormat="1" ht="16.5" customHeight="1" spans="1:4">
      <c r="A22" s="166"/>
      <c r="B22" s="81"/>
      <c r="C22" s="68" t="s">
        <v>237</v>
      </c>
      <c r="D22" s="105"/>
    </row>
    <row r="23" s="1" customFormat="1" ht="16.5" customHeight="1" spans="1:4">
      <c r="A23" s="166"/>
      <c r="B23" s="81"/>
      <c r="C23" s="68" t="s">
        <v>238</v>
      </c>
      <c r="D23" s="105"/>
    </row>
    <row r="24" s="1" customFormat="1" ht="16.5" customHeight="1" spans="1:4">
      <c r="A24" s="166"/>
      <c r="B24" s="81"/>
      <c r="C24" s="68" t="s">
        <v>239</v>
      </c>
      <c r="D24" s="105"/>
    </row>
    <row r="25" s="1" customFormat="1" ht="16.5" customHeight="1" spans="1:4">
      <c r="A25" s="166"/>
      <c r="B25" s="81"/>
      <c r="C25" s="68" t="s">
        <v>240</v>
      </c>
      <c r="D25" s="105">
        <v>1224221.16</v>
      </c>
    </row>
    <row r="26" s="1" customFormat="1" ht="16.5" customHeight="1" spans="1:4">
      <c r="A26" s="166"/>
      <c r="B26" s="81"/>
      <c r="C26" s="68" t="s">
        <v>241</v>
      </c>
      <c r="D26" s="105"/>
    </row>
    <row r="27" s="1" customFormat="1" ht="16.5" customHeight="1" spans="1:4">
      <c r="A27" s="166"/>
      <c r="B27" s="81"/>
      <c r="C27" s="68" t="s">
        <v>242</v>
      </c>
      <c r="D27" s="105">
        <v>7424</v>
      </c>
    </row>
    <row r="28" s="1" customFormat="1" ht="16.5" customHeight="1" spans="1:4">
      <c r="A28" s="166"/>
      <c r="B28" s="81"/>
      <c r="C28" s="68" t="s">
        <v>243</v>
      </c>
      <c r="D28" s="105">
        <v>20000</v>
      </c>
    </row>
    <row r="29" s="1" customFormat="1" ht="16.5" customHeight="1" spans="1:4">
      <c r="A29" s="166"/>
      <c r="B29" s="81"/>
      <c r="C29" s="68" t="s">
        <v>244</v>
      </c>
      <c r="D29" s="105"/>
    </row>
    <row r="30" s="1" customFormat="1" ht="16.5" customHeight="1" spans="1:4">
      <c r="A30" s="166"/>
      <c r="B30" s="81"/>
      <c r="C30" s="68" t="s">
        <v>245</v>
      </c>
      <c r="D30" s="105"/>
    </row>
    <row r="31" s="1" customFormat="1" ht="16.5" customHeight="1" spans="1:4">
      <c r="A31" s="166"/>
      <c r="B31" s="81"/>
      <c r="C31" s="150" t="s">
        <v>246</v>
      </c>
      <c r="D31" s="105"/>
    </row>
    <row r="32" s="1" customFormat="1" ht="16.5" customHeight="1" spans="1:4">
      <c r="A32" s="166"/>
      <c r="B32" s="81"/>
      <c r="C32" s="150" t="s">
        <v>247</v>
      </c>
      <c r="D32" s="105"/>
    </row>
    <row r="33" s="1" customFormat="1" ht="16.5" customHeight="1" spans="1:4">
      <c r="A33" s="166"/>
      <c r="B33" s="81"/>
      <c r="C33" s="31" t="s">
        <v>248</v>
      </c>
      <c r="D33" s="105"/>
    </row>
    <row r="34" s="1" customFormat="1" ht="15" customHeight="1" spans="1:4">
      <c r="A34" s="167" t="s">
        <v>50</v>
      </c>
      <c r="B34" s="168">
        <v>22681713.28</v>
      </c>
      <c r="C34" s="167" t="s">
        <v>51</v>
      </c>
      <c r="D34" s="168">
        <v>22681713.28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67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4.25" customHeight="1" outlineLevelCol="6"/>
  <cols>
    <col min="1" max="1" width="20.1416666666667" style="1" customWidth="1"/>
    <col min="2" max="2" width="44" style="1" customWidth="1"/>
    <col min="3" max="7" width="24.1416666666667" style="1" customWidth="1"/>
    <col min="8" max="16384" width="9.14166666666667" style="1"/>
  </cols>
  <sheetData>
    <row r="1" s="1" customFormat="1" customHeight="1" spans="1:7">
      <c r="D1" s="136"/>
      <c r="E1" s="1"/>
      <c r="F1" s="70"/>
      <c r="G1" s="137" t="s">
        <v>249</v>
      </c>
    </row>
    <row r="2" s="1" customFormat="1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s="1" customFormat="1" ht="18" customHeight="1" spans="1:7">
      <c r="A3" s="5" t="str">
        <f>"单位名称："&amp;"寻甸回族彝族自治县鸡街镇财政所"</f>
        <v>单位名称：寻甸回族彝族自治县鸡街镇财政所</v>
      </c>
      <c r="F3" s="122"/>
      <c r="G3" s="137" t="s">
        <v>1</v>
      </c>
    </row>
    <row r="4" s="1" customFormat="1" ht="20.25" customHeight="1" spans="1:7">
      <c r="A4" s="157" t="s">
        <v>250</v>
      </c>
      <c r="B4" s="158"/>
      <c r="C4" s="126" t="s">
        <v>55</v>
      </c>
      <c r="D4" s="145" t="s">
        <v>75</v>
      </c>
      <c r="E4" s="12"/>
      <c r="F4" s="13"/>
      <c r="G4" s="139" t="s">
        <v>76</v>
      </c>
    </row>
    <row r="5" s="1" customFormat="1" ht="20.25" customHeight="1" spans="1:7">
      <c r="A5" s="159" t="s">
        <v>72</v>
      </c>
      <c r="B5" s="159" t="s">
        <v>73</v>
      </c>
      <c r="C5" s="19"/>
      <c r="D5" s="131" t="s">
        <v>57</v>
      </c>
      <c r="E5" s="131" t="s">
        <v>251</v>
      </c>
      <c r="F5" s="131" t="s">
        <v>252</v>
      </c>
      <c r="G5" s="141"/>
    </row>
    <row r="6" s="1" customFormat="1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s="1" customFormat="1" ht="18" customHeight="1" spans="1:7">
      <c r="A7" s="31" t="s">
        <v>97</v>
      </c>
      <c r="B7" s="31" t="s">
        <v>98</v>
      </c>
      <c r="C7" s="81">
        <v>5244673.29</v>
      </c>
      <c r="D7" s="81">
        <v>5163873.29</v>
      </c>
      <c r="E7" s="81">
        <v>4157161</v>
      </c>
      <c r="F7" s="81">
        <v>1006712.29</v>
      </c>
      <c r="G7" s="81">
        <v>80800</v>
      </c>
    </row>
    <row r="8" s="1" customFormat="1" ht="18" customHeight="1" spans="1:7">
      <c r="A8" s="135" t="s">
        <v>99</v>
      </c>
      <c r="B8" s="135" t="s">
        <v>100</v>
      </c>
      <c r="C8" s="81">
        <v>36800</v>
      </c>
      <c r="D8" s="81">
        <v>36800</v>
      </c>
      <c r="E8" s="81"/>
      <c r="F8" s="81">
        <v>36800</v>
      </c>
      <c r="G8" s="81"/>
    </row>
    <row r="9" s="1" customFormat="1" ht="18" customHeight="1" spans="1:7">
      <c r="A9" s="160" t="s">
        <v>101</v>
      </c>
      <c r="B9" s="160" t="s">
        <v>102</v>
      </c>
      <c r="C9" s="81">
        <v>36800</v>
      </c>
      <c r="D9" s="81">
        <v>36800</v>
      </c>
      <c r="E9" s="81"/>
      <c r="F9" s="81">
        <v>36800</v>
      </c>
      <c r="G9" s="81"/>
    </row>
    <row r="10" s="1" customFormat="1" ht="18" customHeight="1" spans="1:7">
      <c r="A10" s="135" t="s">
        <v>103</v>
      </c>
      <c r="B10" s="135" t="s">
        <v>104</v>
      </c>
      <c r="C10" s="81">
        <v>5087173.29</v>
      </c>
      <c r="D10" s="81">
        <v>5006373.29</v>
      </c>
      <c r="E10" s="81">
        <v>4116461</v>
      </c>
      <c r="F10" s="81">
        <v>889912.29</v>
      </c>
      <c r="G10" s="81">
        <v>80800</v>
      </c>
    </row>
    <row r="11" s="1" customFormat="1" ht="18" customHeight="1" spans="1:7">
      <c r="A11" s="160" t="s">
        <v>105</v>
      </c>
      <c r="B11" s="160" t="s">
        <v>102</v>
      </c>
      <c r="C11" s="81">
        <v>5087173.29</v>
      </c>
      <c r="D11" s="81">
        <v>5006373.29</v>
      </c>
      <c r="E11" s="81">
        <v>4116461</v>
      </c>
      <c r="F11" s="81">
        <v>889912.29</v>
      </c>
      <c r="G11" s="81">
        <v>80800</v>
      </c>
    </row>
    <row r="12" s="1" customFormat="1" ht="18" customHeight="1" spans="1:7">
      <c r="A12" s="135" t="s">
        <v>106</v>
      </c>
      <c r="B12" s="135" t="s">
        <v>107</v>
      </c>
      <c r="C12" s="81">
        <v>80000</v>
      </c>
      <c r="D12" s="81">
        <v>80000</v>
      </c>
      <c r="E12" s="81"/>
      <c r="F12" s="81">
        <v>80000</v>
      </c>
      <c r="G12" s="81"/>
    </row>
    <row r="13" s="1" customFormat="1" ht="18" customHeight="1" spans="1:7">
      <c r="A13" s="160" t="s">
        <v>108</v>
      </c>
      <c r="B13" s="160" t="s">
        <v>102</v>
      </c>
      <c r="C13" s="81">
        <v>80000</v>
      </c>
      <c r="D13" s="81">
        <v>80000</v>
      </c>
      <c r="E13" s="81"/>
      <c r="F13" s="81">
        <v>80000</v>
      </c>
      <c r="G13" s="81"/>
    </row>
    <row r="14" s="1" customFormat="1" ht="18" customHeight="1" spans="1:7">
      <c r="A14" s="135" t="s">
        <v>109</v>
      </c>
      <c r="B14" s="135" t="s">
        <v>110</v>
      </c>
      <c r="C14" s="81">
        <v>40700</v>
      </c>
      <c r="D14" s="81">
        <v>40700</v>
      </c>
      <c r="E14" s="81">
        <v>40700</v>
      </c>
      <c r="F14" s="81"/>
      <c r="G14" s="81"/>
    </row>
    <row r="15" s="1" customFormat="1" ht="18" customHeight="1" spans="1:7">
      <c r="A15" s="160" t="s">
        <v>111</v>
      </c>
      <c r="B15" s="160" t="s">
        <v>112</v>
      </c>
      <c r="C15" s="81">
        <v>40700</v>
      </c>
      <c r="D15" s="81">
        <v>40700</v>
      </c>
      <c r="E15" s="81">
        <v>40700</v>
      </c>
      <c r="F15" s="81"/>
      <c r="G15" s="81"/>
    </row>
    <row r="16" s="1" customFormat="1" ht="18" customHeight="1" spans="1:7">
      <c r="A16" s="31" t="s">
        <v>113</v>
      </c>
      <c r="B16" s="31" t="s">
        <v>114</v>
      </c>
      <c r="C16" s="81">
        <v>10000</v>
      </c>
      <c r="D16" s="81">
        <v>10000</v>
      </c>
      <c r="E16" s="81"/>
      <c r="F16" s="81">
        <v>10000</v>
      </c>
      <c r="G16" s="81"/>
    </row>
    <row r="17" s="1" customFormat="1" ht="18" customHeight="1" spans="1:7">
      <c r="A17" s="135" t="s">
        <v>115</v>
      </c>
      <c r="B17" s="135" t="s">
        <v>116</v>
      </c>
      <c r="C17" s="81">
        <v>10000</v>
      </c>
      <c r="D17" s="81">
        <v>10000</v>
      </c>
      <c r="E17" s="81"/>
      <c r="F17" s="81">
        <v>10000</v>
      </c>
      <c r="G17" s="81"/>
    </row>
    <row r="18" s="1" customFormat="1" ht="18" customHeight="1" spans="1:7">
      <c r="A18" s="160" t="s">
        <v>117</v>
      </c>
      <c r="B18" s="160" t="s">
        <v>118</v>
      </c>
      <c r="C18" s="81">
        <v>10000</v>
      </c>
      <c r="D18" s="81">
        <v>10000</v>
      </c>
      <c r="E18" s="81"/>
      <c r="F18" s="81">
        <v>10000</v>
      </c>
      <c r="G18" s="81"/>
    </row>
    <row r="19" s="1" customFormat="1" ht="18" customHeight="1" spans="1:7">
      <c r="A19" s="31" t="s">
        <v>119</v>
      </c>
      <c r="B19" s="31" t="s">
        <v>120</v>
      </c>
      <c r="C19" s="81">
        <v>100000</v>
      </c>
      <c r="D19" s="81"/>
      <c r="E19" s="81"/>
      <c r="F19" s="81"/>
      <c r="G19" s="81">
        <v>100000</v>
      </c>
    </row>
    <row r="20" s="1" customFormat="1" ht="18" customHeight="1" spans="1:7">
      <c r="A20" s="135" t="s">
        <v>121</v>
      </c>
      <c r="B20" s="135" t="s">
        <v>122</v>
      </c>
      <c r="C20" s="81">
        <v>100000</v>
      </c>
      <c r="D20" s="81"/>
      <c r="E20" s="81"/>
      <c r="F20" s="81"/>
      <c r="G20" s="81">
        <v>100000</v>
      </c>
    </row>
    <row r="21" s="1" customFormat="1" ht="18" customHeight="1" spans="1:7">
      <c r="A21" s="160" t="s">
        <v>123</v>
      </c>
      <c r="B21" s="160" t="s">
        <v>124</v>
      </c>
      <c r="C21" s="81">
        <v>100000</v>
      </c>
      <c r="D21" s="81"/>
      <c r="E21" s="81"/>
      <c r="F21" s="81"/>
      <c r="G21" s="81">
        <v>100000</v>
      </c>
    </row>
    <row r="22" s="1" customFormat="1" ht="18" customHeight="1" spans="1:7">
      <c r="A22" s="31" t="s">
        <v>125</v>
      </c>
      <c r="B22" s="31" t="s">
        <v>126</v>
      </c>
      <c r="C22" s="81">
        <v>44812</v>
      </c>
      <c r="D22" s="81"/>
      <c r="E22" s="81"/>
      <c r="F22" s="81"/>
      <c r="G22" s="81">
        <v>44812</v>
      </c>
    </row>
    <row r="23" s="1" customFormat="1" ht="18" customHeight="1" spans="1:7">
      <c r="A23" s="135" t="s">
        <v>127</v>
      </c>
      <c r="B23" s="135" t="s">
        <v>128</v>
      </c>
      <c r="C23" s="81">
        <v>42012</v>
      </c>
      <c r="D23" s="81"/>
      <c r="E23" s="81"/>
      <c r="F23" s="81"/>
      <c r="G23" s="81">
        <v>42012</v>
      </c>
    </row>
    <row r="24" s="1" customFormat="1" ht="18" customHeight="1" spans="1:7">
      <c r="A24" s="160" t="s">
        <v>129</v>
      </c>
      <c r="B24" s="160" t="s">
        <v>130</v>
      </c>
      <c r="C24" s="81">
        <v>705</v>
      </c>
      <c r="D24" s="81"/>
      <c r="E24" s="81"/>
      <c r="F24" s="81"/>
      <c r="G24" s="81">
        <v>705</v>
      </c>
    </row>
    <row r="25" s="1" customFormat="1" ht="18" customHeight="1" spans="1:7">
      <c r="A25" s="160" t="s">
        <v>131</v>
      </c>
      <c r="B25" s="160" t="s">
        <v>132</v>
      </c>
      <c r="C25" s="81">
        <v>41307</v>
      </c>
      <c r="D25" s="81"/>
      <c r="E25" s="81"/>
      <c r="F25" s="81"/>
      <c r="G25" s="81">
        <v>41307</v>
      </c>
    </row>
    <row r="26" s="1" customFormat="1" ht="18" customHeight="1" spans="1:7">
      <c r="A26" s="135" t="s">
        <v>133</v>
      </c>
      <c r="B26" s="135" t="s">
        <v>134</v>
      </c>
      <c r="C26" s="81">
        <v>2800</v>
      </c>
      <c r="D26" s="81"/>
      <c r="E26" s="81"/>
      <c r="F26" s="81"/>
      <c r="G26" s="81">
        <v>2800</v>
      </c>
    </row>
    <row r="27" s="1" customFormat="1" ht="18" customHeight="1" spans="1:7">
      <c r="A27" s="160" t="s">
        <v>135</v>
      </c>
      <c r="B27" s="160" t="s">
        <v>136</v>
      </c>
      <c r="C27" s="81">
        <v>2800</v>
      </c>
      <c r="D27" s="81"/>
      <c r="E27" s="81"/>
      <c r="F27" s="81"/>
      <c r="G27" s="81">
        <v>2800</v>
      </c>
    </row>
    <row r="28" s="1" customFormat="1" ht="18" customHeight="1" spans="1:7">
      <c r="A28" s="31" t="s">
        <v>137</v>
      </c>
      <c r="B28" s="31" t="s">
        <v>138</v>
      </c>
      <c r="C28" s="81">
        <v>1850586.87</v>
      </c>
      <c r="D28" s="81">
        <v>1804494.87</v>
      </c>
      <c r="E28" s="81">
        <v>1782294.87</v>
      </c>
      <c r="F28" s="81">
        <v>22200</v>
      </c>
      <c r="G28" s="81">
        <v>46092</v>
      </c>
    </row>
    <row r="29" s="1" customFormat="1" ht="18" customHeight="1" spans="1:7">
      <c r="A29" s="135" t="s">
        <v>139</v>
      </c>
      <c r="B29" s="135" t="s">
        <v>140</v>
      </c>
      <c r="C29" s="81">
        <v>1804494.87</v>
      </c>
      <c r="D29" s="81">
        <v>1804494.87</v>
      </c>
      <c r="E29" s="81">
        <v>1782294.87</v>
      </c>
      <c r="F29" s="81">
        <v>22200</v>
      </c>
      <c r="G29" s="81"/>
    </row>
    <row r="30" s="1" customFormat="1" ht="18" customHeight="1" spans="1:7">
      <c r="A30" s="160" t="s">
        <v>141</v>
      </c>
      <c r="B30" s="160" t="s">
        <v>142</v>
      </c>
      <c r="C30" s="81">
        <v>1632294.87</v>
      </c>
      <c r="D30" s="81">
        <v>1632294.87</v>
      </c>
      <c r="E30" s="81">
        <v>1632294.87</v>
      </c>
      <c r="F30" s="81"/>
      <c r="G30" s="81"/>
    </row>
    <row r="31" s="1" customFormat="1" ht="18" customHeight="1" spans="1:7">
      <c r="A31" s="160" t="s">
        <v>143</v>
      </c>
      <c r="B31" s="160" t="s">
        <v>144</v>
      </c>
      <c r="C31" s="81">
        <v>150000</v>
      </c>
      <c r="D31" s="81">
        <v>150000</v>
      </c>
      <c r="E31" s="81">
        <v>150000</v>
      </c>
      <c r="F31" s="81"/>
      <c r="G31" s="81"/>
    </row>
    <row r="32" s="1" customFormat="1" ht="18" customHeight="1" spans="1:7">
      <c r="A32" s="160" t="s">
        <v>145</v>
      </c>
      <c r="B32" s="160" t="s">
        <v>146</v>
      </c>
      <c r="C32" s="81">
        <v>22200</v>
      </c>
      <c r="D32" s="81">
        <v>22200</v>
      </c>
      <c r="E32" s="81"/>
      <c r="F32" s="81">
        <v>22200</v>
      </c>
      <c r="G32" s="81"/>
    </row>
    <row r="33" s="1" customFormat="1" ht="18" customHeight="1" spans="1:7">
      <c r="A33" s="135" t="s">
        <v>147</v>
      </c>
      <c r="B33" s="135" t="s">
        <v>148</v>
      </c>
      <c r="C33" s="81">
        <v>46092</v>
      </c>
      <c r="D33" s="81"/>
      <c r="E33" s="81"/>
      <c r="F33" s="81"/>
      <c r="G33" s="81">
        <v>46092</v>
      </c>
    </row>
    <row r="34" s="1" customFormat="1" ht="18" customHeight="1" spans="1:7">
      <c r="A34" s="160" t="s">
        <v>149</v>
      </c>
      <c r="B34" s="160" t="s">
        <v>150</v>
      </c>
      <c r="C34" s="81">
        <v>46092</v>
      </c>
      <c r="D34" s="81"/>
      <c r="E34" s="81"/>
      <c r="F34" s="81"/>
      <c r="G34" s="81">
        <v>46092</v>
      </c>
    </row>
    <row r="35" s="1" customFormat="1" ht="18" customHeight="1" spans="1:7">
      <c r="A35" s="31" t="s">
        <v>151</v>
      </c>
      <c r="B35" s="31" t="s">
        <v>152</v>
      </c>
      <c r="C35" s="81">
        <v>1444890.96</v>
      </c>
      <c r="D35" s="81">
        <v>1444890.96</v>
      </c>
      <c r="E35" s="81">
        <v>1444890.96</v>
      </c>
      <c r="F35" s="81"/>
      <c r="G35" s="81"/>
    </row>
    <row r="36" s="1" customFormat="1" ht="18" customHeight="1" spans="1:7">
      <c r="A36" s="135" t="s">
        <v>153</v>
      </c>
      <c r="B36" s="135" t="s">
        <v>154</v>
      </c>
      <c r="C36" s="81">
        <v>1444890.96</v>
      </c>
      <c r="D36" s="81">
        <v>1444890.96</v>
      </c>
      <c r="E36" s="81">
        <v>1444890.96</v>
      </c>
      <c r="F36" s="81"/>
      <c r="G36" s="81"/>
    </row>
    <row r="37" s="1" customFormat="1" ht="18" customHeight="1" spans="1:7">
      <c r="A37" s="160" t="s">
        <v>155</v>
      </c>
      <c r="B37" s="160" t="s">
        <v>156</v>
      </c>
      <c r="C37" s="81">
        <v>312499.54</v>
      </c>
      <c r="D37" s="81">
        <v>312499.54</v>
      </c>
      <c r="E37" s="81">
        <v>312499.54</v>
      </c>
      <c r="F37" s="81"/>
      <c r="G37" s="81"/>
    </row>
    <row r="38" s="1" customFormat="1" ht="18" customHeight="1" spans="1:7">
      <c r="A38" s="160" t="s">
        <v>157</v>
      </c>
      <c r="B38" s="160" t="s">
        <v>158</v>
      </c>
      <c r="C38" s="81">
        <v>609891.67</v>
      </c>
      <c r="D38" s="81">
        <v>609891.67</v>
      </c>
      <c r="E38" s="81">
        <v>609891.67</v>
      </c>
      <c r="F38" s="81"/>
      <c r="G38" s="81"/>
    </row>
    <row r="39" s="1" customFormat="1" ht="18" customHeight="1" spans="1:7">
      <c r="A39" s="160" t="s">
        <v>159</v>
      </c>
      <c r="B39" s="160" t="s">
        <v>160</v>
      </c>
      <c r="C39" s="81">
        <v>465854.15</v>
      </c>
      <c r="D39" s="81">
        <v>465854.15</v>
      </c>
      <c r="E39" s="81">
        <v>465854.15</v>
      </c>
      <c r="F39" s="81"/>
      <c r="G39" s="81"/>
    </row>
    <row r="40" s="1" customFormat="1" ht="18" customHeight="1" spans="1:7">
      <c r="A40" s="160" t="s">
        <v>161</v>
      </c>
      <c r="B40" s="160" t="s">
        <v>162</v>
      </c>
      <c r="C40" s="81">
        <v>56645.6</v>
      </c>
      <c r="D40" s="81">
        <v>56645.6</v>
      </c>
      <c r="E40" s="81">
        <v>56645.6</v>
      </c>
      <c r="F40" s="81"/>
      <c r="G40" s="81"/>
    </row>
    <row r="41" s="1" customFormat="1" ht="18" customHeight="1" spans="1:7">
      <c r="A41" s="31" t="s">
        <v>163</v>
      </c>
      <c r="B41" s="31" t="s">
        <v>164</v>
      </c>
      <c r="C41" s="81">
        <v>5000</v>
      </c>
      <c r="D41" s="81">
        <v>5000</v>
      </c>
      <c r="E41" s="81"/>
      <c r="F41" s="81">
        <v>5000</v>
      </c>
      <c r="G41" s="81"/>
    </row>
    <row r="42" s="1" customFormat="1" ht="18" customHeight="1" spans="1:7">
      <c r="A42" s="135" t="s">
        <v>165</v>
      </c>
      <c r="B42" s="135" t="s">
        <v>166</v>
      </c>
      <c r="C42" s="81">
        <v>5000</v>
      </c>
      <c r="D42" s="81">
        <v>5000</v>
      </c>
      <c r="E42" s="81"/>
      <c r="F42" s="81">
        <v>5000</v>
      </c>
      <c r="G42" s="81"/>
    </row>
    <row r="43" s="1" customFormat="1" ht="18" customHeight="1" spans="1:7">
      <c r="A43" s="160" t="s">
        <v>167</v>
      </c>
      <c r="B43" s="160" t="s">
        <v>168</v>
      </c>
      <c r="C43" s="81">
        <v>5000</v>
      </c>
      <c r="D43" s="81">
        <v>5000</v>
      </c>
      <c r="E43" s="81"/>
      <c r="F43" s="81">
        <v>5000</v>
      </c>
      <c r="G43" s="81"/>
    </row>
    <row r="44" s="1" customFormat="1" ht="18" customHeight="1" spans="1:7">
      <c r="A44" s="31" t="s">
        <v>169</v>
      </c>
      <c r="B44" s="31" t="s">
        <v>170</v>
      </c>
      <c r="C44" s="81">
        <v>12730105</v>
      </c>
      <c r="D44" s="81">
        <v>7369546</v>
      </c>
      <c r="E44" s="81">
        <v>6999626</v>
      </c>
      <c r="F44" s="81">
        <v>369920</v>
      </c>
      <c r="G44" s="81">
        <v>5360559</v>
      </c>
    </row>
    <row r="45" s="1" customFormat="1" ht="18" customHeight="1" spans="1:7">
      <c r="A45" s="135" t="s">
        <v>171</v>
      </c>
      <c r="B45" s="135" t="s">
        <v>172</v>
      </c>
      <c r="C45" s="81">
        <v>7243720</v>
      </c>
      <c r="D45" s="81">
        <v>7163720</v>
      </c>
      <c r="E45" s="81">
        <v>6898620</v>
      </c>
      <c r="F45" s="81">
        <v>265100</v>
      </c>
      <c r="G45" s="81">
        <v>80000</v>
      </c>
    </row>
    <row r="46" s="1" customFormat="1" ht="18" customHeight="1" spans="1:7">
      <c r="A46" s="160" t="s">
        <v>173</v>
      </c>
      <c r="B46" s="160" t="s">
        <v>174</v>
      </c>
      <c r="C46" s="81">
        <v>7163720</v>
      </c>
      <c r="D46" s="81">
        <v>7163720</v>
      </c>
      <c r="E46" s="81">
        <v>6898620</v>
      </c>
      <c r="F46" s="81">
        <v>265100</v>
      </c>
      <c r="G46" s="81"/>
    </row>
    <row r="47" s="1" customFormat="1" ht="18" customHeight="1" spans="1:7">
      <c r="A47" s="160" t="s">
        <v>175</v>
      </c>
      <c r="B47" s="160" t="s">
        <v>176</v>
      </c>
      <c r="C47" s="81">
        <v>80000</v>
      </c>
      <c r="D47" s="81"/>
      <c r="E47" s="81"/>
      <c r="F47" s="81"/>
      <c r="G47" s="81">
        <v>80000</v>
      </c>
    </row>
    <row r="48" s="1" customFormat="1" ht="18" customHeight="1" spans="1:7">
      <c r="A48" s="135" t="s">
        <v>177</v>
      </c>
      <c r="B48" s="135" t="s">
        <v>178</v>
      </c>
      <c r="C48" s="81">
        <v>100000</v>
      </c>
      <c r="D48" s="81">
        <v>100000</v>
      </c>
      <c r="E48" s="81"/>
      <c r="F48" s="81">
        <v>100000</v>
      </c>
      <c r="G48" s="81"/>
    </row>
    <row r="49" s="1" customFormat="1" ht="18" customHeight="1" spans="1:7">
      <c r="A49" s="160" t="s">
        <v>179</v>
      </c>
      <c r="B49" s="160" t="s">
        <v>180</v>
      </c>
      <c r="C49" s="81">
        <v>100000</v>
      </c>
      <c r="D49" s="81">
        <v>100000</v>
      </c>
      <c r="E49" s="81"/>
      <c r="F49" s="81">
        <v>100000</v>
      </c>
      <c r="G49" s="81"/>
    </row>
    <row r="50" s="1" customFormat="1" ht="18" customHeight="1" spans="1:7">
      <c r="A50" s="135" t="s">
        <v>181</v>
      </c>
      <c r="B50" s="135" t="s">
        <v>182</v>
      </c>
      <c r="C50" s="81">
        <v>140000</v>
      </c>
      <c r="D50" s="81"/>
      <c r="E50" s="81"/>
      <c r="F50" s="81"/>
      <c r="G50" s="81">
        <v>140000</v>
      </c>
    </row>
    <row r="51" s="1" customFormat="1" ht="18" customHeight="1" spans="1:7">
      <c r="A51" s="160" t="s">
        <v>183</v>
      </c>
      <c r="B51" s="160" t="s">
        <v>184</v>
      </c>
      <c r="C51" s="81">
        <v>60000</v>
      </c>
      <c r="D51" s="81"/>
      <c r="E51" s="81"/>
      <c r="F51" s="81"/>
      <c r="G51" s="81">
        <v>60000</v>
      </c>
    </row>
    <row r="52" s="1" customFormat="1" ht="18" customHeight="1" spans="1:7">
      <c r="A52" s="160" t="s">
        <v>185</v>
      </c>
      <c r="B52" s="160" t="s">
        <v>186</v>
      </c>
      <c r="C52" s="81">
        <v>80000</v>
      </c>
      <c r="D52" s="81"/>
      <c r="E52" s="81"/>
      <c r="F52" s="81"/>
      <c r="G52" s="81">
        <v>80000</v>
      </c>
    </row>
    <row r="53" s="1" customFormat="1" ht="18" customHeight="1" spans="1:7">
      <c r="A53" s="135" t="s">
        <v>187</v>
      </c>
      <c r="B53" s="135" t="s">
        <v>188</v>
      </c>
      <c r="C53" s="81">
        <v>568641</v>
      </c>
      <c r="D53" s="81">
        <v>105826</v>
      </c>
      <c r="E53" s="81">
        <v>101006</v>
      </c>
      <c r="F53" s="81">
        <v>4820</v>
      </c>
      <c r="G53" s="81">
        <v>462815</v>
      </c>
    </row>
    <row r="54" s="1" customFormat="1" ht="18" customHeight="1" spans="1:7">
      <c r="A54" s="160" t="s">
        <v>189</v>
      </c>
      <c r="B54" s="160" t="s">
        <v>190</v>
      </c>
      <c r="C54" s="81">
        <v>105826</v>
      </c>
      <c r="D54" s="81">
        <v>105826</v>
      </c>
      <c r="E54" s="81">
        <v>101006</v>
      </c>
      <c r="F54" s="81">
        <v>4820</v>
      </c>
      <c r="G54" s="81"/>
    </row>
    <row r="55" s="1" customFormat="1" ht="18" customHeight="1" spans="1:7">
      <c r="A55" s="160" t="s">
        <v>191</v>
      </c>
      <c r="B55" s="160" t="s">
        <v>192</v>
      </c>
      <c r="C55" s="81">
        <v>462815</v>
      </c>
      <c r="D55" s="81"/>
      <c r="E55" s="81"/>
      <c r="F55" s="81"/>
      <c r="G55" s="81">
        <v>462815</v>
      </c>
    </row>
    <row r="56" s="1" customFormat="1" ht="18" customHeight="1" spans="1:7">
      <c r="A56" s="135" t="s">
        <v>193</v>
      </c>
      <c r="B56" s="135" t="s">
        <v>194</v>
      </c>
      <c r="C56" s="81">
        <v>4677744</v>
      </c>
      <c r="D56" s="81"/>
      <c r="E56" s="81"/>
      <c r="F56" s="81"/>
      <c r="G56" s="81">
        <v>4677744</v>
      </c>
    </row>
    <row r="57" s="1" customFormat="1" ht="18" customHeight="1" spans="1:7">
      <c r="A57" s="160" t="s">
        <v>195</v>
      </c>
      <c r="B57" s="160" t="s">
        <v>196</v>
      </c>
      <c r="C57" s="81">
        <v>4677744</v>
      </c>
      <c r="D57" s="81"/>
      <c r="E57" s="81"/>
      <c r="F57" s="81"/>
      <c r="G57" s="81">
        <v>4677744</v>
      </c>
    </row>
    <row r="58" s="1" customFormat="1" ht="18" customHeight="1" spans="1:7">
      <c r="A58" s="31" t="s">
        <v>197</v>
      </c>
      <c r="B58" s="31" t="s">
        <v>198</v>
      </c>
      <c r="C58" s="81">
        <v>1224221.16</v>
      </c>
      <c r="D58" s="81">
        <v>1224221.16</v>
      </c>
      <c r="E58" s="81">
        <v>1224221.16</v>
      </c>
      <c r="F58" s="81"/>
      <c r="G58" s="81"/>
    </row>
    <row r="59" s="1" customFormat="1" ht="18" customHeight="1" spans="1:7">
      <c r="A59" s="135" t="s">
        <v>199</v>
      </c>
      <c r="B59" s="135" t="s">
        <v>200</v>
      </c>
      <c r="C59" s="81">
        <v>1224221.16</v>
      </c>
      <c r="D59" s="81">
        <v>1224221.16</v>
      </c>
      <c r="E59" s="81">
        <v>1224221.16</v>
      </c>
      <c r="F59" s="81"/>
      <c r="G59" s="81"/>
    </row>
    <row r="60" s="1" customFormat="1" ht="18" customHeight="1" spans="1:7">
      <c r="A60" s="160" t="s">
        <v>201</v>
      </c>
      <c r="B60" s="160" t="s">
        <v>202</v>
      </c>
      <c r="C60" s="81">
        <v>1224221.16</v>
      </c>
      <c r="D60" s="81">
        <v>1224221.16</v>
      </c>
      <c r="E60" s="81">
        <v>1224221.16</v>
      </c>
      <c r="F60" s="81"/>
      <c r="G60" s="81"/>
    </row>
    <row r="61" s="1" customFormat="1" ht="18" customHeight="1" spans="1:7">
      <c r="A61" s="31" t="s">
        <v>203</v>
      </c>
      <c r="B61" s="31" t="s">
        <v>204</v>
      </c>
      <c r="C61" s="81"/>
      <c r="D61" s="81"/>
      <c r="E61" s="81"/>
      <c r="F61" s="81"/>
      <c r="G61" s="81"/>
    </row>
    <row r="62" s="1" customFormat="1" ht="18" customHeight="1" spans="1:7">
      <c r="A62" s="135" t="s">
        <v>205</v>
      </c>
      <c r="B62" s="135" t="s">
        <v>206</v>
      </c>
      <c r="C62" s="81"/>
      <c r="D62" s="81"/>
      <c r="E62" s="81"/>
      <c r="F62" s="81"/>
      <c r="G62" s="81"/>
    </row>
    <row r="63" s="1" customFormat="1" ht="18" customHeight="1" spans="1:7">
      <c r="A63" s="160" t="s">
        <v>207</v>
      </c>
      <c r="B63" s="160" t="s">
        <v>208</v>
      </c>
      <c r="C63" s="81"/>
      <c r="D63" s="81"/>
      <c r="E63" s="81"/>
      <c r="F63" s="81"/>
      <c r="G63" s="81"/>
    </row>
    <row r="64" s="1" customFormat="1" ht="18" customHeight="1" spans="1:7">
      <c r="A64" s="31" t="s">
        <v>209</v>
      </c>
      <c r="B64" s="31" t="s">
        <v>210</v>
      </c>
      <c r="C64" s="81">
        <v>20000</v>
      </c>
      <c r="D64" s="81">
        <v>20000</v>
      </c>
      <c r="E64" s="81"/>
      <c r="F64" s="81">
        <v>20000</v>
      </c>
      <c r="G64" s="81"/>
    </row>
    <row r="65" s="1" customFormat="1" ht="18" customHeight="1" spans="1:7">
      <c r="A65" s="135" t="s">
        <v>211</v>
      </c>
      <c r="B65" s="135" t="s">
        <v>212</v>
      </c>
      <c r="C65" s="81">
        <v>20000</v>
      </c>
      <c r="D65" s="81">
        <v>20000</v>
      </c>
      <c r="E65" s="81"/>
      <c r="F65" s="81">
        <v>20000</v>
      </c>
      <c r="G65" s="81"/>
    </row>
    <row r="66" s="1" customFormat="1" ht="18" customHeight="1" spans="1:7">
      <c r="A66" s="160" t="s">
        <v>213</v>
      </c>
      <c r="B66" s="160" t="s">
        <v>214</v>
      </c>
      <c r="C66" s="81">
        <v>20000</v>
      </c>
      <c r="D66" s="81">
        <v>20000</v>
      </c>
      <c r="E66" s="81"/>
      <c r="F66" s="81">
        <v>20000</v>
      </c>
      <c r="G66" s="81"/>
    </row>
    <row r="67" s="1" customFormat="1" ht="18" customHeight="1" spans="1:7">
      <c r="A67" s="80" t="s">
        <v>253</v>
      </c>
      <c r="B67" s="161" t="s">
        <v>253</v>
      </c>
      <c r="C67" s="81">
        <v>22674289.28</v>
      </c>
      <c r="D67" s="81">
        <v>17042026.28</v>
      </c>
      <c r="E67" s="81">
        <v>15608193.99</v>
      </c>
      <c r="F67" s="81">
        <v>1433832.29</v>
      </c>
      <c r="G67" s="81">
        <v>5632263</v>
      </c>
    </row>
  </sheetData>
  <mergeCells count="6">
    <mergeCell ref="A2:G2"/>
    <mergeCell ref="A4:B4"/>
    <mergeCell ref="D4:F4"/>
    <mergeCell ref="A67:B6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s="1" customFormat="1" customHeight="1" spans="1:6">
      <c r="A1" s="43"/>
      <c r="B1" s="43"/>
      <c r="C1" s="43"/>
      <c r="D1" s="43"/>
      <c r="E1" s="42"/>
      <c r="F1" s="153" t="s">
        <v>254</v>
      </c>
    </row>
    <row r="2" s="1" customFormat="1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s="1" customFormat="1" customHeight="1" spans="1:6">
      <c r="A3" s="110" t="str">
        <f>"单位名称："&amp;"寻甸回族彝族自治县鸡街镇财政所"</f>
        <v>单位名称：寻甸回族彝族自治县鸡街镇财政所</v>
      </c>
      <c r="B3" s="155"/>
      <c r="C3" s="1"/>
      <c r="D3" s="43"/>
      <c r="E3" s="42"/>
      <c r="F3" s="47" t="s">
        <v>1</v>
      </c>
    </row>
    <row r="4" s="1" customFormat="1" ht="27" customHeight="1" spans="1:6">
      <c r="A4" s="48" t="s">
        <v>255</v>
      </c>
      <c r="B4" s="48" t="s">
        <v>256</v>
      </c>
      <c r="C4" s="50" t="s">
        <v>257</v>
      </c>
      <c r="D4" s="48"/>
      <c r="E4" s="49"/>
      <c r="F4" s="48" t="s">
        <v>258</v>
      </c>
    </row>
    <row r="5" s="1" customFormat="1" ht="28.5" customHeight="1" spans="1:6">
      <c r="A5" s="156"/>
      <c r="B5" s="52"/>
      <c r="C5" s="49" t="s">
        <v>57</v>
      </c>
      <c r="D5" s="49" t="s">
        <v>259</v>
      </c>
      <c r="E5" s="49" t="s">
        <v>260</v>
      </c>
      <c r="F5" s="51"/>
    </row>
    <row r="6" s="1" customFormat="1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s="1" customFormat="1" ht="17.25" customHeight="1" spans="1:6">
      <c r="A7" s="81">
        <v>260000</v>
      </c>
      <c r="B7" s="81"/>
      <c r="C7" s="81">
        <v>60000</v>
      </c>
      <c r="D7" s="81"/>
      <c r="E7" s="81">
        <v>60000</v>
      </c>
      <c r="F7" s="81">
        <v>200000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77"/>
  <sheetViews>
    <sheetView showZeros="0" topLeftCell="G1" workbookViewId="0">
      <pane ySplit="1" topLeftCell="A2" activePane="bottomLeft" state="frozen"/>
      <selection/>
      <selection pane="bottomLeft" activeCell="G1" sqref="$A1:$XFD1048576"/>
    </sheetView>
  </sheetViews>
  <sheetFormatPr defaultColWidth="9.14166666666667" defaultRowHeight="14.25" customHeight="1"/>
  <cols>
    <col min="1" max="2" width="32.85" style="1" customWidth="1"/>
    <col min="3" max="3" width="20.7083333333333" style="1" customWidth="1"/>
    <col min="4" max="4" width="31.2833333333333" style="1" customWidth="1"/>
    <col min="5" max="5" width="10.1416666666667" style="1" customWidth="1"/>
    <col min="6" max="6" width="17.575" style="1" customWidth="1"/>
    <col min="7" max="7" width="10.2833333333333" style="1" customWidth="1"/>
    <col min="8" max="8" width="23" style="1" customWidth="1"/>
    <col min="9" max="24" width="18.7083333333333" style="1" customWidth="1"/>
    <col min="25" max="16384" width="9.14166666666667" style="1"/>
  </cols>
  <sheetData>
    <row r="1" s="1" customFormat="1" ht="13.5" customHeight="1" spans="1:24">
      <c r="B1" s="136"/>
      <c r="C1" s="142"/>
      <c r="D1" s="1"/>
      <c r="E1" s="143"/>
      <c r="F1" s="143"/>
      <c r="G1" s="143"/>
      <c r="H1" s="143"/>
      <c r="I1" s="82"/>
      <c r="J1" s="82"/>
      <c r="K1" s="82"/>
      <c r="L1" s="82"/>
      <c r="M1" s="82"/>
      <c r="N1" s="82"/>
      <c r="O1" s="1"/>
      <c r="P1" s="1"/>
      <c r="Q1" s="1"/>
      <c r="R1" s="82"/>
      <c r="S1" s="1"/>
      <c r="T1" s="1"/>
      <c r="U1" s="1"/>
      <c r="V1" s="142"/>
      <c r="W1" s="1"/>
      <c r="X1" s="3" t="s">
        <v>261</v>
      </c>
    </row>
    <row r="2" s="1" customFormat="1" ht="45.75" customHeight="1" spans="1:24">
      <c r="A2" s="65" t="str">
        <f>"2026"&amp;"年部门基本支出预算表"</f>
        <v>2026年部门基本支出预算表</v>
      </c>
      <c r="B2" s="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  <c r="P2" s="4"/>
      <c r="Q2" s="4"/>
      <c r="R2" s="65"/>
      <c r="S2" s="65"/>
      <c r="T2" s="65"/>
      <c r="U2" s="65"/>
      <c r="V2" s="65"/>
      <c r="W2" s="65"/>
      <c r="X2" s="65"/>
    </row>
    <row r="3" s="1" customFormat="1" ht="18.75" customHeight="1" spans="1:24">
      <c r="A3" s="5" t="str">
        <f>"单位名称："&amp;"寻甸回族彝族自治县鸡街镇财政所"</f>
        <v>单位名称：寻甸回族彝族自治县鸡街镇财政所</v>
      </c>
      <c r="B3" s="6"/>
      <c r="C3" s="144"/>
      <c r="D3" s="144"/>
      <c r="E3" s="144"/>
      <c r="F3" s="144"/>
      <c r="G3" s="144"/>
      <c r="H3" s="144"/>
      <c r="I3" s="87"/>
      <c r="J3" s="87"/>
      <c r="K3" s="87"/>
      <c r="L3" s="87"/>
      <c r="M3" s="87"/>
      <c r="N3" s="87"/>
      <c r="O3" s="7"/>
      <c r="P3" s="7"/>
      <c r="Q3" s="7"/>
      <c r="R3" s="87"/>
      <c r="S3" s="1"/>
      <c r="T3" s="1"/>
      <c r="U3" s="1"/>
      <c r="V3" s="142"/>
      <c r="W3" s="1"/>
      <c r="X3" s="3" t="s">
        <v>1</v>
      </c>
    </row>
    <row r="4" s="1" customFormat="1" ht="18" customHeight="1" spans="1:24">
      <c r="A4" s="9" t="s">
        <v>262</v>
      </c>
      <c r="B4" s="9" t="s">
        <v>263</v>
      </c>
      <c r="C4" s="9" t="s">
        <v>264</v>
      </c>
      <c r="D4" s="9" t="s">
        <v>265</v>
      </c>
      <c r="E4" s="9" t="s">
        <v>266</v>
      </c>
      <c r="F4" s="9" t="s">
        <v>267</v>
      </c>
      <c r="G4" s="9" t="s">
        <v>268</v>
      </c>
      <c r="H4" s="9" t="s">
        <v>269</v>
      </c>
      <c r="I4" s="145" t="s">
        <v>270</v>
      </c>
      <c r="J4" s="76" t="s">
        <v>270</v>
      </c>
      <c r="K4" s="76"/>
      <c r="L4" s="76"/>
      <c r="M4" s="76"/>
      <c r="N4" s="76"/>
      <c r="O4" s="12"/>
      <c r="P4" s="12"/>
      <c r="Q4" s="12"/>
      <c r="R4" s="92" t="s">
        <v>61</v>
      </c>
      <c r="S4" s="76" t="s">
        <v>62</v>
      </c>
      <c r="T4" s="76"/>
      <c r="U4" s="76"/>
      <c r="V4" s="76"/>
      <c r="W4" s="76"/>
      <c r="X4" s="77"/>
    </row>
    <row r="5" s="1" customFormat="1" ht="18" customHeight="1" spans="1:24">
      <c r="A5" s="14"/>
      <c r="B5" s="29"/>
      <c r="C5" s="128"/>
      <c r="D5" s="14"/>
      <c r="E5" s="14"/>
      <c r="F5" s="14"/>
      <c r="G5" s="14"/>
      <c r="H5" s="14"/>
      <c r="I5" s="126" t="s">
        <v>271</v>
      </c>
      <c r="J5" s="145" t="s">
        <v>58</v>
      </c>
      <c r="K5" s="76"/>
      <c r="L5" s="76"/>
      <c r="M5" s="76"/>
      <c r="N5" s="77"/>
      <c r="O5" s="11" t="s">
        <v>272</v>
      </c>
      <c r="P5" s="12"/>
      <c r="Q5" s="13"/>
      <c r="R5" s="9" t="s">
        <v>61</v>
      </c>
      <c r="S5" s="145" t="s">
        <v>62</v>
      </c>
      <c r="T5" s="92" t="s">
        <v>64</v>
      </c>
      <c r="U5" s="76" t="s">
        <v>62</v>
      </c>
      <c r="V5" s="92" t="s">
        <v>66</v>
      </c>
      <c r="W5" s="92" t="s">
        <v>67</v>
      </c>
      <c r="X5" s="146" t="s">
        <v>68</v>
      </c>
    </row>
    <row r="6" s="1" customFormat="1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47" t="s">
        <v>273</v>
      </c>
      <c r="K6" s="9" t="s">
        <v>274</v>
      </c>
      <c r="L6" s="9" t="s">
        <v>275</v>
      </c>
      <c r="M6" s="9" t="s">
        <v>276</v>
      </c>
      <c r="N6" s="9" t="s">
        <v>277</v>
      </c>
      <c r="O6" s="9" t="s">
        <v>58</v>
      </c>
      <c r="P6" s="9" t="s">
        <v>59</v>
      </c>
      <c r="Q6" s="9" t="s">
        <v>60</v>
      </c>
      <c r="R6" s="29"/>
      <c r="S6" s="9" t="s">
        <v>57</v>
      </c>
      <c r="T6" s="9" t="s">
        <v>64</v>
      </c>
      <c r="U6" s="9" t="s">
        <v>278</v>
      </c>
      <c r="V6" s="9" t="s">
        <v>66</v>
      </c>
      <c r="W6" s="9" t="s">
        <v>67</v>
      </c>
      <c r="X6" s="9" t="s">
        <v>68</v>
      </c>
    </row>
    <row r="7" s="1" customFormat="1" ht="37.5" customHeight="1" spans="1:24">
      <c r="A7" s="148"/>
      <c r="B7" s="19"/>
      <c r="C7" s="148"/>
      <c r="D7" s="148"/>
      <c r="E7" s="148"/>
      <c r="F7" s="148"/>
      <c r="G7" s="148"/>
      <c r="H7" s="148"/>
      <c r="I7" s="148"/>
      <c r="J7" s="149" t="s">
        <v>57</v>
      </c>
      <c r="K7" s="17" t="s">
        <v>279</v>
      </c>
      <c r="L7" s="17" t="s">
        <v>275</v>
      </c>
      <c r="M7" s="17" t="s">
        <v>276</v>
      </c>
      <c r="N7" s="17" t="s">
        <v>277</v>
      </c>
      <c r="O7" s="17" t="s">
        <v>275</v>
      </c>
      <c r="P7" s="17" t="s">
        <v>276</v>
      </c>
      <c r="Q7" s="17" t="s">
        <v>277</v>
      </c>
      <c r="R7" s="17" t="s">
        <v>61</v>
      </c>
      <c r="S7" s="17" t="s">
        <v>57</v>
      </c>
      <c r="T7" s="17" t="s">
        <v>64</v>
      </c>
      <c r="U7" s="17" t="s">
        <v>278</v>
      </c>
      <c r="V7" s="17" t="s">
        <v>66</v>
      </c>
      <c r="W7" s="17" t="s">
        <v>67</v>
      </c>
      <c r="X7" s="17" t="s">
        <v>68</v>
      </c>
    </row>
    <row r="8" s="1" customFormat="1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s="1" customFormat="1" ht="20.25" customHeight="1" spans="1:24">
      <c r="A9" s="150" t="s">
        <v>70</v>
      </c>
      <c r="B9" s="150" t="s">
        <v>70</v>
      </c>
      <c r="C9" s="150" t="s">
        <v>280</v>
      </c>
      <c r="D9" s="150" t="s">
        <v>281</v>
      </c>
      <c r="E9" s="150" t="s">
        <v>105</v>
      </c>
      <c r="F9" s="150" t="s">
        <v>102</v>
      </c>
      <c r="G9" s="150" t="s">
        <v>282</v>
      </c>
      <c r="H9" s="150" t="s">
        <v>283</v>
      </c>
      <c r="I9" s="81">
        <v>1334556</v>
      </c>
      <c r="J9" s="81">
        <v>1334556</v>
      </c>
      <c r="K9" s="81"/>
      <c r="L9" s="81"/>
      <c r="M9" s="105">
        <v>1334556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s="1" customFormat="1" ht="20.25" customHeight="1" spans="1:24">
      <c r="A10" s="150" t="s">
        <v>70</v>
      </c>
      <c r="B10" s="150" t="s">
        <v>70</v>
      </c>
      <c r="C10" s="150" t="s">
        <v>280</v>
      </c>
      <c r="D10" s="150" t="s">
        <v>281</v>
      </c>
      <c r="E10" s="150" t="s">
        <v>105</v>
      </c>
      <c r="F10" s="150" t="s">
        <v>102</v>
      </c>
      <c r="G10" s="150" t="s">
        <v>284</v>
      </c>
      <c r="H10" s="150" t="s">
        <v>285</v>
      </c>
      <c r="I10" s="81">
        <v>186000</v>
      </c>
      <c r="J10" s="81">
        <v>186000</v>
      </c>
      <c r="K10" s="24"/>
      <c r="L10" s="24"/>
      <c r="M10" s="105">
        <v>186000</v>
      </c>
      <c r="N10" s="24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s="1" customFormat="1" ht="20.25" customHeight="1" spans="1:24">
      <c r="A11" s="150" t="s">
        <v>70</v>
      </c>
      <c r="B11" s="150" t="s">
        <v>70</v>
      </c>
      <c r="C11" s="150" t="s">
        <v>280</v>
      </c>
      <c r="D11" s="150" t="s">
        <v>281</v>
      </c>
      <c r="E11" s="150" t="s">
        <v>105</v>
      </c>
      <c r="F11" s="150" t="s">
        <v>102</v>
      </c>
      <c r="G11" s="150" t="s">
        <v>284</v>
      </c>
      <c r="H11" s="150" t="s">
        <v>285</v>
      </c>
      <c r="I11" s="81">
        <v>2050692</v>
      </c>
      <c r="J11" s="81">
        <v>2050692</v>
      </c>
      <c r="K11" s="24"/>
      <c r="L11" s="24"/>
      <c r="M11" s="105">
        <v>2050692</v>
      </c>
      <c r="N11" s="24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s="1" customFormat="1" ht="20.25" customHeight="1" spans="1:24">
      <c r="A12" s="150" t="s">
        <v>70</v>
      </c>
      <c r="B12" s="150" t="s">
        <v>70</v>
      </c>
      <c r="C12" s="150" t="s">
        <v>280</v>
      </c>
      <c r="D12" s="150" t="s">
        <v>281</v>
      </c>
      <c r="E12" s="150" t="s">
        <v>105</v>
      </c>
      <c r="F12" s="150" t="s">
        <v>102</v>
      </c>
      <c r="G12" s="150" t="s">
        <v>286</v>
      </c>
      <c r="H12" s="150" t="s">
        <v>287</v>
      </c>
      <c r="I12" s="81">
        <v>117413</v>
      </c>
      <c r="J12" s="81">
        <v>117413</v>
      </c>
      <c r="K12" s="24"/>
      <c r="L12" s="24"/>
      <c r="M12" s="105">
        <v>117413</v>
      </c>
      <c r="N12" s="24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s="1" customFormat="1" ht="20.25" customHeight="1" spans="1:24">
      <c r="A13" s="150" t="s">
        <v>70</v>
      </c>
      <c r="B13" s="150" t="s">
        <v>70</v>
      </c>
      <c r="C13" s="150" t="s">
        <v>288</v>
      </c>
      <c r="D13" s="150" t="s">
        <v>289</v>
      </c>
      <c r="E13" s="150" t="s">
        <v>173</v>
      </c>
      <c r="F13" s="150" t="s">
        <v>174</v>
      </c>
      <c r="G13" s="150" t="s">
        <v>282</v>
      </c>
      <c r="H13" s="150" t="s">
        <v>283</v>
      </c>
      <c r="I13" s="81">
        <v>2818704</v>
      </c>
      <c r="J13" s="81">
        <v>2818704</v>
      </c>
      <c r="K13" s="24"/>
      <c r="L13" s="24"/>
      <c r="M13" s="105">
        <v>2818704</v>
      </c>
      <c r="N13" s="24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s="1" customFormat="1" ht="20.25" customHeight="1" spans="1:24">
      <c r="A14" s="150" t="s">
        <v>70</v>
      </c>
      <c r="B14" s="150" t="s">
        <v>70</v>
      </c>
      <c r="C14" s="150" t="s">
        <v>288</v>
      </c>
      <c r="D14" s="150" t="s">
        <v>289</v>
      </c>
      <c r="E14" s="150" t="s">
        <v>189</v>
      </c>
      <c r="F14" s="150" t="s">
        <v>190</v>
      </c>
      <c r="G14" s="150" t="s">
        <v>282</v>
      </c>
      <c r="H14" s="150" t="s">
        <v>283</v>
      </c>
      <c r="I14" s="81">
        <v>32040</v>
      </c>
      <c r="J14" s="81">
        <v>32040</v>
      </c>
      <c r="K14" s="24"/>
      <c r="L14" s="24"/>
      <c r="M14" s="105">
        <v>32040</v>
      </c>
      <c r="N14" s="24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="1" customFormat="1" ht="20.25" customHeight="1" spans="1:24">
      <c r="A15" s="150" t="s">
        <v>70</v>
      </c>
      <c r="B15" s="150" t="s">
        <v>70</v>
      </c>
      <c r="C15" s="150" t="s">
        <v>288</v>
      </c>
      <c r="D15" s="150" t="s">
        <v>289</v>
      </c>
      <c r="E15" s="150" t="s">
        <v>173</v>
      </c>
      <c r="F15" s="150" t="s">
        <v>174</v>
      </c>
      <c r="G15" s="150" t="s">
        <v>284</v>
      </c>
      <c r="H15" s="150" t="s">
        <v>285</v>
      </c>
      <c r="I15" s="81">
        <v>283068</v>
      </c>
      <c r="J15" s="81">
        <v>283068</v>
      </c>
      <c r="K15" s="24"/>
      <c r="L15" s="24"/>
      <c r="M15" s="105">
        <v>283068</v>
      </c>
      <c r="N15" s="24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s="1" customFormat="1" ht="20.25" customHeight="1" spans="1:24">
      <c r="A16" s="150" t="s">
        <v>70</v>
      </c>
      <c r="B16" s="150" t="s">
        <v>70</v>
      </c>
      <c r="C16" s="150" t="s">
        <v>288</v>
      </c>
      <c r="D16" s="150" t="s">
        <v>289</v>
      </c>
      <c r="E16" s="150" t="s">
        <v>173</v>
      </c>
      <c r="F16" s="150" t="s">
        <v>174</v>
      </c>
      <c r="G16" s="150" t="s">
        <v>284</v>
      </c>
      <c r="H16" s="150" t="s">
        <v>285</v>
      </c>
      <c r="I16" s="81">
        <v>330000</v>
      </c>
      <c r="J16" s="81">
        <v>330000</v>
      </c>
      <c r="K16" s="24"/>
      <c r="L16" s="24"/>
      <c r="M16" s="105">
        <v>330000</v>
      </c>
      <c r="N16" s="24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="1" customFormat="1" ht="20.25" customHeight="1" spans="1:24">
      <c r="A17" s="150" t="s">
        <v>70</v>
      </c>
      <c r="B17" s="150" t="s">
        <v>70</v>
      </c>
      <c r="C17" s="150" t="s">
        <v>288</v>
      </c>
      <c r="D17" s="150" t="s">
        <v>289</v>
      </c>
      <c r="E17" s="150" t="s">
        <v>189</v>
      </c>
      <c r="F17" s="150" t="s">
        <v>190</v>
      </c>
      <c r="G17" s="150" t="s">
        <v>284</v>
      </c>
      <c r="H17" s="150" t="s">
        <v>285</v>
      </c>
      <c r="I17" s="81">
        <v>4500</v>
      </c>
      <c r="J17" s="81">
        <v>4500</v>
      </c>
      <c r="K17" s="24"/>
      <c r="L17" s="24"/>
      <c r="M17" s="105">
        <v>4500</v>
      </c>
      <c r="N17" s="24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s="1" customFormat="1" ht="20.25" customHeight="1" spans="1:24">
      <c r="A18" s="150" t="s">
        <v>70</v>
      </c>
      <c r="B18" s="150" t="s">
        <v>70</v>
      </c>
      <c r="C18" s="150" t="s">
        <v>288</v>
      </c>
      <c r="D18" s="150" t="s">
        <v>289</v>
      </c>
      <c r="E18" s="150" t="s">
        <v>189</v>
      </c>
      <c r="F18" s="150" t="s">
        <v>190</v>
      </c>
      <c r="G18" s="150" t="s">
        <v>284</v>
      </c>
      <c r="H18" s="150" t="s">
        <v>285</v>
      </c>
      <c r="I18" s="81">
        <v>6000</v>
      </c>
      <c r="J18" s="81">
        <v>6000</v>
      </c>
      <c r="K18" s="24"/>
      <c r="L18" s="24"/>
      <c r="M18" s="105">
        <v>6000</v>
      </c>
      <c r="N18" s="24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s="1" customFormat="1" ht="20.25" customHeight="1" spans="1:24">
      <c r="A19" s="150" t="s">
        <v>70</v>
      </c>
      <c r="B19" s="150" t="s">
        <v>70</v>
      </c>
      <c r="C19" s="150" t="s">
        <v>288</v>
      </c>
      <c r="D19" s="150" t="s">
        <v>289</v>
      </c>
      <c r="E19" s="150" t="s">
        <v>173</v>
      </c>
      <c r="F19" s="150" t="s">
        <v>174</v>
      </c>
      <c r="G19" s="150" t="s">
        <v>290</v>
      </c>
      <c r="H19" s="150" t="s">
        <v>291</v>
      </c>
      <c r="I19" s="81">
        <v>1025280</v>
      </c>
      <c r="J19" s="81">
        <v>1025280</v>
      </c>
      <c r="K19" s="24"/>
      <c r="L19" s="24"/>
      <c r="M19" s="105">
        <v>1025280</v>
      </c>
      <c r="N19" s="24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s="1" customFormat="1" ht="20.25" customHeight="1" spans="1:24">
      <c r="A20" s="150" t="s">
        <v>70</v>
      </c>
      <c r="B20" s="150" t="s">
        <v>70</v>
      </c>
      <c r="C20" s="150" t="s">
        <v>288</v>
      </c>
      <c r="D20" s="150" t="s">
        <v>289</v>
      </c>
      <c r="E20" s="150" t="s">
        <v>173</v>
      </c>
      <c r="F20" s="150" t="s">
        <v>174</v>
      </c>
      <c r="G20" s="150" t="s">
        <v>290</v>
      </c>
      <c r="H20" s="150" t="s">
        <v>291</v>
      </c>
      <c r="I20" s="81">
        <v>1712556</v>
      </c>
      <c r="J20" s="81">
        <v>1712556</v>
      </c>
      <c r="K20" s="24"/>
      <c r="L20" s="24"/>
      <c r="M20" s="105">
        <v>1712556</v>
      </c>
      <c r="N20" s="24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s="1" customFormat="1" ht="20.25" customHeight="1" spans="1:24">
      <c r="A21" s="150" t="s">
        <v>70</v>
      </c>
      <c r="B21" s="150" t="s">
        <v>70</v>
      </c>
      <c r="C21" s="150" t="s">
        <v>288</v>
      </c>
      <c r="D21" s="150" t="s">
        <v>289</v>
      </c>
      <c r="E21" s="150" t="s">
        <v>173</v>
      </c>
      <c r="F21" s="150" t="s">
        <v>174</v>
      </c>
      <c r="G21" s="150" t="s">
        <v>290</v>
      </c>
      <c r="H21" s="150" t="s">
        <v>291</v>
      </c>
      <c r="I21" s="81">
        <v>245892</v>
      </c>
      <c r="J21" s="81">
        <v>245892</v>
      </c>
      <c r="K21" s="24"/>
      <c r="L21" s="24"/>
      <c r="M21" s="105">
        <v>245892</v>
      </c>
      <c r="N21" s="24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s="1" customFormat="1" ht="20.25" customHeight="1" spans="1:24">
      <c r="A22" s="150" t="s">
        <v>70</v>
      </c>
      <c r="B22" s="150" t="s">
        <v>70</v>
      </c>
      <c r="C22" s="150" t="s">
        <v>288</v>
      </c>
      <c r="D22" s="150" t="s">
        <v>289</v>
      </c>
      <c r="E22" s="150" t="s">
        <v>189</v>
      </c>
      <c r="F22" s="150" t="s">
        <v>190</v>
      </c>
      <c r="G22" s="150" t="s">
        <v>290</v>
      </c>
      <c r="H22" s="150" t="s">
        <v>291</v>
      </c>
      <c r="I22" s="81">
        <v>2870</v>
      </c>
      <c r="J22" s="81">
        <v>2870</v>
      </c>
      <c r="K22" s="24"/>
      <c r="L22" s="24"/>
      <c r="M22" s="105">
        <v>2870</v>
      </c>
      <c r="N22" s="24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s="1" customFormat="1" ht="20.25" customHeight="1" spans="1:24">
      <c r="A23" s="150" t="s">
        <v>70</v>
      </c>
      <c r="B23" s="150" t="s">
        <v>70</v>
      </c>
      <c r="C23" s="150" t="s">
        <v>288</v>
      </c>
      <c r="D23" s="150" t="s">
        <v>289</v>
      </c>
      <c r="E23" s="150" t="s">
        <v>189</v>
      </c>
      <c r="F23" s="150" t="s">
        <v>190</v>
      </c>
      <c r="G23" s="150" t="s">
        <v>290</v>
      </c>
      <c r="H23" s="150" t="s">
        <v>291</v>
      </c>
      <c r="I23" s="81">
        <v>17760</v>
      </c>
      <c r="J23" s="81">
        <v>17760</v>
      </c>
      <c r="K23" s="24"/>
      <c r="L23" s="24"/>
      <c r="M23" s="105">
        <v>17760</v>
      </c>
      <c r="N23" s="24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s="1" customFormat="1" ht="20.25" customHeight="1" spans="1:24">
      <c r="A24" s="150" t="s">
        <v>70</v>
      </c>
      <c r="B24" s="150" t="s">
        <v>70</v>
      </c>
      <c r="C24" s="150" t="s">
        <v>288</v>
      </c>
      <c r="D24" s="150" t="s">
        <v>289</v>
      </c>
      <c r="E24" s="150" t="s">
        <v>189</v>
      </c>
      <c r="F24" s="150" t="s">
        <v>190</v>
      </c>
      <c r="G24" s="150" t="s">
        <v>290</v>
      </c>
      <c r="H24" s="150" t="s">
        <v>291</v>
      </c>
      <c r="I24" s="81">
        <v>29052</v>
      </c>
      <c r="J24" s="81">
        <v>29052</v>
      </c>
      <c r="K24" s="24"/>
      <c r="L24" s="24"/>
      <c r="M24" s="105">
        <v>29052</v>
      </c>
      <c r="N24" s="24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s="1" customFormat="1" ht="20.25" customHeight="1" spans="1:24">
      <c r="A25" s="150" t="s">
        <v>70</v>
      </c>
      <c r="B25" s="150" t="s">
        <v>70</v>
      </c>
      <c r="C25" s="150" t="s">
        <v>292</v>
      </c>
      <c r="D25" s="150" t="s">
        <v>293</v>
      </c>
      <c r="E25" s="150" t="s">
        <v>141</v>
      </c>
      <c r="F25" s="150" t="s">
        <v>142</v>
      </c>
      <c r="G25" s="150" t="s">
        <v>294</v>
      </c>
      <c r="H25" s="150" t="s">
        <v>295</v>
      </c>
      <c r="I25" s="81">
        <v>571347.36</v>
      </c>
      <c r="J25" s="81">
        <v>571347.36</v>
      </c>
      <c r="K25" s="24"/>
      <c r="L25" s="24"/>
      <c r="M25" s="105">
        <v>571347.36</v>
      </c>
      <c r="N25" s="24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s="1" customFormat="1" ht="20.25" customHeight="1" spans="1:24">
      <c r="A26" s="150" t="s">
        <v>70</v>
      </c>
      <c r="B26" s="150" t="s">
        <v>70</v>
      </c>
      <c r="C26" s="150" t="s">
        <v>292</v>
      </c>
      <c r="D26" s="150" t="s">
        <v>293</v>
      </c>
      <c r="E26" s="150" t="s">
        <v>141</v>
      </c>
      <c r="F26" s="150" t="s">
        <v>142</v>
      </c>
      <c r="G26" s="150" t="s">
        <v>294</v>
      </c>
      <c r="H26" s="150" t="s">
        <v>295</v>
      </c>
      <c r="I26" s="81">
        <v>1060947.51</v>
      </c>
      <c r="J26" s="81">
        <v>1060947.51</v>
      </c>
      <c r="K26" s="24"/>
      <c r="L26" s="24"/>
      <c r="M26" s="105">
        <v>1060947.51</v>
      </c>
      <c r="N26" s="24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s="1" customFormat="1" ht="20.25" customHeight="1" spans="1:24">
      <c r="A27" s="150" t="s">
        <v>70</v>
      </c>
      <c r="B27" s="150" t="s">
        <v>70</v>
      </c>
      <c r="C27" s="150" t="s">
        <v>292</v>
      </c>
      <c r="D27" s="150" t="s">
        <v>293</v>
      </c>
      <c r="E27" s="150" t="s">
        <v>143</v>
      </c>
      <c r="F27" s="150" t="s">
        <v>144</v>
      </c>
      <c r="G27" s="150" t="s">
        <v>296</v>
      </c>
      <c r="H27" s="150" t="s">
        <v>297</v>
      </c>
      <c r="I27" s="81">
        <v>150000</v>
      </c>
      <c r="J27" s="81">
        <v>150000</v>
      </c>
      <c r="K27" s="24"/>
      <c r="L27" s="24"/>
      <c r="M27" s="105">
        <v>150000</v>
      </c>
      <c r="N27" s="24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s="1" customFormat="1" ht="20.25" customHeight="1" spans="1:24">
      <c r="A28" s="150" t="s">
        <v>70</v>
      </c>
      <c r="B28" s="150" t="s">
        <v>70</v>
      </c>
      <c r="C28" s="150" t="s">
        <v>292</v>
      </c>
      <c r="D28" s="150" t="s">
        <v>293</v>
      </c>
      <c r="E28" s="150" t="s">
        <v>155</v>
      </c>
      <c r="F28" s="150" t="s">
        <v>156</v>
      </c>
      <c r="G28" s="150" t="s">
        <v>298</v>
      </c>
      <c r="H28" s="150" t="s">
        <v>299</v>
      </c>
      <c r="I28" s="81">
        <v>312499.54</v>
      </c>
      <c r="J28" s="81">
        <v>312499.54</v>
      </c>
      <c r="K28" s="24"/>
      <c r="L28" s="24"/>
      <c r="M28" s="105">
        <v>312499.54</v>
      </c>
      <c r="N28" s="24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s="1" customFormat="1" ht="20.25" customHeight="1" spans="1:24">
      <c r="A29" s="150" t="s">
        <v>70</v>
      </c>
      <c r="B29" s="150" t="s">
        <v>70</v>
      </c>
      <c r="C29" s="150" t="s">
        <v>292</v>
      </c>
      <c r="D29" s="150" t="s">
        <v>293</v>
      </c>
      <c r="E29" s="150" t="s">
        <v>157</v>
      </c>
      <c r="F29" s="150" t="s">
        <v>158</v>
      </c>
      <c r="G29" s="150" t="s">
        <v>298</v>
      </c>
      <c r="H29" s="150" t="s">
        <v>299</v>
      </c>
      <c r="I29" s="81">
        <v>609891.67</v>
      </c>
      <c r="J29" s="81">
        <v>609891.67</v>
      </c>
      <c r="K29" s="24"/>
      <c r="L29" s="24"/>
      <c r="M29" s="105">
        <v>609891.67</v>
      </c>
      <c r="N29" s="24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s="1" customFormat="1" ht="20.25" customHeight="1" spans="1:24">
      <c r="A30" s="150" t="s">
        <v>70</v>
      </c>
      <c r="B30" s="150" t="s">
        <v>70</v>
      </c>
      <c r="C30" s="150" t="s">
        <v>292</v>
      </c>
      <c r="D30" s="150" t="s">
        <v>293</v>
      </c>
      <c r="E30" s="150" t="s">
        <v>159</v>
      </c>
      <c r="F30" s="150" t="s">
        <v>160</v>
      </c>
      <c r="G30" s="150" t="s">
        <v>300</v>
      </c>
      <c r="H30" s="150" t="s">
        <v>301</v>
      </c>
      <c r="I30" s="81">
        <v>308026.1</v>
      </c>
      <c r="J30" s="81">
        <v>308026.1</v>
      </c>
      <c r="K30" s="24"/>
      <c r="L30" s="24"/>
      <c r="M30" s="105">
        <v>308026.1</v>
      </c>
      <c r="N30" s="24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s="1" customFormat="1" ht="20.25" customHeight="1" spans="1:24">
      <c r="A31" s="150" t="s">
        <v>70</v>
      </c>
      <c r="B31" s="150" t="s">
        <v>70</v>
      </c>
      <c r="C31" s="150" t="s">
        <v>292</v>
      </c>
      <c r="D31" s="150" t="s">
        <v>293</v>
      </c>
      <c r="E31" s="150" t="s">
        <v>159</v>
      </c>
      <c r="F31" s="150" t="s">
        <v>160</v>
      </c>
      <c r="G31" s="150" t="s">
        <v>300</v>
      </c>
      <c r="H31" s="150" t="s">
        <v>301</v>
      </c>
      <c r="I31" s="81">
        <v>157828.05</v>
      </c>
      <c r="J31" s="81">
        <v>157828.05</v>
      </c>
      <c r="K31" s="24"/>
      <c r="L31" s="24"/>
      <c r="M31" s="105">
        <v>157828.05</v>
      </c>
      <c r="N31" s="24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s="1" customFormat="1" ht="20.25" customHeight="1" spans="1:24">
      <c r="A32" s="150" t="s">
        <v>70</v>
      </c>
      <c r="B32" s="150" t="s">
        <v>70</v>
      </c>
      <c r="C32" s="150" t="s">
        <v>292</v>
      </c>
      <c r="D32" s="150" t="s">
        <v>293</v>
      </c>
      <c r="E32" s="150" t="s">
        <v>161</v>
      </c>
      <c r="F32" s="150" t="s">
        <v>162</v>
      </c>
      <c r="G32" s="150" t="s">
        <v>302</v>
      </c>
      <c r="H32" s="150" t="s">
        <v>303</v>
      </c>
      <c r="I32" s="81">
        <v>7141.84</v>
      </c>
      <c r="J32" s="81">
        <v>7141.84</v>
      </c>
      <c r="K32" s="24"/>
      <c r="L32" s="24"/>
      <c r="M32" s="105">
        <v>7141.84</v>
      </c>
      <c r="N32" s="24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 s="1" customFormat="1" ht="20.25" customHeight="1" spans="1:24">
      <c r="A33" s="150" t="s">
        <v>70</v>
      </c>
      <c r="B33" s="150" t="s">
        <v>70</v>
      </c>
      <c r="C33" s="150" t="s">
        <v>292</v>
      </c>
      <c r="D33" s="150" t="s">
        <v>293</v>
      </c>
      <c r="E33" s="150" t="s">
        <v>161</v>
      </c>
      <c r="F33" s="150" t="s">
        <v>162</v>
      </c>
      <c r="G33" s="150" t="s">
        <v>302</v>
      </c>
      <c r="H33" s="150" t="s">
        <v>303</v>
      </c>
      <c r="I33" s="81">
        <v>13261.84</v>
      </c>
      <c r="J33" s="81">
        <v>13261.84</v>
      </c>
      <c r="K33" s="24"/>
      <c r="L33" s="24"/>
      <c r="M33" s="105">
        <v>13261.84</v>
      </c>
      <c r="N33" s="24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s="1" customFormat="1" ht="20.25" customHeight="1" spans="1:24">
      <c r="A34" s="150" t="s">
        <v>70</v>
      </c>
      <c r="B34" s="150" t="s">
        <v>70</v>
      </c>
      <c r="C34" s="150" t="s">
        <v>292</v>
      </c>
      <c r="D34" s="150" t="s">
        <v>293</v>
      </c>
      <c r="E34" s="150" t="s">
        <v>161</v>
      </c>
      <c r="F34" s="150" t="s">
        <v>162</v>
      </c>
      <c r="G34" s="150" t="s">
        <v>302</v>
      </c>
      <c r="H34" s="150" t="s">
        <v>303</v>
      </c>
      <c r="I34" s="81">
        <v>13178.88</v>
      </c>
      <c r="J34" s="81">
        <v>13178.88</v>
      </c>
      <c r="K34" s="24"/>
      <c r="L34" s="24"/>
      <c r="M34" s="105">
        <v>13178.88</v>
      </c>
      <c r="N34" s="24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s="1" customFormat="1" ht="20.25" customHeight="1" spans="1:24">
      <c r="A35" s="150" t="s">
        <v>70</v>
      </c>
      <c r="B35" s="150" t="s">
        <v>70</v>
      </c>
      <c r="C35" s="150" t="s">
        <v>292</v>
      </c>
      <c r="D35" s="150" t="s">
        <v>293</v>
      </c>
      <c r="E35" s="150" t="s">
        <v>161</v>
      </c>
      <c r="F35" s="150" t="s">
        <v>162</v>
      </c>
      <c r="G35" s="150" t="s">
        <v>302</v>
      </c>
      <c r="H35" s="150" t="s">
        <v>303</v>
      </c>
      <c r="I35" s="81">
        <v>23063.04</v>
      </c>
      <c r="J35" s="81">
        <v>23063.04</v>
      </c>
      <c r="K35" s="24"/>
      <c r="L35" s="24"/>
      <c r="M35" s="105">
        <v>23063.04</v>
      </c>
      <c r="N35" s="24"/>
      <c r="O35" s="81"/>
      <c r="P35" s="81"/>
      <c r="Q35" s="81"/>
      <c r="R35" s="81"/>
      <c r="S35" s="81"/>
      <c r="T35" s="81"/>
      <c r="U35" s="81"/>
      <c r="V35" s="81"/>
      <c r="W35" s="81"/>
      <c r="X35" s="81"/>
    </row>
    <row r="36" s="1" customFormat="1" ht="20.25" customHeight="1" spans="1:24">
      <c r="A36" s="150" t="s">
        <v>70</v>
      </c>
      <c r="B36" s="150" t="s">
        <v>70</v>
      </c>
      <c r="C36" s="150" t="s">
        <v>292</v>
      </c>
      <c r="D36" s="150" t="s">
        <v>293</v>
      </c>
      <c r="E36" s="150" t="s">
        <v>173</v>
      </c>
      <c r="F36" s="150" t="s">
        <v>174</v>
      </c>
      <c r="G36" s="150" t="s">
        <v>302</v>
      </c>
      <c r="H36" s="150" t="s">
        <v>303</v>
      </c>
      <c r="I36" s="81">
        <v>21120</v>
      </c>
      <c r="J36" s="81">
        <v>21120</v>
      </c>
      <c r="K36" s="24"/>
      <c r="L36" s="24"/>
      <c r="M36" s="105">
        <v>21120</v>
      </c>
      <c r="N36" s="24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 s="1" customFormat="1" ht="20.25" customHeight="1" spans="1:24">
      <c r="A37" s="150" t="s">
        <v>70</v>
      </c>
      <c r="B37" s="150" t="s">
        <v>70</v>
      </c>
      <c r="C37" s="150" t="s">
        <v>292</v>
      </c>
      <c r="D37" s="150" t="s">
        <v>293</v>
      </c>
      <c r="E37" s="150" t="s">
        <v>189</v>
      </c>
      <c r="F37" s="150" t="s">
        <v>190</v>
      </c>
      <c r="G37" s="150" t="s">
        <v>302</v>
      </c>
      <c r="H37" s="150" t="s">
        <v>303</v>
      </c>
      <c r="I37" s="81">
        <v>384</v>
      </c>
      <c r="J37" s="81">
        <v>384</v>
      </c>
      <c r="K37" s="24"/>
      <c r="L37" s="24"/>
      <c r="M37" s="105">
        <v>384</v>
      </c>
      <c r="N37" s="24"/>
      <c r="O37" s="81"/>
      <c r="P37" s="81"/>
      <c r="Q37" s="81"/>
      <c r="R37" s="81"/>
      <c r="S37" s="81"/>
      <c r="T37" s="81"/>
      <c r="U37" s="81"/>
      <c r="V37" s="81"/>
      <c r="W37" s="81"/>
      <c r="X37" s="81"/>
    </row>
    <row r="38" s="1" customFormat="1" ht="20.25" customHeight="1" spans="1:24">
      <c r="A38" s="150" t="s">
        <v>70</v>
      </c>
      <c r="B38" s="150" t="s">
        <v>70</v>
      </c>
      <c r="C38" s="150" t="s">
        <v>304</v>
      </c>
      <c r="D38" s="150" t="s">
        <v>202</v>
      </c>
      <c r="E38" s="150" t="s">
        <v>201</v>
      </c>
      <c r="F38" s="150" t="s">
        <v>202</v>
      </c>
      <c r="G38" s="150" t="s">
        <v>305</v>
      </c>
      <c r="H38" s="150" t="s">
        <v>202</v>
      </c>
      <c r="I38" s="81">
        <v>428510.52</v>
      </c>
      <c r="J38" s="81">
        <v>428510.52</v>
      </c>
      <c r="K38" s="24"/>
      <c r="L38" s="24"/>
      <c r="M38" s="105">
        <v>428510.52</v>
      </c>
      <c r="N38" s="24"/>
      <c r="O38" s="81"/>
      <c r="P38" s="81"/>
      <c r="Q38" s="81"/>
      <c r="R38" s="81"/>
      <c r="S38" s="81"/>
      <c r="T38" s="81"/>
      <c r="U38" s="81"/>
      <c r="V38" s="81"/>
      <c r="W38" s="81"/>
      <c r="X38" s="81"/>
    </row>
    <row r="39" s="1" customFormat="1" ht="20.25" customHeight="1" spans="1:24">
      <c r="A39" s="150" t="s">
        <v>70</v>
      </c>
      <c r="B39" s="150" t="s">
        <v>70</v>
      </c>
      <c r="C39" s="150" t="s">
        <v>304</v>
      </c>
      <c r="D39" s="150" t="s">
        <v>202</v>
      </c>
      <c r="E39" s="150" t="s">
        <v>201</v>
      </c>
      <c r="F39" s="150" t="s">
        <v>202</v>
      </c>
      <c r="G39" s="150" t="s">
        <v>305</v>
      </c>
      <c r="H39" s="150" t="s">
        <v>202</v>
      </c>
      <c r="I39" s="81">
        <v>795710.64</v>
      </c>
      <c r="J39" s="81">
        <v>795710.64</v>
      </c>
      <c r="K39" s="24"/>
      <c r="L39" s="24"/>
      <c r="M39" s="105">
        <v>795710.64</v>
      </c>
      <c r="N39" s="24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 s="1" customFormat="1" ht="20.25" customHeight="1" spans="1:24">
      <c r="A40" s="150" t="s">
        <v>70</v>
      </c>
      <c r="B40" s="150" t="s">
        <v>70</v>
      </c>
      <c r="C40" s="150" t="s">
        <v>306</v>
      </c>
      <c r="D40" s="150" t="s">
        <v>307</v>
      </c>
      <c r="E40" s="150" t="s">
        <v>105</v>
      </c>
      <c r="F40" s="150" t="s">
        <v>102</v>
      </c>
      <c r="G40" s="150" t="s">
        <v>308</v>
      </c>
      <c r="H40" s="150" t="s">
        <v>309</v>
      </c>
      <c r="I40" s="81">
        <v>60000</v>
      </c>
      <c r="J40" s="81">
        <v>60000</v>
      </c>
      <c r="K40" s="24"/>
      <c r="L40" s="24"/>
      <c r="M40" s="105">
        <v>60000</v>
      </c>
      <c r="N40" s="24"/>
      <c r="O40" s="81"/>
      <c r="P40" s="81"/>
      <c r="Q40" s="81"/>
      <c r="R40" s="81"/>
      <c r="S40" s="81"/>
      <c r="T40" s="81"/>
      <c r="U40" s="81"/>
      <c r="V40" s="81"/>
      <c r="W40" s="81"/>
      <c r="X40" s="81"/>
    </row>
    <row r="41" s="1" customFormat="1" ht="20.25" customHeight="1" spans="1:24">
      <c r="A41" s="150" t="s">
        <v>70</v>
      </c>
      <c r="B41" s="150" t="s">
        <v>70</v>
      </c>
      <c r="C41" s="150" t="s">
        <v>310</v>
      </c>
      <c r="D41" s="150" t="s">
        <v>311</v>
      </c>
      <c r="E41" s="150" t="s">
        <v>105</v>
      </c>
      <c r="F41" s="150" t="s">
        <v>102</v>
      </c>
      <c r="G41" s="150" t="s">
        <v>312</v>
      </c>
      <c r="H41" s="150" t="s">
        <v>313</v>
      </c>
      <c r="I41" s="81">
        <v>279000</v>
      </c>
      <c r="J41" s="81">
        <v>279000</v>
      </c>
      <c r="K41" s="24"/>
      <c r="L41" s="24"/>
      <c r="M41" s="105">
        <v>279000</v>
      </c>
      <c r="N41" s="24"/>
      <c r="O41" s="81"/>
      <c r="P41" s="81"/>
      <c r="Q41" s="81"/>
      <c r="R41" s="81"/>
      <c r="S41" s="81"/>
      <c r="T41" s="81"/>
      <c r="U41" s="81"/>
      <c r="V41" s="81"/>
      <c r="W41" s="81"/>
      <c r="X41" s="81"/>
    </row>
    <row r="42" s="1" customFormat="1" ht="20.25" customHeight="1" spans="1:24">
      <c r="A42" s="150" t="s">
        <v>70</v>
      </c>
      <c r="B42" s="150" t="s">
        <v>70</v>
      </c>
      <c r="C42" s="150" t="s">
        <v>314</v>
      </c>
      <c r="D42" s="150" t="s">
        <v>315</v>
      </c>
      <c r="E42" s="150" t="s">
        <v>105</v>
      </c>
      <c r="F42" s="150" t="s">
        <v>102</v>
      </c>
      <c r="G42" s="150" t="s">
        <v>316</v>
      </c>
      <c r="H42" s="150" t="s">
        <v>315</v>
      </c>
      <c r="I42" s="81">
        <v>71920</v>
      </c>
      <c r="J42" s="81">
        <v>71920</v>
      </c>
      <c r="K42" s="24"/>
      <c r="L42" s="24"/>
      <c r="M42" s="105">
        <v>71920</v>
      </c>
      <c r="N42" s="24"/>
      <c r="O42" s="81"/>
      <c r="P42" s="81"/>
      <c r="Q42" s="81"/>
      <c r="R42" s="81"/>
      <c r="S42" s="81"/>
      <c r="T42" s="81"/>
      <c r="U42" s="81"/>
      <c r="V42" s="81"/>
      <c r="W42" s="81"/>
      <c r="X42" s="81"/>
    </row>
    <row r="43" s="1" customFormat="1" ht="20.25" customHeight="1" spans="1:24">
      <c r="A43" s="150" t="s">
        <v>70</v>
      </c>
      <c r="B43" s="150" t="s">
        <v>70</v>
      </c>
      <c r="C43" s="150" t="s">
        <v>314</v>
      </c>
      <c r="D43" s="150" t="s">
        <v>315</v>
      </c>
      <c r="E43" s="150" t="s">
        <v>173</v>
      </c>
      <c r="F43" s="150" t="s">
        <v>174</v>
      </c>
      <c r="G43" s="150" t="s">
        <v>316</v>
      </c>
      <c r="H43" s="150" t="s">
        <v>315</v>
      </c>
      <c r="I43" s="81">
        <v>127600</v>
      </c>
      <c r="J43" s="81">
        <v>127600</v>
      </c>
      <c r="K43" s="24"/>
      <c r="L43" s="24"/>
      <c r="M43" s="105">
        <v>127600</v>
      </c>
      <c r="N43" s="24"/>
      <c r="O43" s="81"/>
      <c r="P43" s="81"/>
      <c r="Q43" s="81"/>
      <c r="R43" s="81"/>
      <c r="S43" s="81"/>
      <c r="T43" s="81"/>
      <c r="U43" s="81"/>
      <c r="V43" s="81"/>
      <c r="W43" s="81"/>
      <c r="X43" s="81"/>
    </row>
    <row r="44" s="1" customFormat="1" ht="20.25" customHeight="1" spans="1:24">
      <c r="A44" s="150" t="s">
        <v>70</v>
      </c>
      <c r="B44" s="150" t="s">
        <v>70</v>
      </c>
      <c r="C44" s="150" t="s">
        <v>314</v>
      </c>
      <c r="D44" s="150" t="s">
        <v>315</v>
      </c>
      <c r="E44" s="150" t="s">
        <v>189</v>
      </c>
      <c r="F44" s="150" t="s">
        <v>190</v>
      </c>
      <c r="G44" s="150" t="s">
        <v>316</v>
      </c>
      <c r="H44" s="150" t="s">
        <v>315</v>
      </c>
      <c r="I44" s="81">
        <v>2320</v>
      </c>
      <c r="J44" s="81">
        <v>2320</v>
      </c>
      <c r="K44" s="24"/>
      <c r="L44" s="24"/>
      <c r="M44" s="105">
        <v>2320</v>
      </c>
      <c r="N44" s="24"/>
      <c r="O44" s="81"/>
      <c r="P44" s="81"/>
      <c r="Q44" s="81"/>
      <c r="R44" s="81"/>
      <c r="S44" s="81"/>
      <c r="T44" s="81"/>
      <c r="U44" s="81"/>
      <c r="V44" s="81"/>
      <c r="W44" s="81"/>
      <c r="X44" s="81"/>
    </row>
    <row r="45" s="1" customFormat="1" ht="20.25" customHeight="1" spans="1:24">
      <c r="A45" s="150" t="s">
        <v>70</v>
      </c>
      <c r="B45" s="150" t="s">
        <v>70</v>
      </c>
      <c r="C45" s="150" t="s">
        <v>317</v>
      </c>
      <c r="D45" s="150" t="s">
        <v>318</v>
      </c>
      <c r="E45" s="150" t="s">
        <v>105</v>
      </c>
      <c r="F45" s="150" t="s">
        <v>102</v>
      </c>
      <c r="G45" s="150" t="s">
        <v>319</v>
      </c>
      <c r="H45" s="150" t="s">
        <v>320</v>
      </c>
      <c r="I45" s="81">
        <v>47500</v>
      </c>
      <c r="J45" s="81">
        <v>47500</v>
      </c>
      <c r="K45" s="24"/>
      <c r="L45" s="24"/>
      <c r="M45" s="105">
        <v>47500</v>
      </c>
      <c r="N45" s="24"/>
      <c r="O45" s="81"/>
      <c r="P45" s="81"/>
      <c r="Q45" s="81"/>
      <c r="R45" s="81"/>
      <c r="S45" s="81"/>
      <c r="T45" s="81"/>
      <c r="U45" s="81"/>
      <c r="V45" s="81"/>
      <c r="W45" s="81"/>
      <c r="X45" s="81"/>
    </row>
    <row r="46" s="1" customFormat="1" ht="20.25" customHeight="1" spans="1:24">
      <c r="A46" s="150" t="s">
        <v>70</v>
      </c>
      <c r="B46" s="150" t="s">
        <v>70</v>
      </c>
      <c r="C46" s="150" t="s">
        <v>317</v>
      </c>
      <c r="D46" s="150" t="s">
        <v>318</v>
      </c>
      <c r="E46" s="150" t="s">
        <v>108</v>
      </c>
      <c r="F46" s="150" t="s">
        <v>102</v>
      </c>
      <c r="G46" s="150" t="s">
        <v>319</v>
      </c>
      <c r="H46" s="150" t="s">
        <v>320</v>
      </c>
      <c r="I46" s="81">
        <v>80000</v>
      </c>
      <c r="J46" s="81">
        <v>80000</v>
      </c>
      <c r="K46" s="24"/>
      <c r="L46" s="24"/>
      <c r="M46" s="105">
        <v>80000</v>
      </c>
      <c r="N46" s="24"/>
      <c r="O46" s="81"/>
      <c r="P46" s="81"/>
      <c r="Q46" s="81"/>
      <c r="R46" s="81"/>
      <c r="S46" s="81"/>
      <c r="T46" s="81"/>
      <c r="U46" s="81"/>
      <c r="V46" s="81"/>
      <c r="W46" s="81"/>
      <c r="X46" s="81"/>
    </row>
    <row r="47" s="1" customFormat="1" ht="20.25" customHeight="1" spans="1:24">
      <c r="A47" s="150" t="s">
        <v>70</v>
      </c>
      <c r="B47" s="150" t="s">
        <v>70</v>
      </c>
      <c r="C47" s="150" t="s">
        <v>317</v>
      </c>
      <c r="D47" s="150" t="s">
        <v>318</v>
      </c>
      <c r="E47" s="150" t="s">
        <v>117</v>
      </c>
      <c r="F47" s="150" t="s">
        <v>118</v>
      </c>
      <c r="G47" s="150" t="s">
        <v>319</v>
      </c>
      <c r="H47" s="150" t="s">
        <v>320</v>
      </c>
      <c r="I47" s="81">
        <v>10000</v>
      </c>
      <c r="J47" s="81">
        <v>10000</v>
      </c>
      <c r="K47" s="24"/>
      <c r="L47" s="24"/>
      <c r="M47" s="105">
        <v>10000</v>
      </c>
      <c r="N47" s="24"/>
      <c r="O47" s="81"/>
      <c r="P47" s="81"/>
      <c r="Q47" s="81"/>
      <c r="R47" s="81"/>
      <c r="S47" s="81"/>
      <c r="T47" s="81"/>
      <c r="U47" s="81"/>
      <c r="V47" s="81"/>
      <c r="W47" s="81"/>
      <c r="X47" s="81"/>
    </row>
    <row r="48" s="1" customFormat="1" ht="20.25" customHeight="1" spans="1:24">
      <c r="A48" s="150" t="s">
        <v>70</v>
      </c>
      <c r="B48" s="150" t="s">
        <v>70</v>
      </c>
      <c r="C48" s="150" t="s">
        <v>317</v>
      </c>
      <c r="D48" s="150" t="s">
        <v>318</v>
      </c>
      <c r="E48" s="150" t="s">
        <v>167</v>
      </c>
      <c r="F48" s="150" t="s">
        <v>168</v>
      </c>
      <c r="G48" s="150" t="s">
        <v>319</v>
      </c>
      <c r="H48" s="150" t="s">
        <v>320</v>
      </c>
      <c r="I48" s="81">
        <v>5000</v>
      </c>
      <c r="J48" s="81">
        <v>5000</v>
      </c>
      <c r="K48" s="24"/>
      <c r="L48" s="24"/>
      <c r="M48" s="105">
        <v>5000</v>
      </c>
      <c r="N48" s="24"/>
      <c r="O48" s="81"/>
      <c r="P48" s="81"/>
      <c r="Q48" s="81"/>
      <c r="R48" s="81"/>
      <c r="S48" s="81"/>
      <c r="T48" s="81"/>
      <c r="U48" s="81"/>
      <c r="V48" s="81"/>
      <c r="W48" s="81"/>
      <c r="X48" s="81"/>
    </row>
    <row r="49" s="1" customFormat="1" ht="20.25" customHeight="1" spans="1:24">
      <c r="A49" s="150" t="s">
        <v>70</v>
      </c>
      <c r="B49" s="150" t="s">
        <v>70</v>
      </c>
      <c r="C49" s="150" t="s">
        <v>317</v>
      </c>
      <c r="D49" s="150" t="s">
        <v>318</v>
      </c>
      <c r="E49" s="150" t="s">
        <v>173</v>
      </c>
      <c r="F49" s="150" t="s">
        <v>174</v>
      </c>
      <c r="G49" s="150" t="s">
        <v>319</v>
      </c>
      <c r="H49" s="150" t="s">
        <v>320</v>
      </c>
      <c r="I49" s="81">
        <v>40000</v>
      </c>
      <c r="J49" s="81">
        <v>40000</v>
      </c>
      <c r="K49" s="24"/>
      <c r="L49" s="24"/>
      <c r="M49" s="105">
        <v>40000</v>
      </c>
      <c r="N49" s="24"/>
      <c r="O49" s="81"/>
      <c r="P49" s="81"/>
      <c r="Q49" s="81"/>
      <c r="R49" s="81"/>
      <c r="S49" s="81"/>
      <c r="T49" s="81"/>
      <c r="U49" s="81"/>
      <c r="V49" s="81"/>
      <c r="W49" s="81"/>
      <c r="X49" s="81"/>
    </row>
    <row r="50" s="1" customFormat="1" ht="20.25" customHeight="1" spans="1:24">
      <c r="A50" s="150" t="s">
        <v>70</v>
      </c>
      <c r="B50" s="150" t="s">
        <v>70</v>
      </c>
      <c r="C50" s="150" t="s">
        <v>317</v>
      </c>
      <c r="D50" s="150" t="s">
        <v>318</v>
      </c>
      <c r="E50" s="150" t="s">
        <v>189</v>
      </c>
      <c r="F50" s="150" t="s">
        <v>190</v>
      </c>
      <c r="G50" s="150" t="s">
        <v>319</v>
      </c>
      <c r="H50" s="150" t="s">
        <v>320</v>
      </c>
      <c r="I50" s="81">
        <v>1500</v>
      </c>
      <c r="J50" s="81">
        <v>1500</v>
      </c>
      <c r="K50" s="24"/>
      <c r="L50" s="24"/>
      <c r="M50" s="105">
        <v>1500</v>
      </c>
      <c r="N50" s="24"/>
      <c r="O50" s="81"/>
      <c r="P50" s="81"/>
      <c r="Q50" s="81"/>
      <c r="R50" s="81"/>
      <c r="S50" s="81"/>
      <c r="T50" s="81"/>
      <c r="U50" s="81"/>
      <c r="V50" s="81"/>
      <c r="W50" s="81"/>
      <c r="X50" s="81"/>
    </row>
    <row r="51" s="1" customFormat="1" ht="20.25" customHeight="1" spans="1:24">
      <c r="A51" s="150" t="s">
        <v>70</v>
      </c>
      <c r="B51" s="150" t="s">
        <v>70</v>
      </c>
      <c r="C51" s="150" t="s">
        <v>317</v>
      </c>
      <c r="D51" s="150" t="s">
        <v>318</v>
      </c>
      <c r="E51" s="150" t="s">
        <v>105</v>
      </c>
      <c r="F51" s="150" t="s">
        <v>102</v>
      </c>
      <c r="G51" s="150" t="s">
        <v>321</v>
      </c>
      <c r="H51" s="150" t="s">
        <v>322</v>
      </c>
      <c r="I51" s="81">
        <v>30000</v>
      </c>
      <c r="J51" s="81">
        <v>30000</v>
      </c>
      <c r="K51" s="24"/>
      <c r="L51" s="24"/>
      <c r="M51" s="105">
        <v>30000</v>
      </c>
      <c r="N51" s="24"/>
      <c r="O51" s="81"/>
      <c r="P51" s="81"/>
      <c r="Q51" s="81"/>
      <c r="R51" s="81"/>
      <c r="S51" s="81"/>
      <c r="T51" s="81"/>
      <c r="U51" s="81"/>
      <c r="V51" s="81"/>
      <c r="W51" s="81"/>
      <c r="X51" s="81"/>
    </row>
    <row r="52" s="1" customFormat="1" ht="20.25" customHeight="1" spans="1:24">
      <c r="A52" s="150" t="s">
        <v>70</v>
      </c>
      <c r="B52" s="150" t="s">
        <v>70</v>
      </c>
      <c r="C52" s="150" t="s">
        <v>317</v>
      </c>
      <c r="D52" s="150" t="s">
        <v>318</v>
      </c>
      <c r="E52" s="150" t="s">
        <v>173</v>
      </c>
      <c r="F52" s="150" t="s">
        <v>174</v>
      </c>
      <c r="G52" s="150" t="s">
        <v>323</v>
      </c>
      <c r="H52" s="150" t="s">
        <v>324</v>
      </c>
      <c r="I52" s="81">
        <v>40000</v>
      </c>
      <c r="J52" s="81">
        <v>40000</v>
      </c>
      <c r="K52" s="24"/>
      <c r="L52" s="24"/>
      <c r="M52" s="105">
        <v>40000</v>
      </c>
      <c r="N52" s="24"/>
      <c r="O52" s="81"/>
      <c r="P52" s="81"/>
      <c r="Q52" s="81"/>
      <c r="R52" s="81"/>
      <c r="S52" s="81"/>
      <c r="T52" s="81"/>
      <c r="U52" s="81"/>
      <c r="V52" s="81"/>
      <c r="W52" s="81"/>
      <c r="X52" s="81"/>
    </row>
    <row r="53" s="1" customFormat="1" ht="20.25" customHeight="1" spans="1:24">
      <c r="A53" s="150" t="s">
        <v>70</v>
      </c>
      <c r="B53" s="150" t="s">
        <v>70</v>
      </c>
      <c r="C53" s="150" t="s">
        <v>317</v>
      </c>
      <c r="D53" s="150" t="s">
        <v>318</v>
      </c>
      <c r="E53" s="150" t="s">
        <v>189</v>
      </c>
      <c r="F53" s="150" t="s">
        <v>190</v>
      </c>
      <c r="G53" s="150" t="s">
        <v>323</v>
      </c>
      <c r="H53" s="150" t="s">
        <v>324</v>
      </c>
      <c r="I53" s="81">
        <v>1000</v>
      </c>
      <c r="J53" s="81">
        <v>1000</v>
      </c>
      <c r="K53" s="24"/>
      <c r="L53" s="24"/>
      <c r="M53" s="105">
        <v>1000</v>
      </c>
      <c r="N53" s="24"/>
      <c r="O53" s="81"/>
      <c r="P53" s="81"/>
      <c r="Q53" s="81"/>
      <c r="R53" s="81"/>
      <c r="S53" s="81"/>
      <c r="T53" s="81"/>
      <c r="U53" s="81"/>
      <c r="V53" s="81"/>
      <c r="W53" s="81"/>
      <c r="X53" s="81"/>
    </row>
    <row r="54" s="1" customFormat="1" ht="20.25" customHeight="1" spans="1:24">
      <c r="A54" s="150" t="s">
        <v>70</v>
      </c>
      <c r="B54" s="150" t="s">
        <v>70</v>
      </c>
      <c r="C54" s="150" t="s">
        <v>317</v>
      </c>
      <c r="D54" s="150" t="s">
        <v>318</v>
      </c>
      <c r="E54" s="150" t="s">
        <v>173</v>
      </c>
      <c r="F54" s="150" t="s">
        <v>174</v>
      </c>
      <c r="G54" s="150" t="s">
        <v>325</v>
      </c>
      <c r="H54" s="150" t="s">
        <v>326</v>
      </c>
      <c r="I54" s="81">
        <v>40000</v>
      </c>
      <c r="J54" s="81">
        <v>40000</v>
      </c>
      <c r="K54" s="24"/>
      <c r="L54" s="24"/>
      <c r="M54" s="105">
        <v>40000</v>
      </c>
      <c r="N54" s="24"/>
      <c r="O54" s="81"/>
      <c r="P54" s="81"/>
      <c r="Q54" s="81"/>
      <c r="R54" s="81"/>
      <c r="S54" s="81"/>
      <c r="T54" s="81"/>
      <c r="U54" s="81"/>
      <c r="V54" s="81"/>
      <c r="W54" s="81"/>
      <c r="X54" s="81"/>
    </row>
    <row r="55" s="1" customFormat="1" ht="20.25" customHeight="1" spans="1:24">
      <c r="A55" s="150" t="s">
        <v>70</v>
      </c>
      <c r="B55" s="150" t="s">
        <v>70</v>
      </c>
      <c r="C55" s="150" t="s">
        <v>317</v>
      </c>
      <c r="D55" s="150" t="s">
        <v>318</v>
      </c>
      <c r="E55" s="150" t="s">
        <v>173</v>
      </c>
      <c r="F55" s="150" t="s">
        <v>174</v>
      </c>
      <c r="G55" s="150" t="s">
        <v>327</v>
      </c>
      <c r="H55" s="150" t="s">
        <v>328</v>
      </c>
      <c r="I55" s="81">
        <v>10000</v>
      </c>
      <c r="J55" s="81">
        <v>10000</v>
      </c>
      <c r="K55" s="24"/>
      <c r="L55" s="24"/>
      <c r="M55" s="105">
        <v>10000</v>
      </c>
      <c r="N55" s="24"/>
      <c r="O55" s="81"/>
      <c r="P55" s="81"/>
      <c r="Q55" s="81"/>
      <c r="R55" s="81"/>
      <c r="S55" s="81"/>
      <c r="T55" s="81"/>
      <c r="U55" s="81"/>
      <c r="V55" s="81"/>
      <c r="W55" s="81"/>
      <c r="X55" s="81"/>
    </row>
    <row r="56" s="1" customFormat="1" ht="20.25" customHeight="1" spans="1:24">
      <c r="A56" s="150" t="s">
        <v>70</v>
      </c>
      <c r="B56" s="150" t="s">
        <v>70</v>
      </c>
      <c r="C56" s="150" t="s">
        <v>317</v>
      </c>
      <c r="D56" s="150" t="s">
        <v>318</v>
      </c>
      <c r="E56" s="150" t="s">
        <v>173</v>
      </c>
      <c r="F56" s="150" t="s">
        <v>174</v>
      </c>
      <c r="G56" s="150" t="s">
        <v>329</v>
      </c>
      <c r="H56" s="150" t="s">
        <v>330</v>
      </c>
      <c r="I56" s="81">
        <v>7500</v>
      </c>
      <c r="J56" s="81">
        <v>7500</v>
      </c>
      <c r="K56" s="24"/>
      <c r="L56" s="24"/>
      <c r="M56" s="105">
        <v>7500</v>
      </c>
      <c r="N56" s="24"/>
      <c r="O56" s="81"/>
      <c r="P56" s="81"/>
      <c r="Q56" s="81"/>
      <c r="R56" s="81"/>
      <c r="S56" s="81"/>
      <c r="T56" s="81"/>
      <c r="U56" s="81"/>
      <c r="V56" s="81"/>
      <c r="W56" s="81"/>
      <c r="X56" s="81"/>
    </row>
    <row r="57" s="1" customFormat="1" ht="20.25" customHeight="1" spans="1:24">
      <c r="A57" s="150" t="s">
        <v>70</v>
      </c>
      <c r="B57" s="150" t="s">
        <v>70</v>
      </c>
      <c r="C57" s="150" t="s">
        <v>317</v>
      </c>
      <c r="D57" s="150" t="s">
        <v>318</v>
      </c>
      <c r="E57" s="150" t="s">
        <v>105</v>
      </c>
      <c r="F57" s="150" t="s">
        <v>102</v>
      </c>
      <c r="G57" s="150" t="s">
        <v>331</v>
      </c>
      <c r="H57" s="150" t="s">
        <v>332</v>
      </c>
      <c r="I57" s="81">
        <v>35900</v>
      </c>
      <c r="J57" s="81">
        <v>35900</v>
      </c>
      <c r="K57" s="24"/>
      <c r="L57" s="24"/>
      <c r="M57" s="105">
        <v>35900</v>
      </c>
      <c r="N57" s="24"/>
      <c r="O57" s="81"/>
      <c r="P57" s="81"/>
      <c r="Q57" s="81"/>
      <c r="R57" s="81"/>
      <c r="S57" s="81"/>
      <c r="T57" s="81"/>
      <c r="U57" s="81"/>
      <c r="V57" s="81"/>
      <c r="W57" s="81"/>
      <c r="X57" s="81"/>
    </row>
    <row r="58" s="1" customFormat="1" ht="20.25" customHeight="1" spans="1:24">
      <c r="A58" s="150" t="s">
        <v>70</v>
      </c>
      <c r="B58" s="150" t="s">
        <v>70</v>
      </c>
      <c r="C58" s="150" t="s">
        <v>317</v>
      </c>
      <c r="D58" s="150" t="s">
        <v>318</v>
      </c>
      <c r="E58" s="150" t="s">
        <v>105</v>
      </c>
      <c r="F58" s="150" t="s">
        <v>102</v>
      </c>
      <c r="G58" s="150" t="s">
        <v>331</v>
      </c>
      <c r="H58" s="150" t="s">
        <v>332</v>
      </c>
      <c r="I58" s="81">
        <v>20000</v>
      </c>
      <c r="J58" s="81">
        <v>20000</v>
      </c>
      <c r="K58" s="24"/>
      <c r="L58" s="24"/>
      <c r="M58" s="105">
        <v>20000</v>
      </c>
      <c r="N58" s="24"/>
      <c r="O58" s="81"/>
      <c r="P58" s="81"/>
      <c r="Q58" s="81"/>
      <c r="R58" s="81"/>
      <c r="S58" s="81"/>
      <c r="T58" s="81"/>
      <c r="U58" s="81"/>
      <c r="V58" s="81"/>
      <c r="W58" s="81"/>
      <c r="X58" s="81"/>
    </row>
    <row r="59" s="1" customFormat="1" ht="20.25" customHeight="1" spans="1:24">
      <c r="A59" s="150" t="s">
        <v>70</v>
      </c>
      <c r="B59" s="150" t="s">
        <v>70</v>
      </c>
      <c r="C59" s="150" t="s">
        <v>317</v>
      </c>
      <c r="D59" s="150" t="s">
        <v>318</v>
      </c>
      <c r="E59" s="150" t="s">
        <v>145</v>
      </c>
      <c r="F59" s="150" t="s">
        <v>146</v>
      </c>
      <c r="G59" s="150" t="s">
        <v>331</v>
      </c>
      <c r="H59" s="150" t="s">
        <v>332</v>
      </c>
      <c r="I59" s="81">
        <v>22200</v>
      </c>
      <c r="J59" s="81">
        <v>22200</v>
      </c>
      <c r="K59" s="24"/>
      <c r="L59" s="24"/>
      <c r="M59" s="105">
        <v>22200</v>
      </c>
      <c r="N59" s="24"/>
      <c r="O59" s="81"/>
      <c r="P59" s="81"/>
      <c r="Q59" s="81"/>
      <c r="R59" s="81"/>
      <c r="S59" s="81"/>
      <c r="T59" s="81"/>
      <c r="U59" s="81"/>
      <c r="V59" s="81"/>
      <c r="W59" s="81"/>
      <c r="X59" s="81"/>
    </row>
    <row r="60" s="1" customFormat="1" ht="20.25" customHeight="1" spans="1:24">
      <c r="A60" s="150" t="s">
        <v>70</v>
      </c>
      <c r="B60" s="150" t="s">
        <v>70</v>
      </c>
      <c r="C60" s="150" t="s">
        <v>333</v>
      </c>
      <c r="D60" s="150" t="s">
        <v>258</v>
      </c>
      <c r="E60" s="150" t="s">
        <v>105</v>
      </c>
      <c r="F60" s="150" t="s">
        <v>102</v>
      </c>
      <c r="G60" s="150" t="s">
        <v>334</v>
      </c>
      <c r="H60" s="150" t="s">
        <v>258</v>
      </c>
      <c r="I60" s="81">
        <v>200000</v>
      </c>
      <c r="J60" s="81">
        <v>200000</v>
      </c>
      <c r="K60" s="24"/>
      <c r="L60" s="24"/>
      <c r="M60" s="105">
        <v>200000</v>
      </c>
      <c r="N60" s="24"/>
      <c r="O60" s="81"/>
      <c r="P60" s="81"/>
      <c r="Q60" s="81"/>
      <c r="R60" s="81"/>
      <c r="S60" s="81"/>
      <c r="T60" s="81"/>
      <c r="U60" s="81"/>
      <c r="V60" s="81"/>
      <c r="W60" s="81"/>
      <c r="X60" s="81"/>
    </row>
    <row r="61" s="1" customFormat="1" ht="20.25" customHeight="1" spans="1:24">
      <c r="A61" s="150" t="s">
        <v>70</v>
      </c>
      <c r="B61" s="150" t="s">
        <v>70</v>
      </c>
      <c r="C61" s="150" t="s">
        <v>335</v>
      </c>
      <c r="D61" s="150" t="s">
        <v>336</v>
      </c>
      <c r="E61" s="150" t="s">
        <v>105</v>
      </c>
      <c r="F61" s="150" t="s">
        <v>102</v>
      </c>
      <c r="G61" s="150" t="s">
        <v>286</v>
      </c>
      <c r="H61" s="150" t="s">
        <v>287</v>
      </c>
      <c r="I61" s="81">
        <v>414360</v>
      </c>
      <c r="J61" s="81">
        <v>414360</v>
      </c>
      <c r="K61" s="24"/>
      <c r="L61" s="24"/>
      <c r="M61" s="105">
        <v>414360</v>
      </c>
      <c r="N61" s="24"/>
      <c r="O61" s="81"/>
      <c r="P61" s="81"/>
      <c r="Q61" s="81"/>
      <c r="R61" s="81"/>
      <c r="S61" s="81"/>
      <c r="T61" s="81"/>
      <c r="U61" s="81"/>
      <c r="V61" s="81"/>
      <c r="W61" s="81"/>
      <c r="X61" s="81"/>
    </row>
    <row r="62" s="1" customFormat="1" ht="20.25" customHeight="1" spans="1:24">
      <c r="A62" s="150" t="s">
        <v>70</v>
      </c>
      <c r="B62" s="150" t="s">
        <v>70</v>
      </c>
      <c r="C62" s="150" t="s">
        <v>337</v>
      </c>
      <c r="D62" s="150" t="s">
        <v>338</v>
      </c>
      <c r="E62" s="150" t="s">
        <v>173</v>
      </c>
      <c r="F62" s="150" t="s">
        <v>174</v>
      </c>
      <c r="G62" s="150" t="s">
        <v>290</v>
      </c>
      <c r="H62" s="150" t="s">
        <v>291</v>
      </c>
      <c r="I62" s="81">
        <v>462000</v>
      </c>
      <c r="J62" s="81">
        <v>462000</v>
      </c>
      <c r="K62" s="24"/>
      <c r="L62" s="24"/>
      <c r="M62" s="105">
        <v>462000</v>
      </c>
      <c r="N62" s="24"/>
      <c r="O62" s="81"/>
      <c r="P62" s="81"/>
      <c r="Q62" s="81"/>
      <c r="R62" s="81"/>
      <c r="S62" s="81"/>
      <c r="T62" s="81"/>
      <c r="U62" s="81"/>
      <c r="V62" s="81"/>
      <c r="W62" s="81"/>
      <c r="X62" s="81"/>
    </row>
    <row r="63" s="1" customFormat="1" ht="20.25" customHeight="1" spans="1:24">
      <c r="A63" s="150" t="s">
        <v>70</v>
      </c>
      <c r="B63" s="150" t="s">
        <v>70</v>
      </c>
      <c r="C63" s="150" t="s">
        <v>337</v>
      </c>
      <c r="D63" s="150" t="s">
        <v>338</v>
      </c>
      <c r="E63" s="150" t="s">
        <v>189</v>
      </c>
      <c r="F63" s="150" t="s">
        <v>190</v>
      </c>
      <c r="G63" s="150" t="s">
        <v>290</v>
      </c>
      <c r="H63" s="150" t="s">
        <v>291</v>
      </c>
      <c r="I63" s="81">
        <v>8400</v>
      </c>
      <c r="J63" s="81">
        <v>8400</v>
      </c>
      <c r="K63" s="24"/>
      <c r="L63" s="24"/>
      <c r="M63" s="105">
        <v>8400</v>
      </c>
      <c r="N63" s="24"/>
      <c r="O63" s="81"/>
      <c r="P63" s="81"/>
      <c r="Q63" s="81"/>
      <c r="R63" s="81"/>
      <c r="S63" s="81"/>
      <c r="T63" s="81"/>
      <c r="U63" s="81"/>
      <c r="V63" s="81"/>
      <c r="W63" s="81"/>
      <c r="X63" s="81"/>
    </row>
    <row r="64" s="1" customFormat="1" ht="20.25" customHeight="1" spans="1:24">
      <c r="A64" s="150" t="s">
        <v>70</v>
      </c>
      <c r="B64" s="150" t="s">
        <v>70</v>
      </c>
      <c r="C64" s="150" t="s">
        <v>339</v>
      </c>
      <c r="D64" s="150" t="s">
        <v>340</v>
      </c>
      <c r="E64" s="150" t="s">
        <v>101</v>
      </c>
      <c r="F64" s="150" t="s">
        <v>102</v>
      </c>
      <c r="G64" s="150" t="s">
        <v>319</v>
      </c>
      <c r="H64" s="150" t="s">
        <v>320</v>
      </c>
      <c r="I64" s="81">
        <v>10000</v>
      </c>
      <c r="J64" s="81">
        <v>10000</v>
      </c>
      <c r="K64" s="24"/>
      <c r="L64" s="24"/>
      <c r="M64" s="105">
        <v>10000</v>
      </c>
      <c r="N64" s="24"/>
      <c r="O64" s="81"/>
      <c r="P64" s="81"/>
      <c r="Q64" s="81"/>
      <c r="R64" s="81"/>
      <c r="S64" s="81"/>
      <c r="T64" s="81"/>
      <c r="U64" s="81"/>
      <c r="V64" s="81"/>
      <c r="W64" s="81"/>
      <c r="X64" s="81"/>
    </row>
    <row r="65" s="1" customFormat="1" ht="20.25" customHeight="1" spans="1:24">
      <c r="A65" s="150" t="s">
        <v>70</v>
      </c>
      <c r="B65" s="150" t="s">
        <v>70</v>
      </c>
      <c r="C65" s="150" t="s">
        <v>339</v>
      </c>
      <c r="D65" s="150" t="s">
        <v>340</v>
      </c>
      <c r="E65" s="150" t="s">
        <v>105</v>
      </c>
      <c r="F65" s="150" t="s">
        <v>102</v>
      </c>
      <c r="G65" s="150" t="s">
        <v>319</v>
      </c>
      <c r="H65" s="150" t="s">
        <v>320</v>
      </c>
      <c r="I65" s="81">
        <v>30000</v>
      </c>
      <c r="J65" s="81">
        <v>30000</v>
      </c>
      <c r="K65" s="24"/>
      <c r="L65" s="24"/>
      <c r="M65" s="105">
        <v>30000</v>
      </c>
      <c r="N65" s="24"/>
      <c r="O65" s="81"/>
      <c r="P65" s="81"/>
      <c r="Q65" s="81"/>
      <c r="R65" s="81"/>
      <c r="S65" s="81"/>
      <c r="T65" s="81"/>
      <c r="U65" s="81"/>
      <c r="V65" s="81"/>
      <c r="W65" s="81"/>
      <c r="X65" s="81"/>
    </row>
    <row r="66" s="1" customFormat="1" ht="20.25" customHeight="1" spans="1:24">
      <c r="A66" s="150" t="s">
        <v>70</v>
      </c>
      <c r="B66" s="150" t="s">
        <v>70</v>
      </c>
      <c r="C66" s="150" t="s">
        <v>339</v>
      </c>
      <c r="D66" s="150" t="s">
        <v>340</v>
      </c>
      <c r="E66" s="150" t="s">
        <v>105</v>
      </c>
      <c r="F66" s="150" t="s">
        <v>102</v>
      </c>
      <c r="G66" s="150" t="s">
        <v>321</v>
      </c>
      <c r="H66" s="150" t="s">
        <v>322</v>
      </c>
      <c r="I66" s="81">
        <v>30000</v>
      </c>
      <c r="J66" s="81">
        <v>30000</v>
      </c>
      <c r="K66" s="24"/>
      <c r="L66" s="24"/>
      <c r="M66" s="105">
        <v>30000</v>
      </c>
      <c r="N66" s="24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 s="1" customFormat="1" ht="20.25" customHeight="1" spans="1:24">
      <c r="A67" s="150" t="s">
        <v>70</v>
      </c>
      <c r="B67" s="150" t="s">
        <v>70</v>
      </c>
      <c r="C67" s="150" t="s">
        <v>339</v>
      </c>
      <c r="D67" s="150" t="s">
        <v>340</v>
      </c>
      <c r="E67" s="150" t="s">
        <v>105</v>
      </c>
      <c r="F67" s="150" t="s">
        <v>102</v>
      </c>
      <c r="G67" s="150" t="s">
        <v>323</v>
      </c>
      <c r="H67" s="150" t="s">
        <v>324</v>
      </c>
      <c r="I67" s="81">
        <v>40000</v>
      </c>
      <c r="J67" s="81">
        <v>40000</v>
      </c>
      <c r="K67" s="24"/>
      <c r="L67" s="24"/>
      <c r="M67" s="105">
        <v>40000</v>
      </c>
      <c r="N67" s="24"/>
      <c r="O67" s="81"/>
      <c r="P67" s="81"/>
      <c r="Q67" s="81"/>
      <c r="R67" s="81"/>
      <c r="S67" s="81"/>
      <c r="T67" s="81"/>
      <c r="U67" s="81"/>
      <c r="V67" s="81"/>
      <c r="W67" s="81"/>
      <c r="X67" s="81"/>
    </row>
    <row r="68" s="1" customFormat="1" ht="20.25" customHeight="1" spans="1:24">
      <c r="A68" s="150" t="s">
        <v>70</v>
      </c>
      <c r="B68" s="150" t="s">
        <v>70</v>
      </c>
      <c r="C68" s="150" t="s">
        <v>339</v>
      </c>
      <c r="D68" s="150" t="s">
        <v>340</v>
      </c>
      <c r="E68" s="150" t="s">
        <v>105</v>
      </c>
      <c r="F68" s="150" t="s">
        <v>102</v>
      </c>
      <c r="G68" s="150" t="s">
        <v>325</v>
      </c>
      <c r="H68" s="150" t="s">
        <v>326</v>
      </c>
      <c r="I68" s="81">
        <v>35000</v>
      </c>
      <c r="J68" s="81">
        <v>35000</v>
      </c>
      <c r="K68" s="24"/>
      <c r="L68" s="24"/>
      <c r="M68" s="105">
        <v>35000</v>
      </c>
      <c r="N68" s="24"/>
      <c r="O68" s="81"/>
      <c r="P68" s="81"/>
      <c r="Q68" s="81"/>
      <c r="R68" s="81"/>
      <c r="S68" s="81"/>
      <c r="T68" s="81"/>
      <c r="U68" s="81"/>
      <c r="V68" s="81"/>
      <c r="W68" s="81"/>
      <c r="X68" s="81"/>
    </row>
    <row r="69" s="1" customFormat="1" ht="20.25" customHeight="1" spans="1:24">
      <c r="A69" s="150" t="s">
        <v>70</v>
      </c>
      <c r="B69" s="150" t="s">
        <v>70</v>
      </c>
      <c r="C69" s="150" t="s">
        <v>339</v>
      </c>
      <c r="D69" s="150" t="s">
        <v>340</v>
      </c>
      <c r="E69" s="150" t="s">
        <v>105</v>
      </c>
      <c r="F69" s="150" t="s">
        <v>102</v>
      </c>
      <c r="G69" s="150" t="s">
        <v>327</v>
      </c>
      <c r="H69" s="150" t="s">
        <v>328</v>
      </c>
      <c r="I69" s="81">
        <v>10000</v>
      </c>
      <c r="J69" s="81">
        <v>10000</v>
      </c>
      <c r="K69" s="24"/>
      <c r="L69" s="24"/>
      <c r="M69" s="105">
        <v>10000</v>
      </c>
      <c r="N69" s="24"/>
      <c r="O69" s="81"/>
      <c r="P69" s="81"/>
      <c r="Q69" s="81"/>
      <c r="R69" s="81"/>
      <c r="S69" s="81"/>
      <c r="T69" s="81"/>
      <c r="U69" s="81"/>
      <c r="V69" s="81"/>
      <c r="W69" s="81"/>
      <c r="X69" s="81"/>
    </row>
    <row r="70" s="1" customFormat="1" ht="20.25" customHeight="1" spans="1:24">
      <c r="A70" s="150" t="s">
        <v>70</v>
      </c>
      <c r="B70" s="150" t="s">
        <v>70</v>
      </c>
      <c r="C70" s="150" t="s">
        <v>339</v>
      </c>
      <c r="D70" s="150" t="s">
        <v>340</v>
      </c>
      <c r="E70" s="150" t="s">
        <v>101</v>
      </c>
      <c r="F70" s="150" t="s">
        <v>102</v>
      </c>
      <c r="G70" s="150" t="s">
        <v>329</v>
      </c>
      <c r="H70" s="150" t="s">
        <v>330</v>
      </c>
      <c r="I70" s="81">
        <v>26800</v>
      </c>
      <c r="J70" s="81">
        <v>26800</v>
      </c>
      <c r="K70" s="24"/>
      <c r="L70" s="24"/>
      <c r="M70" s="105">
        <v>26800</v>
      </c>
      <c r="N70" s="24"/>
      <c r="O70" s="81"/>
      <c r="P70" s="81"/>
      <c r="Q70" s="81"/>
      <c r="R70" s="81"/>
      <c r="S70" s="81"/>
      <c r="T70" s="81"/>
      <c r="U70" s="81"/>
      <c r="V70" s="81"/>
      <c r="W70" s="81"/>
      <c r="X70" s="81"/>
    </row>
    <row r="71" s="1" customFormat="1" ht="20.25" customHeight="1" spans="1:24">
      <c r="A71" s="150" t="s">
        <v>70</v>
      </c>
      <c r="B71" s="150" t="s">
        <v>70</v>
      </c>
      <c r="C71" s="150" t="s">
        <v>339</v>
      </c>
      <c r="D71" s="150" t="s">
        <v>340</v>
      </c>
      <c r="E71" s="150" t="s">
        <v>179</v>
      </c>
      <c r="F71" s="150" t="s">
        <v>180</v>
      </c>
      <c r="G71" s="150" t="s">
        <v>331</v>
      </c>
      <c r="H71" s="150" t="s">
        <v>332</v>
      </c>
      <c r="I71" s="81">
        <v>100000</v>
      </c>
      <c r="J71" s="81">
        <v>100000</v>
      </c>
      <c r="K71" s="24"/>
      <c r="L71" s="24"/>
      <c r="M71" s="105">
        <v>100000</v>
      </c>
      <c r="N71" s="24"/>
      <c r="O71" s="81"/>
      <c r="P71" s="81"/>
      <c r="Q71" s="81"/>
      <c r="R71" s="81"/>
      <c r="S71" s="81"/>
      <c r="T71" s="81"/>
      <c r="U71" s="81"/>
      <c r="V71" s="81"/>
      <c r="W71" s="81"/>
      <c r="X71" s="81"/>
    </row>
    <row r="72" s="1" customFormat="1" ht="20.25" customHeight="1" spans="1:24">
      <c r="A72" s="150" t="s">
        <v>70</v>
      </c>
      <c r="B72" s="150" t="s">
        <v>70</v>
      </c>
      <c r="C72" s="150" t="s">
        <v>341</v>
      </c>
      <c r="D72" s="150" t="s">
        <v>342</v>
      </c>
      <c r="E72" s="150" t="s">
        <v>213</v>
      </c>
      <c r="F72" s="150" t="s">
        <v>214</v>
      </c>
      <c r="G72" s="150" t="s">
        <v>319</v>
      </c>
      <c r="H72" s="150" t="s">
        <v>320</v>
      </c>
      <c r="I72" s="81">
        <v>20000</v>
      </c>
      <c r="J72" s="81">
        <v>20000</v>
      </c>
      <c r="K72" s="24"/>
      <c r="L72" s="24"/>
      <c r="M72" s="105">
        <v>20000</v>
      </c>
      <c r="N72" s="24"/>
      <c r="O72" s="81"/>
      <c r="P72" s="81"/>
      <c r="Q72" s="81"/>
      <c r="R72" s="81"/>
      <c r="S72" s="81"/>
      <c r="T72" s="81"/>
      <c r="U72" s="81"/>
      <c r="V72" s="81"/>
      <c r="W72" s="81"/>
      <c r="X72" s="81"/>
    </row>
    <row r="73" s="1" customFormat="1" ht="20.25" customHeight="1" spans="1:24">
      <c r="A73" s="150" t="s">
        <v>70</v>
      </c>
      <c r="B73" s="150" t="s">
        <v>70</v>
      </c>
      <c r="C73" s="150" t="s">
        <v>343</v>
      </c>
      <c r="D73" s="150" t="s">
        <v>344</v>
      </c>
      <c r="E73" s="150" t="s">
        <v>111</v>
      </c>
      <c r="F73" s="150" t="s">
        <v>112</v>
      </c>
      <c r="G73" s="150" t="s">
        <v>345</v>
      </c>
      <c r="H73" s="150" t="s">
        <v>346</v>
      </c>
      <c r="I73" s="81">
        <v>39600</v>
      </c>
      <c r="J73" s="81">
        <v>39600</v>
      </c>
      <c r="K73" s="24"/>
      <c r="L73" s="24"/>
      <c r="M73" s="105">
        <v>39600</v>
      </c>
      <c r="N73" s="24"/>
      <c r="O73" s="81"/>
      <c r="P73" s="81"/>
      <c r="Q73" s="81"/>
      <c r="R73" s="81"/>
      <c r="S73" s="81"/>
      <c r="T73" s="81"/>
      <c r="U73" s="81"/>
      <c r="V73" s="81"/>
      <c r="W73" s="81"/>
      <c r="X73" s="81"/>
    </row>
    <row r="74" s="1" customFormat="1" ht="20.25" customHeight="1" spans="1:24">
      <c r="A74" s="150" t="s">
        <v>70</v>
      </c>
      <c r="B74" s="150" t="s">
        <v>70</v>
      </c>
      <c r="C74" s="150" t="s">
        <v>343</v>
      </c>
      <c r="D74" s="150" t="s">
        <v>344</v>
      </c>
      <c r="E74" s="150" t="s">
        <v>111</v>
      </c>
      <c r="F74" s="150" t="s">
        <v>112</v>
      </c>
      <c r="G74" s="150" t="s">
        <v>345</v>
      </c>
      <c r="H74" s="150" t="s">
        <v>346</v>
      </c>
      <c r="I74" s="81">
        <v>1100</v>
      </c>
      <c r="J74" s="81">
        <v>1100</v>
      </c>
      <c r="K74" s="24"/>
      <c r="L74" s="24"/>
      <c r="M74" s="105">
        <v>1100</v>
      </c>
      <c r="N74" s="24"/>
      <c r="O74" s="81"/>
      <c r="P74" s="81"/>
      <c r="Q74" s="81"/>
      <c r="R74" s="81"/>
      <c r="S74" s="81"/>
      <c r="T74" s="81"/>
      <c r="U74" s="81"/>
      <c r="V74" s="81"/>
      <c r="W74" s="81"/>
      <c r="X74" s="81"/>
    </row>
    <row r="75" s="1" customFormat="1" ht="20.25" customHeight="1" spans="1:24">
      <c r="A75" s="150" t="s">
        <v>70</v>
      </c>
      <c r="B75" s="150" t="s">
        <v>70</v>
      </c>
      <c r="C75" s="150" t="s">
        <v>347</v>
      </c>
      <c r="D75" s="150" t="s">
        <v>348</v>
      </c>
      <c r="E75" s="150" t="s">
        <v>105</v>
      </c>
      <c r="F75" s="150" t="s">
        <v>102</v>
      </c>
      <c r="G75" s="150" t="s">
        <v>290</v>
      </c>
      <c r="H75" s="150" t="s">
        <v>291</v>
      </c>
      <c r="I75" s="81">
        <v>13440</v>
      </c>
      <c r="J75" s="81">
        <v>13440</v>
      </c>
      <c r="K75" s="24"/>
      <c r="L75" s="24"/>
      <c r="M75" s="105">
        <v>13440</v>
      </c>
      <c r="N75" s="24"/>
      <c r="O75" s="81"/>
      <c r="P75" s="81"/>
      <c r="Q75" s="81"/>
      <c r="R75" s="81"/>
      <c r="S75" s="81"/>
      <c r="T75" s="81"/>
      <c r="U75" s="81"/>
      <c r="V75" s="81"/>
      <c r="W75" s="81"/>
      <c r="X75" s="81"/>
    </row>
    <row r="76" s="1" customFormat="1" ht="20.25" customHeight="1" spans="1:24">
      <c r="A76" s="150" t="s">
        <v>70</v>
      </c>
      <c r="B76" s="150" t="s">
        <v>70</v>
      </c>
      <c r="C76" s="150" t="s">
        <v>349</v>
      </c>
      <c r="D76" s="150" t="s">
        <v>350</v>
      </c>
      <c r="E76" s="150" t="s">
        <v>105</v>
      </c>
      <c r="F76" s="150" t="s">
        <v>102</v>
      </c>
      <c r="G76" s="150" t="s">
        <v>105</v>
      </c>
      <c r="H76" s="150" t="s">
        <v>102</v>
      </c>
      <c r="I76" s="81">
        <v>592.29</v>
      </c>
      <c r="J76" s="81"/>
      <c r="K76" s="24"/>
      <c r="L76" s="24"/>
      <c r="M76" s="105"/>
      <c r="N76" s="24"/>
      <c r="O76" s="81">
        <v>592.29</v>
      </c>
      <c r="P76" s="81"/>
      <c r="Q76" s="81"/>
      <c r="R76" s="81"/>
      <c r="S76" s="81"/>
      <c r="T76" s="81"/>
      <c r="U76" s="81"/>
      <c r="V76" s="81"/>
      <c r="W76" s="81"/>
      <c r="X76" s="81"/>
    </row>
    <row r="77" s="1" customFormat="1" ht="17.25" customHeight="1" spans="1:24">
      <c r="A77" s="35" t="s">
        <v>253</v>
      </c>
      <c r="B77" s="36"/>
      <c r="C77" s="151"/>
      <c r="D77" s="151"/>
      <c r="E77" s="151"/>
      <c r="F77" s="151"/>
      <c r="G77" s="151"/>
      <c r="H77" s="152"/>
      <c r="I77" s="81">
        <v>17042026.28</v>
      </c>
      <c r="J77" s="81">
        <v>17041433.99</v>
      </c>
      <c r="K77" s="81"/>
      <c r="L77" s="81"/>
      <c r="M77" s="105">
        <v>17041433.99</v>
      </c>
      <c r="N77" s="81"/>
      <c r="O77" s="81">
        <v>592.29</v>
      </c>
      <c r="P77" s="81"/>
      <c r="Q77" s="81"/>
      <c r="R77" s="81"/>
      <c r="S77" s="81"/>
      <c r="T77" s="81"/>
      <c r="U77" s="81"/>
      <c r="V77" s="81"/>
      <c r="W77" s="81"/>
      <c r="X77" s="81"/>
    </row>
  </sheetData>
  <mergeCells count="31">
    <mergeCell ref="A2:X2"/>
    <mergeCell ref="A3:H3"/>
    <mergeCell ref="I4:X4"/>
    <mergeCell ref="J5:N5"/>
    <mergeCell ref="O5:Q5"/>
    <mergeCell ref="S5:X5"/>
    <mergeCell ref="A77:H7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0"/>
  <sheetViews>
    <sheetView showZeros="0" topLeftCell="C1" workbookViewId="0">
      <pane ySplit="1" topLeftCell="A2" activePane="bottomLeft" state="frozen"/>
      <selection/>
      <selection pane="bottomLeft" activeCell="C1" sqref="$A1:$XFD1048576"/>
    </sheetView>
  </sheetViews>
  <sheetFormatPr defaultColWidth="9.14166666666667" defaultRowHeight="14.25" customHeight="1"/>
  <cols>
    <col min="1" max="1" width="10.2833333333333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s="1" customFormat="1" ht="13.5" customHeight="1" spans="1:23">
      <c r="B1" s="136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36"/>
      <c r="V1" s="1"/>
      <c r="W1" s="137" t="s">
        <v>351</v>
      </c>
    </row>
    <row r="2" s="1" customFormat="1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3.5" customHeight="1" spans="1:23">
      <c r="A3" s="5" t="str">
        <f>"单位名称："&amp;"寻甸回族彝族自治县鸡街镇财政所"</f>
        <v>单位名称：寻甸回族彝族自治县鸡街镇财政所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36"/>
      <c r="V3" s="1"/>
      <c r="W3" s="111" t="s">
        <v>1</v>
      </c>
    </row>
    <row r="4" s="1" customFormat="1" ht="21.75" customHeight="1" spans="1:23">
      <c r="A4" s="9" t="s">
        <v>352</v>
      </c>
      <c r="B4" s="10" t="s">
        <v>264</v>
      </c>
      <c r="C4" s="9" t="s">
        <v>265</v>
      </c>
      <c r="D4" s="9" t="s">
        <v>353</v>
      </c>
      <c r="E4" s="10" t="s">
        <v>266</v>
      </c>
      <c r="F4" s="10" t="s">
        <v>267</v>
      </c>
      <c r="G4" s="10" t="s">
        <v>354</v>
      </c>
      <c r="H4" s="10" t="s">
        <v>355</v>
      </c>
      <c r="I4" s="28" t="s">
        <v>55</v>
      </c>
      <c r="J4" s="11" t="s">
        <v>356</v>
      </c>
      <c r="K4" s="12"/>
      <c r="L4" s="12"/>
      <c r="M4" s="13"/>
      <c r="N4" s="11" t="s">
        <v>272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s="1" customFormat="1" ht="21.75" customHeight="1" spans="1:23">
      <c r="A5" s="14"/>
      <c r="B5" s="29"/>
      <c r="C5" s="14"/>
      <c r="D5" s="14"/>
      <c r="E5" s="15"/>
      <c r="F5" s="15"/>
      <c r="G5" s="15"/>
      <c r="H5" s="15"/>
      <c r="I5" s="29"/>
      <c r="J5" s="138" t="s">
        <v>58</v>
      </c>
      <c r="K5" s="139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278</v>
      </c>
      <c r="U5" s="10" t="s">
        <v>66</v>
      </c>
      <c r="V5" s="10" t="s">
        <v>67</v>
      </c>
      <c r="W5" s="10" t="s">
        <v>68</v>
      </c>
    </row>
    <row r="6" s="1" customFormat="1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0" t="s">
        <v>57</v>
      </c>
      <c r="K6" s="141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="1" customFormat="1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6" t="s">
        <v>57</v>
      </c>
      <c r="K7" s="66" t="s">
        <v>357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s="1" customFormat="1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0">
        <v>21</v>
      </c>
      <c r="V8" s="30">
        <v>22</v>
      </c>
      <c r="W8" s="20">
        <v>23</v>
      </c>
    </row>
    <row r="9" s="1" customFormat="1" ht="21.75" customHeight="1" spans="1:23">
      <c r="A9" s="68" t="s">
        <v>358</v>
      </c>
      <c r="B9" s="68" t="s">
        <v>359</v>
      </c>
      <c r="C9" s="68" t="s">
        <v>360</v>
      </c>
      <c r="D9" s="68" t="s">
        <v>70</v>
      </c>
      <c r="E9" s="68" t="s">
        <v>195</v>
      </c>
      <c r="F9" s="68" t="s">
        <v>196</v>
      </c>
      <c r="G9" s="68" t="s">
        <v>345</v>
      </c>
      <c r="H9" s="68" t="s">
        <v>346</v>
      </c>
      <c r="I9" s="81">
        <v>475200</v>
      </c>
      <c r="J9" s="81">
        <v>475200</v>
      </c>
      <c r="K9" s="105">
        <v>475200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1" customFormat="1" ht="21.75" customHeight="1" spans="1:23">
      <c r="A10" s="68" t="s">
        <v>358</v>
      </c>
      <c r="B10" s="68" t="s">
        <v>361</v>
      </c>
      <c r="C10" s="68" t="s">
        <v>362</v>
      </c>
      <c r="D10" s="68" t="s">
        <v>70</v>
      </c>
      <c r="E10" s="68" t="s">
        <v>195</v>
      </c>
      <c r="F10" s="68" t="s">
        <v>196</v>
      </c>
      <c r="G10" s="68" t="s">
        <v>345</v>
      </c>
      <c r="H10" s="68" t="s">
        <v>346</v>
      </c>
      <c r="I10" s="81">
        <v>2217600</v>
      </c>
      <c r="J10" s="81">
        <v>2217600</v>
      </c>
      <c r="K10" s="105">
        <v>2217600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1" customFormat="1" ht="21.75" customHeight="1" spans="1:23">
      <c r="A11" s="68" t="s">
        <v>358</v>
      </c>
      <c r="B11" s="68" t="s">
        <v>363</v>
      </c>
      <c r="C11" s="68" t="s">
        <v>364</v>
      </c>
      <c r="D11" s="68" t="s">
        <v>70</v>
      </c>
      <c r="E11" s="68" t="s">
        <v>195</v>
      </c>
      <c r="F11" s="68" t="s">
        <v>196</v>
      </c>
      <c r="G11" s="68" t="s">
        <v>345</v>
      </c>
      <c r="H11" s="68" t="s">
        <v>346</v>
      </c>
      <c r="I11" s="81">
        <v>792000</v>
      </c>
      <c r="J11" s="81">
        <v>792000</v>
      </c>
      <c r="K11" s="105">
        <v>792000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1" customFormat="1" ht="21.75" customHeight="1" spans="1:23">
      <c r="A12" s="68" t="s">
        <v>358</v>
      </c>
      <c r="B12" s="68" t="s">
        <v>365</v>
      </c>
      <c r="C12" s="68" t="s">
        <v>366</v>
      </c>
      <c r="D12" s="68" t="s">
        <v>70</v>
      </c>
      <c r="E12" s="68" t="s">
        <v>195</v>
      </c>
      <c r="F12" s="68" t="s">
        <v>196</v>
      </c>
      <c r="G12" s="68" t="s">
        <v>345</v>
      </c>
      <c r="H12" s="68" t="s">
        <v>346</v>
      </c>
      <c r="I12" s="81">
        <v>52800</v>
      </c>
      <c r="J12" s="81">
        <v>52800</v>
      </c>
      <c r="K12" s="105">
        <v>52800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1" customFormat="1" ht="21.75" customHeight="1" spans="1:23">
      <c r="A13" s="68" t="s">
        <v>358</v>
      </c>
      <c r="B13" s="68" t="s">
        <v>367</v>
      </c>
      <c r="C13" s="68" t="s">
        <v>368</v>
      </c>
      <c r="D13" s="68" t="s">
        <v>70</v>
      </c>
      <c r="E13" s="68" t="s">
        <v>195</v>
      </c>
      <c r="F13" s="68" t="s">
        <v>196</v>
      </c>
      <c r="G13" s="68" t="s">
        <v>345</v>
      </c>
      <c r="H13" s="68" t="s">
        <v>346</v>
      </c>
      <c r="I13" s="81">
        <v>311952</v>
      </c>
      <c r="J13" s="81">
        <v>311952</v>
      </c>
      <c r="K13" s="105">
        <v>311952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1" customFormat="1" ht="21.75" customHeight="1" spans="1:23">
      <c r="A14" s="68" t="s">
        <v>358</v>
      </c>
      <c r="B14" s="68" t="s">
        <v>369</v>
      </c>
      <c r="C14" s="68" t="s">
        <v>370</v>
      </c>
      <c r="D14" s="68" t="s">
        <v>70</v>
      </c>
      <c r="E14" s="68" t="s">
        <v>195</v>
      </c>
      <c r="F14" s="68" t="s">
        <v>196</v>
      </c>
      <c r="G14" s="68" t="s">
        <v>345</v>
      </c>
      <c r="H14" s="68" t="s">
        <v>346</v>
      </c>
      <c r="I14" s="81">
        <v>6000</v>
      </c>
      <c r="J14" s="81">
        <v>6000</v>
      </c>
      <c r="K14" s="105">
        <v>6000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="1" customFormat="1" ht="21.75" customHeight="1" spans="1:23">
      <c r="A15" s="68" t="s">
        <v>358</v>
      </c>
      <c r="B15" s="68" t="s">
        <v>371</v>
      </c>
      <c r="C15" s="68" t="s">
        <v>372</v>
      </c>
      <c r="D15" s="68" t="s">
        <v>70</v>
      </c>
      <c r="E15" s="68" t="s">
        <v>195</v>
      </c>
      <c r="F15" s="68" t="s">
        <v>196</v>
      </c>
      <c r="G15" s="68" t="s">
        <v>345</v>
      </c>
      <c r="H15" s="68" t="s">
        <v>346</v>
      </c>
      <c r="I15" s="81">
        <v>24192</v>
      </c>
      <c r="J15" s="81">
        <v>24192</v>
      </c>
      <c r="K15" s="105">
        <v>24192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="1" customFormat="1" ht="21.75" customHeight="1" spans="1:23">
      <c r="A16" s="68" t="s">
        <v>358</v>
      </c>
      <c r="B16" s="68" t="s">
        <v>373</v>
      </c>
      <c r="C16" s="68" t="s">
        <v>374</v>
      </c>
      <c r="D16" s="68" t="s">
        <v>70</v>
      </c>
      <c r="E16" s="68" t="s">
        <v>195</v>
      </c>
      <c r="F16" s="68" t="s">
        <v>196</v>
      </c>
      <c r="G16" s="68" t="s">
        <v>345</v>
      </c>
      <c r="H16" s="68" t="s">
        <v>346</v>
      </c>
      <c r="I16" s="81">
        <v>144000</v>
      </c>
      <c r="J16" s="81">
        <v>144000</v>
      </c>
      <c r="K16" s="105">
        <v>144000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="1" customFormat="1" ht="21.75" customHeight="1" spans="1:23">
      <c r="A17" s="68" t="s">
        <v>358</v>
      </c>
      <c r="B17" s="68" t="s">
        <v>375</v>
      </c>
      <c r="C17" s="68" t="s">
        <v>376</v>
      </c>
      <c r="D17" s="68" t="s">
        <v>70</v>
      </c>
      <c r="E17" s="68" t="s">
        <v>149</v>
      </c>
      <c r="F17" s="68" t="s">
        <v>150</v>
      </c>
      <c r="G17" s="68" t="s">
        <v>345</v>
      </c>
      <c r="H17" s="68" t="s">
        <v>346</v>
      </c>
      <c r="I17" s="81">
        <v>46092</v>
      </c>
      <c r="J17" s="81">
        <v>46092</v>
      </c>
      <c r="K17" s="105">
        <v>46092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s="1" customFormat="1" ht="21.75" customHeight="1" spans="1:23">
      <c r="A18" s="68" t="s">
        <v>377</v>
      </c>
      <c r="B18" s="68" t="s">
        <v>378</v>
      </c>
      <c r="C18" s="68" t="s">
        <v>379</v>
      </c>
      <c r="D18" s="68" t="s">
        <v>70</v>
      </c>
      <c r="E18" s="68" t="s">
        <v>195</v>
      </c>
      <c r="F18" s="68" t="s">
        <v>196</v>
      </c>
      <c r="G18" s="68" t="s">
        <v>319</v>
      </c>
      <c r="H18" s="68" t="s">
        <v>320</v>
      </c>
      <c r="I18" s="81">
        <v>495000</v>
      </c>
      <c r="J18" s="81">
        <v>495000</v>
      </c>
      <c r="K18" s="105">
        <v>495000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s="1" customFormat="1" ht="21.75" customHeight="1" spans="1:23">
      <c r="A19" s="68" t="s">
        <v>377</v>
      </c>
      <c r="B19" s="68" t="s">
        <v>378</v>
      </c>
      <c r="C19" s="68" t="s">
        <v>379</v>
      </c>
      <c r="D19" s="68" t="s">
        <v>70</v>
      </c>
      <c r="E19" s="68" t="s">
        <v>195</v>
      </c>
      <c r="F19" s="68" t="s">
        <v>196</v>
      </c>
      <c r="G19" s="68" t="s">
        <v>325</v>
      </c>
      <c r="H19" s="68" t="s">
        <v>326</v>
      </c>
      <c r="I19" s="81">
        <v>55000</v>
      </c>
      <c r="J19" s="81">
        <v>55000</v>
      </c>
      <c r="K19" s="105">
        <v>55000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s="1" customFormat="1" ht="21.75" customHeight="1" spans="1:23">
      <c r="A20" s="68" t="s">
        <v>377</v>
      </c>
      <c r="B20" s="68" t="s">
        <v>380</v>
      </c>
      <c r="C20" s="68" t="s">
        <v>381</v>
      </c>
      <c r="D20" s="68" t="s">
        <v>70</v>
      </c>
      <c r="E20" s="68" t="s">
        <v>195</v>
      </c>
      <c r="F20" s="68" t="s">
        <v>196</v>
      </c>
      <c r="G20" s="68" t="s">
        <v>319</v>
      </c>
      <c r="H20" s="68" t="s">
        <v>320</v>
      </c>
      <c r="I20" s="81">
        <v>104000</v>
      </c>
      <c r="J20" s="81">
        <v>104000</v>
      </c>
      <c r="K20" s="105">
        <v>104000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s="1" customFormat="1" ht="21.75" customHeight="1" spans="1:23">
      <c r="A21" s="68" t="s">
        <v>382</v>
      </c>
      <c r="B21" s="68" t="s">
        <v>383</v>
      </c>
      <c r="C21" s="68" t="s">
        <v>384</v>
      </c>
      <c r="D21" s="68" t="s">
        <v>70</v>
      </c>
      <c r="E21" s="68" t="s">
        <v>129</v>
      </c>
      <c r="F21" s="68" t="s">
        <v>130</v>
      </c>
      <c r="G21" s="68" t="s">
        <v>329</v>
      </c>
      <c r="H21" s="68" t="s">
        <v>330</v>
      </c>
      <c r="I21" s="81">
        <v>705</v>
      </c>
      <c r="J21" s="81"/>
      <c r="K21" s="105"/>
      <c r="L21" s="81"/>
      <c r="M21" s="81"/>
      <c r="N21" s="81">
        <v>705</v>
      </c>
      <c r="O21" s="81"/>
      <c r="P21" s="81"/>
      <c r="Q21" s="81"/>
      <c r="R21" s="81"/>
      <c r="S21" s="81"/>
      <c r="T21" s="81"/>
      <c r="U21" s="81"/>
      <c r="V21" s="81"/>
      <c r="W21" s="81"/>
    </row>
    <row r="22" s="1" customFormat="1" ht="21.75" customHeight="1" spans="1:23">
      <c r="A22" s="68" t="s">
        <v>382</v>
      </c>
      <c r="B22" s="68" t="s">
        <v>385</v>
      </c>
      <c r="C22" s="68" t="s">
        <v>386</v>
      </c>
      <c r="D22" s="68" t="s">
        <v>70</v>
      </c>
      <c r="E22" s="68" t="s">
        <v>105</v>
      </c>
      <c r="F22" s="68" t="s">
        <v>102</v>
      </c>
      <c r="G22" s="68" t="s">
        <v>319</v>
      </c>
      <c r="H22" s="68" t="s">
        <v>320</v>
      </c>
      <c r="I22" s="81"/>
      <c r="J22" s="81"/>
      <c r="K22" s="105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s="1" customFormat="1" ht="21.75" customHeight="1" spans="1:23">
      <c r="A23" s="68" t="s">
        <v>382</v>
      </c>
      <c r="B23" s="68" t="s">
        <v>387</v>
      </c>
      <c r="C23" s="68" t="s">
        <v>388</v>
      </c>
      <c r="D23" s="68" t="s">
        <v>70</v>
      </c>
      <c r="E23" s="68" t="s">
        <v>191</v>
      </c>
      <c r="F23" s="68" t="s">
        <v>192</v>
      </c>
      <c r="G23" s="68" t="s">
        <v>389</v>
      </c>
      <c r="H23" s="68" t="s">
        <v>390</v>
      </c>
      <c r="I23" s="81">
        <v>462815</v>
      </c>
      <c r="J23" s="81"/>
      <c r="K23" s="105"/>
      <c r="L23" s="81"/>
      <c r="M23" s="81"/>
      <c r="N23" s="81">
        <v>462815</v>
      </c>
      <c r="O23" s="81"/>
      <c r="P23" s="81"/>
      <c r="Q23" s="81"/>
      <c r="R23" s="81"/>
      <c r="S23" s="81"/>
      <c r="T23" s="81"/>
      <c r="U23" s="81"/>
      <c r="V23" s="81"/>
      <c r="W23" s="81"/>
    </row>
    <row r="24" s="1" customFormat="1" ht="21.75" customHeight="1" spans="1:23">
      <c r="A24" s="68" t="s">
        <v>382</v>
      </c>
      <c r="B24" s="68" t="s">
        <v>391</v>
      </c>
      <c r="C24" s="68" t="s">
        <v>392</v>
      </c>
      <c r="D24" s="68" t="s">
        <v>70</v>
      </c>
      <c r="E24" s="68" t="s">
        <v>105</v>
      </c>
      <c r="F24" s="68" t="s">
        <v>102</v>
      </c>
      <c r="G24" s="68" t="s">
        <v>393</v>
      </c>
      <c r="H24" s="68" t="s">
        <v>394</v>
      </c>
      <c r="I24" s="81"/>
      <c r="J24" s="81"/>
      <c r="K24" s="105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1" customFormat="1" ht="21.75" customHeight="1" spans="1:23">
      <c r="A25" s="68" t="s">
        <v>382</v>
      </c>
      <c r="B25" s="68" t="s">
        <v>395</v>
      </c>
      <c r="C25" s="68" t="s">
        <v>396</v>
      </c>
      <c r="D25" s="68" t="s">
        <v>70</v>
      </c>
      <c r="E25" s="68" t="s">
        <v>105</v>
      </c>
      <c r="F25" s="68" t="s">
        <v>102</v>
      </c>
      <c r="G25" s="68" t="s">
        <v>319</v>
      </c>
      <c r="H25" s="68" t="s">
        <v>320</v>
      </c>
      <c r="I25" s="81"/>
      <c r="J25" s="81"/>
      <c r="K25" s="105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s="1" customFormat="1" ht="21.75" customHeight="1" spans="1:23">
      <c r="A26" s="68" t="s">
        <v>382</v>
      </c>
      <c r="B26" s="68" t="s">
        <v>397</v>
      </c>
      <c r="C26" s="68" t="s">
        <v>398</v>
      </c>
      <c r="D26" s="68" t="s">
        <v>70</v>
      </c>
      <c r="E26" s="68" t="s">
        <v>131</v>
      </c>
      <c r="F26" s="68" t="s">
        <v>132</v>
      </c>
      <c r="G26" s="68" t="s">
        <v>319</v>
      </c>
      <c r="H26" s="68" t="s">
        <v>320</v>
      </c>
      <c r="I26" s="81">
        <v>727</v>
      </c>
      <c r="J26" s="81"/>
      <c r="K26" s="105"/>
      <c r="L26" s="81"/>
      <c r="M26" s="81"/>
      <c r="N26" s="81">
        <v>727</v>
      </c>
      <c r="O26" s="81"/>
      <c r="P26" s="81"/>
      <c r="Q26" s="81"/>
      <c r="R26" s="81"/>
      <c r="S26" s="81"/>
      <c r="T26" s="81"/>
      <c r="U26" s="81"/>
      <c r="V26" s="81"/>
      <c r="W26" s="81"/>
    </row>
    <row r="27" s="1" customFormat="1" ht="21.75" customHeight="1" spans="1:23">
      <c r="A27" s="68" t="s">
        <v>382</v>
      </c>
      <c r="B27" s="68" t="s">
        <v>397</v>
      </c>
      <c r="C27" s="68" t="s">
        <v>398</v>
      </c>
      <c r="D27" s="68" t="s">
        <v>70</v>
      </c>
      <c r="E27" s="68" t="s">
        <v>131</v>
      </c>
      <c r="F27" s="68" t="s">
        <v>132</v>
      </c>
      <c r="G27" s="68" t="s">
        <v>327</v>
      </c>
      <c r="H27" s="68" t="s">
        <v>328</v>
      </c>
      <c r="I27" s="81">
        <v>580</v>
      </c>
      <c r="J27" s="81"/>
      <c r="K27" s="105"/>
      <c r="L27" s="81"/>
      <c r="M27" s="81"/>
      <c r="N27" s="81">
        <v>580</v>
      </c>
      <c r="O27" s="81"/>
      <c r="P27" s="81"/>
      <c r="Q27" s="81"/>
      <c r="R27" s="81"/>
      <c r="S27" s="81"/>
      <c r="T27" s="81"/>
      <c r="U27" s="81"/>
      <c r="V27" s="81"/>
      <c r="W27" s="81"/>
    </row>
    <row r="28" s="1" customFormat="1" ht="21.75" customHeight="1" spans="1:23">
      <c r="A28" s="68" t="s">
        <v>382</v>
      </c>
      <c r="B28" s="68" t="s">
        <v>399</v>
      </c>
      <c r="C28" s="68" t="s">
        <v>400</v>
      </c>
      <c r="D28" s="68" t="s">
        <v>70</v>
      </c>
      <c r="E28" s="68" t="s">
        <v>135</v>
      </c>
      <c r="F28" s="68" t="s">
        <v>136</v>
      </c>
      <c r="G28" s="68" t="s">
        <v>319</v>
      </c>
      <c r="H28" s="68" t="s">
        <v>320</v>
      </c>
      <c r="I28" s="81">
        <v>1781</v>
      </c>
      <c r="J28" s="81"/>
      <c r="K28" s="105"/>
      <c r="L28" s="81"/>
      <c r="M28" s="81"/>
      <c r="N28" s="81">
        <v>1781</v>
      </c>
      <c r="O28" s="81"/>
      <c r="P28" s="81"/>
      <c r="Q28" s="81"/>
      <c r="R28" s="81"/>
      <c r="S28" s="81"/>
      <c r="T28" s="81"/>
      <c r="U28" s="81"/>
      <c r="V28" s="81"/>
      <c r="W28" s="81"/>
    </row>
    <row r="29" s="1" customFormat="1" ht="21.75" customHeight="1" spans="1:23">
      <c r="A29" s="68" t="s">
        <v>382</v>
      </c>
      <c r="B29" s="68" t="s">
        <v>399</v>
      </c>
      <c r="C29" s="68" t="s">
        <v>400</v>
      </c>
      <c r="D29" s="68" t="s">
        <v>70</v>
      </c>
      <c r="E29" s="68" t="s">
        <v>135</v>
      </c>
      <c r="F29" s="68" t="s">
        <v>136</v>
      </c>
      <c r="G29" s="68" t="s">
        <v>321</v>
      </c>
      <c r="H29" s="68" t="s">
        <v>322</v>
      </c>
      <c r="I29" s="81">
        <v>1019</v>
      </c>
      <c r="J29" s="81"/>
      <c r="K29" s="105"/>
      <c r="L29" s="81"/>
      <c r="M29" s="81"/>
      <c r="N29" s="81">
        <v>1019</v>
      </c>
      <c r="O29" s="81"/>
      <c r="P29" s="81"/>
      <c r="Q29" s="81"/>
      <c r="R29" s="81"/>
      <c r="S29" s="81"/>
      <c r="T29" s="81"/>
      <c r="U29" s="81"/>
      <c r="V29" s="81"/>
      <c r="W29" s="81"/>
    </row>
    <row r="30" s="1" customFormat="1" ht="21.75" customHeight="1" spans="1:23">
      <c r="A30" s="68" t="s">
        <v>382</v>
      </c>
      <c r="B30" s="68" t="s">
        <v>401</v>
      </c>
      <c r="C30" s="68" t="s">
        <v>402</v>
      </c>
      <c r="D30" s="68" t="s">
        <v>70</v>
      </c>
      <c r="E30" s="68" t="s">
        <v>175</v>
      </c>
      <c r="F30" s="68" t="s">
        <v>176</v>
      </c>
      <c r="G30" s="68" t="s">
        <v>389</v>
      </c>
      <c r="H30" s="68" t="s">
        <v>390</v>
      </c>
      <c r="I30" s="81">
        <v>80000</v>
      </c>
      <c r="J30" s="81"/>
      <c r="K30" s="105"/>
      <c r="L30" s="81"/>
      <c r="M30" s="81"/>
      <c r="N30" s="81">
        <v>80000</v>
      </c>
      <c r="O30" s="81"/>
      <c r="P30" s="81"/>
      <c r="Q30" s="81"/>
      <c r="R30" s="81"/>
      <c r="S30" s="81"/>
      <c r="T30" s="81"/>
      <c r="U30" s="81"/>
      <c r="V30" s="81"/>
      <c r="W30" s="81"/>
    </row>
    <row r="31" s="1" customFormat="1" ht="21.75" customHeight="1" spans="1:23">
      <c r="A31" s="68" t="s">
        <v>382</v>
      </c>
      <c r="B31" s="68" t="s">
        <v>403</v>
      </c>
      <c r="C31" s="68" t="s">
        <v>404</v>
      </c>
      <c r="D31" s="68" t="s">
        <v>70</v>
      </c>
      <c r="E31" s="68" t="s">
        <v>185</v>
      </c>
      <c r="F31" s="68" t="s">
        <v>186</v>
      </c>
      <c r="G31" s="68" t="s">
        <v>389</v>
      </c>
      <c r="H31" s="68" t="s">
        <v>390</v>
      </c>
      <c r="I31" s="81">
        <v>80000</v>
      </c>
      <c r="J31" s="81"/>
      <c r="K31" s="105"/>
      <c r="L31" s="81"/>
      <c r="M31" s="81"/>
      <c r="N31" s="81">
        <v>80000</v>
      </c>
      <c r="O31" s="81"/>
      <c r="P31" s="81"/>
      <c r="Q31" s="81"/>
      <c r="R31" s="81"/>
      <c r="S31" s="81"/>
      <c r="T31" s="81"/>
      <c r="U31" s="81"/>
      <c r="V31" s="81"/>
      <c r="W31" s="81"/>
    </row>
    <row r="32" s="1" customFormat="1" ht="21.75" customHeight="1" spans="1:23">
      <c r="A32" s="68" t="s">
        <v>382</v>
      </c>
      <c r="B32" s="68" t="s">
        <v>405</v>
      </c>
      <c r="C32" s="68" t="s">
        <v>406</v>
      </c>
      <c r="D32" s="68" t="s">
        <v>70</v>
      </c>
      <c r="E32" s="68" t="s">
        <v>123</v>
      </c>
      <c r="F32" s="68" t="s">
        <v>124</v>
      </c>
      <c r="G32" s="68" t="s">
        <v>319</v>
      </c>
      <c r="H32" s="68" t="s">
        <v>320</v>
      </c>
      <c r="I32" s="81">
        <v>100000</v>
      </c>
      <c r="J32" s="81"/>
      <c r="K32" s="105"/>
      <c r="L32" s="81"/>
      <c r="M32" s="81"/>
      <c r="N32" s="81">
        <v>100000</v>
      </c>
      <c r="O32" s="81"/>
      <c r="P32" s="81"/>
      <c r="Q32" s="81"/>
      <c r="R32" s="81"/>
      <c r="S32" s="81"/>
      <c r="T32" s="81"/>
      <c r="U32" s="81"/>
      <c r="V32" s="81"/>
      <c r="W32" s="81"/>
    </row>
    <row r="33" s="1" customFormat="1" ht="21.75" customHeight="1" spans="1:23">
      <c r="A33" s="68" t="s">
        <v>382</v>
      </c>
      <c r="B33" s="68" t="s">
        <v>407</v>
      </c>
      <c r="C33" s="68" t="s">
        <v>408</v>
      </c>
      <c r="D33" s="68" t="s">
        <v>70</v>
      </c>
      <c r="E33" s="68" t="s">
        <v>189</v>
      </c>
      <c r="F33" s="68" t="s">
        <v>190</v>
      </c>
      <c r="G33" s="68" t="s">
        <v>389</v>
      </c>
      <c r="H33" s="68" t="s">
        <v>390</v>
      </c>
      <c r="I33" s="81"/>
      <c r="J33" s="81"/>
      <c r="K33" s="105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s="1" customFormat="1" ht="21.75" customHeight="1" spans="1:23">
      <c r="A34" s="68" t="s">
        <v>382</v>
      </c>
      <c r="B34" s="68" t="s">
        <v>409</v>
      </c>
      <c r="C34" s="68" t="s">
        <v>410</v>
      </c>
      <c r="D34" s="68" t="s">
        <v>70</v>
      </c>
      <c r="E34" s="68" t="s">
        <v>105</v>
      </c>
      <c r="F34" s="68" t="s">
        <v>102</v>
      </c>
      <c r="G34" s="68" t="s">
        <v>319</v>
      </c>
      <c r="H34" s="68" t="s">
        <v>320</v>
      </c>
      <c r="I34" s="81"/>
      <c r="J34" s="81"/>
      <c r="K34" s="105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="1" customFormat="1" ht="21.75" customHeight="1" spans="1:23">
      <c r="A35" s="68" t="s">
        <v>382</v>
      </c>
      <c r="B35" s="68" t="s">
        <v>411</v>
      </c>
      <c r="C35" s="68" t="s">
        <v>412</v>
      </c>
      <c r="D35" s="68" t="s">
        <v>70</v>
      </c>
      <c r="E35" s="68" t="s">
        <v>105</v>
      </c>
      <c r="F35" s="68" t="s">
        <v>102</v>
      </c>
      <c r="G35" s="68" t="s">
        <v>319</v>
      </c>
      <c r="H35" s="68" t="s">
        <v>320</v>
      </c>
      <c r="I35" s="81"/>
      <c r="J35" s="81"/>
      <c r="K35" s="10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="1" customFormat="1" ht="21.75" customHeight="1" spans="1:23">
      <c r="A36" s="68" t="s">
        <v>382</v>
      </c>
      <c r="B36" s="68" t="s">
        <v>413</v>
      </c>
      <c r="C36" s="68" t="s">
        <v>414</v>
      </c>
      <c r="D36" s="68" t="s">
        <v>70</v>
      </c>
      <c r="E36" s="68" t="s">
        <v>131</v>
      </c>
      <c r="F36" s="68" t="s">
        <v>132</v>
      </c>
      <c r="G36" s="68" t="s">
        <v>319</v>
      </c>
      <c r="H36" s="68" t="s">
        <v>320</v>
      </c>
      <c r="I36" s="81">
        <v>22650</v>
      </c>
      <c r="J36" s="81"/>
      <c r="K36" s="105"/>
      <c r="L36" s="81"/>
      <c r="M36" s="81"/>
      <c r="N36" s="81">
        <v>22650</v>
      </c>
      <c r="O36" s="81"/>
      <c r="P36" s="81"/>
      <c r="Q36" s="81"/>
      <c r="R36" s="81"/>
      <c r="S36" s="81"/>
      <c r="T36" s="81"/>
      <c r="U36" s="81"/>
      <c r="V36" s="81"/>
      <c r="W36" s="81"/>
    </row>
    <row r="37" s="1" customFormat="1" ht="21.75" customHeight="1" spans="1:23">
      <c r="A37" s="68" t="s">
        <v>382</v>
      </c>
      <c r="B37" s="68" t="s">
        <v>413</v>
      </c>
      <c r="C37" s="68" t="s">
        <v>414</v>
      </c>
      <c r="D37" s="68" t="s">
        <v>70</v>
      </c>
      <c r="E37" s="68" t="s">
        <v>131</v>
      </c>
      <c r="F37" s="68" t="s">
        <v>132</v>
      </c>
      <c r="G37" s="68" t="s">
        <v>329</v>
      </c>
      <c r="H37" s="68" t="s">
        <v>330</v>
      </c>
      <c r="I37" s="81">
        <v>17350</v>
      </c>
      <c r="J37" s="81"/>
      <c r="K37" s="105"/>
      <c r="L37" s="81"/>
      <c r="M37" s="81"/>
      <c r="N37" s="81">
        <v>17350</v>
      </c>
      <c r="O37" s="81"/>
      <c r="P37" s="81"/>
      <c r="Q37" s="81"/>
      <c r="R37" s="81"/>
      <c r="S37" s="81"/>
      <c r="T37" s="81"/>
      <c r="U37" s="81"/>
      <c r="V37" s="81"/>
      <c r="W37" s="81"/>
    </row>
    <row r="38" s="1" customFormat="1" ht="21.75" customHeight="1" spans="1:23">
      <c r="A38" s="68" t="s">
        <v>382</v>
      </c>
      <c r="B38" s="68" t="s">
        <v>415</v>
      </c>
      <c r="C38" s="68" t="s">
        <v>416</v>
      </c>
      <c r="D38" s="68" t="s">
        <v>70</v>
      </c>
      <c r="E38" s="68" t="s">
        <v>105</v>
      </c>
      <c r="F38" s="68" t="s">
        <v>102</v>
      </c>
      <c r="G38" s="68" t="s">
        <v>319</v>
      </c>
      <c r="H38" s="68" t="s">
        <v>320</v>
      </c>
      <c r="I38" s="81"/>
      <c r="J38" s="81"/>
      <c r="K38" s="105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s="1" customFormat="1" ht="21.75" customHeight="1" spans="1:23">
      <c r="A39" s="68" t="s">
        <v>382</v>
      </c>
      <c r="B39" s="68" t="s">
        <v>417</v>
      </c>
      <c r="C39" s="68" t="s">
        <v>418</v>
      </c>
      <c r="D39" s="68" t="s">
        <v>70</v>
      </c>
      <c r="E39" s="68" t="s">
        <v>207</v>
      </c>
      <c r="F39" s="68" t="s">
        <v>208</v>
      </c>
      <c r="G39" s="68" t="s">
        <v>419</v>
      </c>
      <c r="H39" s="68" t="s">
        <v>420</v>
      </c>
      <c r="I39" s="81">
        <v>5824</v>
      </c>
      <c r="J39" s="81"/>
      <c r="K39" s="105"/>
      <c r="L39" s="81"/>
      <c r="M39" s="81"/>
      <c r="N39" s="81"/>
      <c r="O39" s="81"/>
      <c r="P39" s="81">
        <v>5824</v>
      </c>
      <c r="Q39" s="81"/>
      <c r="R39" s="81"/>
      <c r="S39" s="81"/>
      <c r="T39" s="81"/>
      <c r="U39" s="81"/>
      <c r="V39" s="81"/>
      <c r="W39" s="81"/>
    </row>
    <row r="40" s="1" customFormat="1" ht="21.75" customHeight="1" spans="1:23">
      <c r="A40" s="68" t="s">
        <v>382</v>
      </c>
      <c r="B40" s="68" t="s">
        <v>417</v>
      </c>
      <c r="C40" s="68" t="s">
        <v>418</v>
      </c>
      <c r="D40" s="68" t="s">
        <v>70</v>
      </c>
      <c r="E40" s="68" t="s">
        <v>207</v>
      </c>
      <c r="F40" s="68" t="s">
        <v>208</v>
      </c>
      <c r="G40" s="68" t="s">
        <v>419</v>
      </c>
      <c r="H40" s="68" t="s">
        <v>420</v>
      </c>
      <c r="I40" s="81">
        <v>1600</v>
      </c>
      <c r="J40" s="81"/>
      <c r="K40" s="105"/>
      <c r="L40" s="81"/>
      <c r="M40" s="81"/>
      <c r="N40" s="81"/>
      <c r="O40" s="81"/>
      <c r="P40" s="81">
        <v>1600</v>
      </c>
      <c r="Q40" s="81"/>
      <c r="R40" s="81"/>
      <c r="S40" s="81"/>
      <c r="T40" s="81"/>
      <c r="U40" s="81"/>
      <c r="V40" s="81"/>
      <c r="W40" s="81"/>
    </row>
    <row r="41" s="1" customFormat="1" ht="21.75" customHeight="1" spans="1:23">
      <c r="A41" s="68" t="s">
        <v>382</v>
      </c>
      <c r="B41" s="68" t="s">
        <v>421</v>
      </c>
      <c r="C41" s="68" t="s">
        <v>422</v>
      </c>
      <c r="D41" s="68" t="s">
        <v>70</v>
      </c>
      <c r="E41" s="68" t="s">
        <v>105</v>
      </c>
      <c r="F41" s="68" t="s">
        <v>102</v>
      </c>
      <c r="G41" s="68" t="s">
        <v>389</v>
      </c>
      <c r="H41" s="68" t="s">
        <v>390</v>
      </c>
      <c r="I41" s="81"/>
      <c r="J41" s="81"/>
      <c r="K41" s="105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</row>
    <row r="42" s="1" customFormat="1" ht="21.75" customHeight="1" spans="1:23">
      <c r="A42" s="68" t="s">
        <v>382</v>
      </c>
      <c r="B42" s="68" t="s">
        <v>423</v>
      </c>
      <c r="C42" s="68" t="s">
        <v>424</v>
      </c>
      <c r="D42" s="68" t="s">
        <v>70</v>
      </c>
      <c r="E42" s="68" t="s">
        <v>105</v>
      </c>
      <c r="F42" s="68" t="s">
        <v>102</v>
      </c>
      <c r="G42" s="68" t="s">
        <v>389</v>
      </c>
      <c r="H42" s="68" t="s">
        <v>390</v>
      </c>
      <c r="I42" s="81"/>
      <c r="J42" s="81"/>
      <c r="K42" s="105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</row>
    <row r="43" s="1" customFormat="1" ht="21.75" customHeight="1" spans="1:23">
      <c r="A43" s="68" t="s">
        <v>382</v>
      </c>
      <c r="B43" s="68" t="s">
        <v>425</v>
      </c>
      <c r="C43" s="68" t="s">
        <v>426</v>
      </c>
      <c r="D43" s="68" t="s">
        <v>70</v>
      </c>
      <c r="E43" s="68" t="s">
        <v>105</v>
      </c>
      <c r="F43" s="68" t="s">
        <v>102</v>
      </c>
      <c r="G43" s="68" t="s">
        <v>389</v>
      </c>
      <c r="H43" s="68" t="s">
        <v>390</v>
      </c>
      <c r="I43" s="81"/>
      <c r="J43" s="81"/>
      <c r="K43" s="105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</row>
    <row r="44" s="1" customFormat="1" ht="21.75" customHeight="1" spans="1:23">
      <c r="A44" s="68" t="s">
        <v>382</v>
      </c>
      <c r="B44" s="68" t="s">
        <v>427</v>
      </c>
      <c r="C44" s="68" t="s">
        <v>428</v>
      </c>
      <c r="D44" s="68" t="s">
        <v>70</v>
      </c>
      <c r="E44" s="68" t="s">
        <v>105</v>
      </c>
      <c r="F44" s="68" t="s">
        <v>102</v>
      </c>
      <c r="G44" s="68" t="s">
        <v>389</v>
      </c>
      <c r="H44" s="68" t="s">
        <v>390</v>
      </c>
      <c r="I44" s="81"/>
      <c r="J44" s="81"/>
      <c r="K44" s="105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s="1" customFormat="1" ht="21.75" customHeight="1" spans="1:23">
      <c r="A45" s="68" t="s">
        <v>382</v>
      </c>
      <c r="B45" s="68" t="s">
        <v>429</v>
      </c>
      <c r="C45" s="68" t="s">
        <v>430</v>
      </c>
      <c r="D45" s="68" t="s">
        <v>70</v>
      </c>
      <c r="E45" s="68" t="s">
        <v>105</v>
      </c>
      <c r="F45" s="68" t="s">
        <v>102</v>
      </c>
      <c r="G45" s="68" t="s">
        <v>389</v>
      </c>
      <c r="H45" s="68" t="s">
        <v>390</v>
      </c>
      <c r="I45" s="81"/>
      <c r="J45" s="81"/>
      <c r="K45" s="105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</row>
    <row r="46" s="1" customFormat="1" ht="21.75" customHeight="1" spans="1:23">
      <c r="A46" s="68" t="s">
        <v>382</v>
      </c>
      <c r="B46" s="68" t="s">
        <v>431</v>
      </c>
      <c r="C46" s="68" t="s">
        <v>432</v>
      </c>
      <c r="D46" s="68" t="s">
        <v>70</v>
      </c>
      <c r="E46" s="68" t="s">
        <v>105</v>
      </c>
      <c r="F46" s="68" t="s">
        <v>102</v>
      </c>
      <c r="G46" s="68" t="s">
        <v>319</v>
      </c>
      <c r="H46" s="68" t="s">
        <v>320</v>
      </c>
      <c r="I46" s="81">
        <v>10000</v>
      </c>
      <c r="J46" s="81">
        <v>10000</v>
      </c>
      <c r="K46" s="105">
        <v>10000</v>
      </c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s="1" customFormat="1" ht="21.75" customHeight="1" spans="1:23">
      <c r="A47" s="68" t="s">
        <v>382</v>
      </c>
      <c r="B47" s="68" t="s">
        <v>431</v>
      </c>
      <c r="C47" s="68" t="s">
        <v>432</v>
      </c>
      <c r="D47" s="68" t="s">
        <v>70</v>
      </c>
      <c r="E47" s="68" t="s">
        <v>105</v>
      </c>
      <c r="F47" s="68" t="s">
        <v>102</v>
      </c>
      <c r="G47" s="68" t="s">
        <v>325</v>
      </c>
      <c r="H47" s="68" t="s">
        <v>326</v>
      </c>
      <c r="I47" s="81">
        <v>20000</v>
      </c>
      <c r="J47" s="81">
        <v>20000</v>
      </c>
      <c r="K47" s="105">
        <v>20000</v>
      </c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s="1" customFormat="1" ht="21.75" customHeight="1" spans="1:23">
      <c r="A48" s="68" t="s">
        <v>382</v>
      </c>
      <c r="B48" s="68" t="s">
        <v>433</v>
      </c>
      <c r="C48" s="68" t="s">
        <v>434</v>
      </c>
      <c r="D48" s="68" t="s">
        <v>70</v>
      </c>
      <c r="E48" s="68" t="s">
        <v>105</v>
      </c>
      <c r="F48" s="68" t="s">
        <v>102</v>
      </c>
      <c r="G48" s="68" t="s">
        <v>329</v>
      </c>
      <c r="H48" s="68" t="s">
        <v>330</v>
      </c>
      <c r="I48" s="81">
        <v>50800</v>
      </c>
      <c r="J48" s="81">
        <v>50800</v>
      </c>
      <c r="K48" s="105">
        <v>50800</v>
      </c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s="1" customFormat="1" ht="21.75" customHeight="1" spans="1:23">
      <c r="A49" s="68" t="s">
        <v>382</v>
      </c>
      <c r="B49" s="68" t="s">
        <v>435</v>
      </c>
      <c r="C49" s="68" t="s">
        <v>436</v>
      </c>
      <c r="D49" s="68" t="s">
        <v>70</v>
      </c>
      <c r="E49" s="68" t="s">
        <v>183</v>
      </c>
      <c r="F49" s="68" t="s">
        <v>184</v>
      </c>
      <c r="G49" s="68" t="s">
        <v>389</v>
      </c>
      <c r="H49" s="68" t="s">
        <v>390</v>
      </c>
      <c r="I49" s="81">
        <v>60000</v>
      </c>
      <c r="J49" s="81">
        <v>60000</v>
      </c>
      <c r="K49" s="105">
        <v>60000</v>
      </c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s="1" customFormat="1" ht="18.75" customHeight="1" spans="1:23">
      <c r="A50" s="35" t="s">
        <v>253</v>
      </c>
      <c r="B50" s="36"/>
      <c r="C50" s="36"/>
      <c r="D50" s="36"/>
      <c r="E50" s="36"/>
      <c r="F50" s="36"/>
      <c r="G50" s="36"/>
      <c r="H50" s="37"/>
      <c r="I50" s="81">
        <v>5639687</v>
      </c>
      <c r="J50" s="81">
        <v>4864636</v>
      </c>
      <c r="K50" s="105">
        <v>4864636</v>
      </c>
      <c r="L50" s="81"/>
      <c r="M50" s="81"/>
      <c r="N50" s="81">
        <v>767627</v>
      </c>
      <c r="O50" s="81"/>
      <c r="P50" s="81">
        <v>7424</v>
      </c>
      <c r="Q50" s="81"/>
      <c r="R50" s="81"/>
      <c r="S50" s="81"/>
      <c r="T50" s="81"/>
      <c r="U50" s="81"/>
      <c r="V50" s="81"/>
      <c r="W50" s="81"/>
    </row>
  </sheetData>
  <mergeCells count="28">
    <mergeCell ref="A2:W2"/>
    <mergeCell ref="A3:H3"/>
    <mergeCell ref="J4:M4"/>
    <mergeCell ref="N4:P4"/>
    <mergeCell ref="R4:W4"/>
    <mergeCell ref="A50:H5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8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8" customHeight="1" spans="1:10">
      <c r="J1" s="3" t="s">
        <v>437</v>
      </c>
    </row>
    <row r="2" s="1" customFormat="1" ht="39.75" customHeight="1" spans="1:10">
      <c r="A2" s="64" t="str">
        <f>"2026"&amp;"年部门项目支出绩效目标表"</f>
        <v>2026年部门项目支出绩效目标表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0">
      <c r="A3" s="5" t="str">
        <f>"单位名称："&amp;"寻甸回族彝族自治县鸡街镇财政所"</f>
        <v>单位名称：寻甸回族彝族自治县鸡街镇财政所</v>
      </c>
    </row>
    <row r="4" s="1" customFormat="1" ht="44.25" customHeight="1" spans="1:10">
      <c r="A4" s="66" t="s">
        <v>265</v>
      </c>
      <c r="B4" s="66" t="s">
        <v>438</v>
      </c>
      <c r="C4" s="66" t="s">
        <v>439</v>
      </c>
      <c r="D4" s="66" t="s">
        <v>440</v>
      </c>
      <c r="E4" s="66" t="s">
        <v>441</v>
      </c>
      <c r="F4" s="67" t="s">
        <v>442</v>
      </c>
      <c r="G4" s="66" t="s">
        <v>443</v>
      </c>
      <c r="H4" s="67" t="s">
        <v>444</v>
      </c>
      <c r="I4" s="67" t="s">
        <v>445</v>
      </c>
      <c r="J4" s="66" t="s">
        <v>446</v>
      </c>
    </row>
    <row r="5" s="1" customFormat="1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s="1" customFormat="1" ht="42" customHeight="1" spans="1:10">
      <c r="A6" s="31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s="1" customFormat="1" ht="42" customHeight="1" spans="1:10">
      <c r="A7" s="135" t="s">
        <v>364</v>
      </c>
      <c r="B7" s="21" t="s">
        <v>364</v>
      </c>
      <c r="C7" s="21" t="s">
        <v>447</v>
      </c>
      <c r="D7" s="21" t="s">
        <v>448</v>
      </c>
      <c r="E7" s="31" t="s">
        <v>449</v>
      </c>
      <c r="F7" s="21" t="s">
        <v>450</v>
      </c>
      <c r="G7" s="31" t="s">
        <v>451</v>
      </c>
      <c r="H7" s="21" t="s">
        <v>452</v>
      </c>
      <c r="I7" s="21" t="s">
        <v>453</v>
      </c>
      <c r="J7" s="31" t="s">
        <v>364</v>
      </c>
    </row>
    <row r="8" s="1" customFormat="1" ht="42" customHeight="1" spans="1:10">
      <c r="A8" s="135" t="s">
        <v>364</v>
      </c>
      <c r="B8" s="21" t="s">
        <v>364</v>
      </c>
      <c r="C8" s="21" t="s">
        <v>454</v>
      </c>
      <c r="D8" s="21" t="s">
        <v>455</v>
      </c>
      <c r="E8" s="31" t="s">
        <v>456</v>
      </c>
      <c r="F8" s="21" t="s">
        <v>457</v>
      </c>
      <c r="G8" s="31" t="s">
        <v>458</v>
      </c>
      <c r="H8" s="21" t="s">
        <v>452</v>
      </c>
      <c r="I8" s="21" t="s">
        <v>453</v>
      </c>
      <c r="J8" s="31" t="s">
        <v>364</v>
      </c>
    </row>
    <row r="9" s="1" customFormat="1" ht="42" customHeight="1" spans="1:10">
      <c r="A9" s="135" t="s">
        <v>364</v>
      </c>
      <c r="B9" s="21" t="s">
        <v>364</v>
      </c>
      <c r="C9" s="21" t="s">
        <v>459</v>
      </c>
      <c r="D9" s="21" t="s">
        <v>460</v>
      </c>
      <c r="E9" s="31" t="s">
        <v>461</v>
      </c>
      <c r="F9" s="21" t="s">
        <v>462</v>
      </c>
      <c r="G9" s="31" t="s">
        <v>463</v>
      </c>
      <c r="H9" s="21" t="s">
        <v>464</v>
      </c>
      <c r="I9" s="21" t="s">
        <v>465</v>
      </c>
      <c r="J9" s="31" t="s">
        <v>364</v>
      </c>
    </row>
    <row r="10" s="1" customFormat="1" ht="42" customHeight="1" spans="1:10">
      <c r="A10" s="135" t="s">
        <v>434</v>
      </c>
      <c r="B10" s="21" t="s">
        <v>434</v>
      </c>
      <c r="C10" s="21" t="s">
        <v>447</v>
      </c>
      <c r="D10" s="21" t="s">
        <v>448</v>
      </c>
      <c r="E10" s="31" t="s">
        <v>449</v>
      </c>
      <c r="F10" s="21" t="s">
        <v>450</v>
      </c>
      <c r="G10" s="31" t="s">
        <v>451</v>
      </c>
      <c r="H10" s="21" t="s">
        <v>452</v>
      </c>
      <c r="I10" s="21" t="s">
        <v>465</v>
      </c>
      <c r="J10" s="31" t="s">
        <v>434</v>
      </c>
    </row>
    <row r="11" s="1" customFormat="1" ht="42" customHeight="1" spans="1:10">
      <c r="A11" s="135" t="s">
        <v>434</v>
      </c>
      <c r="B11" s="21" t="s">
        <v>434</v>
      </c>
      <c r="C11" s="21" t="s">
        <v>454</v>
      </c>
      <c r="D11" s="21" t="s">
        <v>455</v>
      </c>
      <c r="E11" s="31" t="s">
        <v>456</v>
      </c>
      <c r="F11" s="21" t="s">
        <v>457</v>
      </c>
      <c r="G11" s="31" t="s">
        <v>458</v>
      </c>
      <c r="H11" s="21" t="s">
        <v>452</v>
      </c>
      <c r="I11" s="21" t="s">
        <v>453</v>
      </c>
      <c r="J11" s="31" t="s">
        <v>434</v>
      </c>
    </row>
    <row r="12" s="1" customFormat="1" ht="42" customHeight="1" spans="1:10">
      <c r="A12" s="135" t="s">
        <v>434</v>
      </c>
      <c r="B12" s="21" t="s">
        <v>434</v>
      </c>
      <c r="C12" s="21" t="s">
        <v>459</v>
      </c>
      <c r="D12" s="21" t="s">
        <v>460</v>
      </c>
      <c r="E12" s="31" t="s">
        <v>461</v>
      </c>
      <c r="F12" s="21" t="s">
        <v>462</v>
      </c>
      <c r="G12" s="31" t="s">
        <v>463</v>
      </c>
      <c r="H12" s="21" t="s">
        <v>464</v>
      </c>
      <c r="I12" s="21" t="s">
        <v>465</v>
      </c>
      <c r="J12" s="31" t="s">
        <v>434</v>
      </c>
    </row>
    <row r="13" s="1" customFormat="1" ht="42" customHeight="1" spans="1:10">
      <c r="A13" s="135" t="s">
        <v>360</v>
      </c>
      <c r="B13" s="21" t="s">
        <v>360</v>
      </c>
      <c r="C13" s="21" t="s">
        <v>447</v>
      </c>
      <c r="D13" s="21" t="s">
        <v>448</v>
      </c>
      <c r="E13" s="31" t="s">
        <v>449</v>
      </c>
      <c r="F13" s="21" t="s">
        <v>450</v>
      </c>
      <c r="G13" s="31" t="s">
        <v>451</v>
      </c>
      <c r="H13" s="21" t="s">
        <v>452</v>
      </c>
      <c r="I13" s="21" t="s">
        <v>453</v>
      </c>
      <c r="J13" s="31" t="s">
        <v>360</v>
      </c>
    </row>
    <row r="14" s="1" customFormat="1" ht="42" customHeight="1" spans="1:10">
      <c r="A14" s="135" t="s">
        <v>360</v>
      </c>
      <c r="B14" s="21" t="s">
        <v>360</v>
      </c>
      <c r="C14" s="21" t="s">
        <v>454</v>
      </c>
      <c r="D14" s="21" t="s">
        <v>455</v>
      </c>
      <c r="E14" s="31" t="s">
        <v>456</v>
      </c>
      <c r="F14" s="21" t="s">
        <v>457</v>
      </c>
      <c r="G14" s="31" t="s">
        <v>458</v>
      </c>
      <c r="H14" s="21" t="s">
        <v>452</v>
      </c>
      <c r="I14" s="21" t="s">
        <v>465</v>
      </c>
      <c r="J14" s="31" t="s">
        <v>360</v>
      </c>
    </row>
    <row r="15" s="1" customFormat="1" ht="42" customHeight="1" spans="1:10">
      <c r="A15" s="135" t="s">
        <v>360</v>
      </c>
      <c r="B15" s="21" t="s">
        <v>360</v>
      </c>
      <c r="C15" s="21" t="s">
        <v>459</v>
      </c>
      <c r="D15" s="21" t="s">
        <v>460</v>
      </c>
      <c r="E15" s="31" t="s">
        <v>461</v>
      </c>
      <c r="F15" s="21" t="s">
        <v>462</v>
      </c>
      <c r="G15" s="31" t="s">
        <v>463</v>
      </c>
      <c r="H15" s="21" t="s">
        <v>464</v>
      </c>
      <c r="I15" s="21" t="s">
        <v>465</v>
      </c>
      <c r="J15" s="31" t="s">
        <v>360</v>
      </c>
    </row>
    <row r="16" s="1" customFormat="1" ht="42" customHeight="1" spans="1:10">
      <c r="A16" s="135" t="s">
        <v>370</v>
      </c>
      <c r="B16" s="21" t="s">
        <v>370</v>
      </c>
      <c r="C16" s="21" t="s">
        <v>447</v>
      </c>
      <c r="D16" s="21" t="s">
        <v>448</v>
      </c>
      <c r="E16" s="31" t="s">
        <v>449</v>
      </c>
      <c r="F16" s="21" t="s">
        <v>450</v>
      </c>
      <c r="G16" s="31" t="s">
        <v>451</v>
      </c>
      <c r="H16" s="21" t="s">
        <v>452</v>
      </c>
      <c r="I16" s="21" t="s">
        <v>453</v>
      </c>
      <c r="J16" s="31" t="s">
        <v>370</v>
      </c>
    </row>
    <row r="17" s="1" customFormat="1" ht="42" customHeight="1" spans="1:10">
      <c r="A17" s="135" t="s">
        <v>370</v>
      </c>
      <c r="B17" s="21" t="s">
        <v>370</v>
      </c>
      <c r="C17" s="21" t="s">
        <v>454</v>
      </c>
      <c r="D17" s="21" t="s">
        <v>455</v>
      </c>
      <c r="E17" s="31" t="s">
        <v>456</v>
      </c>
      <c r="F17" s="21" t="s">
        <v>457</v>
      </c>
      <c r="G17" s="31" t="s">
        <v>458</v>
      </c>
      <c r="H17" s="21" t="s">
        <v>452</v>
      </c>
      <c r="I17" s="21" t="s">
        <v>465</v>
      </c>
      <c r="J17" s="31" t="s">
        <v>370</v>
      </c>
    </row>
    <row r="18" s="1" customFormat="1" ht="42" customHeight="1" spans="1:10">
      <c r="A18" s="135" t="s">
        <v>370</v>
      </c>
      <c r="B18" s="21" t="s">
        <v>370</v>
      </c>
      <c r="C18" s="21" t="s">
        <v>459</v>
      </c>
      <c r="D18" s="21" t="s">
        <v>460</v>
      </c>
      <c r="E18" s="31" t="s">
        <v>461</v>
      </c>
      <c r="F18" s="21" t="s">
        <v>462</v>
      </c>
      <c r="G18" s="31" t="s">
        <v>463</v>
      </c>
      <c r="H18" s="21" t="s">
        <v>464</v>
      </c>
      <c r="I18" s="21" t="s">
        <v>465</v>
      </c>
      <c r="J18" s="31" t="s">
        <v>370</v>
      </c>
    </row>
    <row r="19" s="1" customFormat="1" ht="42" customHeight="1" spans="1:10">
      <c r="A19" s="135" t="s">
        <v>436</v>
      </c>
      <c r="B19" s="21" t="s">
        <v>466</v>
      </c>
      <c r="C19" s="21" t="s">
        <v>447</v>
      </c>
      <c r="D19" s="21" t="s">
        <v>467</v>
      </c>
      <c r="E19" s="31" t="s">
        <v>468</v>
      </c>
      <c r="F19" s="21" t="s">
        <v>462</v>
      </c>
      <c r="G19" s="31" t="s">
        <v>469</v>
      </c>
      <c r="H19" s="21" t="s">
        <v>470</v>
      </c>
      <c r="I19" s="21" t="s">
        <v>453</v>
      </c>
      <c r="J19" s="31" t="s">
        <v>471</v>
      </c>
    </row>
    <row r="20" s="1" customFormat="1" ht="42" customHeight="1" spans="1:10">
      <c r="A20" s="135" t="s">
        <v>436</v>
      </c>
      <c r="B20" s="21" t="s">
        <v>466</v>
      </c>
      <c r="C20" s="21" t="s">
        <v>447</v>
      </c>
      <c r="D20" s="21" t="s">
        <v>467</v>
      </c>
      <c r="E20" s="31" t="s">
        <v>472</v>
      </c>
      <c r="F20" s="21" t="s">
        <v>462</v>
      </c>
      <c r="G20" s="31" t="s">
        <v>469</v>
      </c>
      <c r="H20" s="21" t="s">
        <v>470</v>
      </c>
      <c r="I20" s="21" t="s">
        <v>453</v>
      </c>
      <c r="J20" s="31" t="s">
        <v>473</v>
      </c>
    </row>
    <row r="21" s="1" customFormat="1" ht="42" customHeight="1" spans="1:10">
      <c r="A21" s="135" t="s">
        <v>436</v>
      </c>
      <c r="B21" s="21" t="s">
        <v>466</v>
      </c>
      <c r="C21" s="21" t="s">
        <v>447</v>
      </c>
      <c r="D21" s="21" t="s">
        <v>467</v>
      </c>
      <c r="E21" s="31" t="s">
        <v>474</v>
      </c>
      <c r="F21" s="21" t="s">
        <v>462</v>
      </c>
      <c r="G21" s="31" t="s">
        <v>469</v>
      </c>
      <c r="H21" s="21" t="s">
        <v>470</v>
      </c>
      <c r="I21" s="21" t="s">
        <v>453</v>
      </c>
      <c r="J21" s="31" t="s">
        <v>475</v>
      </c>
    </row>
    <row r="22" s="1" customFormat="1" ht="42" customHeight="1" spans="1:10">
      <c r="A22" s="135" t="s">
        <v>436</v>
      </c>
      <c r="B22" s="21" t="s">
        <v>466</v>
      </c>
      <c r="C22" s="21" t="s">
        <v>447</v>
      </c>
      <c r="D22" s="21" t="s">
        <v>467</v>
      </c>
      <c r="E22" s="31" t="s">
        <v>476</v>
      </c>
      <c r="F22" s="21" t="s">
        <v>462</v>
      </c>
      <c r="G22" s="31" t="s">
        <v>469</v>
      </c>
      <c r="H22" s="21" t="s">
        <v>464</v>
      </c>
      <c r="I22" s="21" t="s">
        <v>453</v>
      </c>
      <c r="J22" s="31" t="s">
        <v>477</v>
      </c>
    </row>
    <row r="23" s="1" customFormat="1" ht="42" customHeight="1" spans="1:10">
      <c r="A23" s="135" t="s">
        <v>436</v>
      </c>
      <c r="B23" s="21" t="s">
        <v>466</v>
      </c>
      <c r="C23" s="21" t="s">
        <v>447</v>
      </c>
      <c r="D23" s="21" t="s">
        <v>467</v>
      </c>
      <c r="E23" s="31" t="s">
        <v>468</v>
      </c>
      <c r="F23" s="21" t="s">
        <v>462</v>
      </c>
      <c r="G23" s="31" t="s">
        <v>469</v>
      </c>
      <c r="H23" s="21" t="s">
        <v>470</v>
      </c>
      <c r="I23" s="21" t="s">
        <v>453</v>
      </c>
      <c r="J23" s="31" t="s">
        <v>478</v>
      </c>
    </row>
    <row r="24" s="1" customFormat="1" ht="42" customHeight="1" spans="1:10">
      <c r="A24" s="135" t="s">
        <v>436</v>
      </c>
      <c r="B24" s="21" t="s">
        <v>466</v>
      </c>
      <c r="C24" s="21" t="s">
        <v>447</v>
      </c>
      <c r="D24" s="21" t="s">
        <v>479</v>
      </c>
      <c r="E24" s="31" t="s">
        <v>480</v>
      </c>
      <c r="F24" s="21" t="s">
        <v>457</v>
      </c>
      <c r="G24" s="31" t="s">
        <v>469</v>
      </c>
      <c r="H24" s="21" t="s">
        <v>464</v>
      </c>
      <c r="I24" s="21" t="s">
        <v>453</v>
      </c>
      <c r="J24" s="31" t="s">
        <v>481</v>
      </c>
    </row>
    <row r="25" s="1" customFormat="1" ht="42" customHeight="1" spans="1:10">
      <c r="A25" s="135" t="s">
        <v>436</v>
      </c>
      <c r="B25" s="21" t="s">
        <v>466</v>
      </c>
      <c r="C25" s="21" t="s">
        <v>447</v>
      </c>
      <c r="D25" s="21" t="s">
        <v>479</v>
      </c>
      <c r="E25" s="31" t="s">
        <v>482</v>
      </c>
      <c r="F25" s="21" t="s">
        <v>462</v>
      </c>
      <c r="G25" s="31" t="s">
        <v>469</v>
      </c>
      <c r="H25" s="21" t="s">
        <v>464</v>
      </c>
      <c r="I25" s="21" t="s">
        <v>465</v>
      </c>
      <c r="J25" s="31" t="s">
        <v>483</v>
      </c>
    </row>
    <row r="26" s="1" customFormat="1" ht="42" customHeight="1" spans="1:10">
      <c r="A26" s="135" t="s">
        <v>436</v>
      </c>
      <c r="B26" s="21" t="s">
        <v>466</v>
      </c>
      <c r="C26" s="21" t="s">
        <v>447</v>
      </c>
      <c r="D26" s="21" t="s">
        <v>448</v>
      </c>
      <c r="E26" s="31" t="s">
        <v>484</v>
      </c>
      <c r="F26" s="21" t="s">
        <v>462</v>
      </c>
      <c r="G26" s="31" t="s">
        <v>469</v>
      </c>
      <c r="H26" s="21" t="s">
        <v>464</v>
      </c>
      <c r="I26" s="21" t="s">
        <v>465</v>
      </c>
      <c r="J26" s="31" t="s">
        <v>485</v>
      </c>
    </row>
    <row r="27" s="1" customFormat="1" ht="42" customHeight="1" spans="1:10">
      <c r="A27" s="135" t="s">
        <v>436</v>
      </c>
      <c r="B27" s="21" t="s">
        <v>466</v>
      </c>
      <c r="C27" s="21" t="s">
        <v>447</v>
      </c>
      <c r="D27" s="21" t="s">
        <v>448</v>
      </c>
      <c r="E27" s="31" t="s">
        <v>486</v>
      </c>
      <c r="F27" s="21" t="s">
        <v>462</v>
      </c>
      <c r="G27" s="31" t="s">
        <v>469</v>
      </c>
      <c r="H27" s="21" t="s">
        <v>464</v>
      </c>
      <c r="I27" s="21" t="s">
        <v>465</v>
      </c>
      <c r="J27" s="31" t="s">
        <v>487</v>
      </c>
    </row>
    <row r="28" s="1" customFormat="1" ht="42" customHeight="1" spans="1:10">
      <c r="A28" s="135" t="s">
        <v>436</v>
      </c>
      <c r="B28" s="21" t="s">
        <v>466</v>
      </c>
      <c r="C28" s="21" t="s">
        <v>454</v>
      </c>
      <c r="D28" s="21" t="s">
        <v>488</v>
      </c>
      <c r="E28" s="31" t="s">
        <v>489</v>
      </c>
      <c r="F28" s="21" t="s">
        <v>462</v>
      </c>
      <c r="G28" s="31" t="s">
        <v>469</v>
      </c>
      <c r="H28" s="21" t="s">
        <v>464</v>
      </c>
      <c r="I28" s="21" t="s">
        <v>465</v>
      </c>
      <c r="J28" s="31" t="s">
        <v>490</v>
      </c>
    </row>
    <row r="29" s="1" customFormat="1" ht="42" customHeight="1" spans="1:10">
      <c r="A29" s="135" t="s">
        <v>436</v>
      </c>
      <c r="B29" s="21" t="s">
        <v>466</v>
      </c>
      <c r="C29" s="21" t="s">
        <v>454</v>
      </c>
      <c r="D29" s="21" t="s">
        <v>488</v>
      </c>
      <c r="E29" s="31" t="s">
        <v>491</v>
      </c>
      <c r="F29" s="21" t="s">
        <v>462</v>
      </c>
      <c r="G29" s="31" t="s">
        <v>469</v>
      </c>
      <c r="H29" s="21" t="s">
        <v>464</v>
      </c>
      <c r="I29" s="21" t="s">
        <v>465</v>
      </c>
      <c r="J29" s="31" t="s">
        <v>492</v>
      </c>
    </row>
    <row r="30" s="1" customFormat="1" ht="42" customHeight="1" spans="1:10">
      <c r="A30" s="135" t="s">
        <v>436</v>
      </c>
      <c r="B30" s="21" t="s">
        <v>466</v>
      </c>
      <c r="C30" s="21" t="s">
        <v>454</v>
      </c>
      <c r="D30" s="21" t="s">
        <v>488</v>
      </c>
      <c r="E30" s="31" t="s">
        <v>493</v>
      </c>
      <c r="F30" s="21" t="s">
        <v>462</v>
      </c>
      <c r="G30" s="31" t="s">
        <v>469</v>
      </c>
      <c r="H30" s="21" t="s">
        <v>464</v>
      </c>
      <c r="I30" s="21" t="s">
        <v>465</v>
      </c>
      <c r="J30" s="31" t="s">
        <v>494</v>
      </c>
    </row>
    <row r="31" s="1" customFormat="1" ht="42" customHeight="1" spans="1:10">
      <c r="A31" s="135" t="s">
        <v>436</v>
      </c>
      <c r="B31" s="21" t="s">
        <v>466</v>
      </c>
      <c r="C31" s="21" t="s">
        <v>459</v>
      </c>
      <c r="D31" s="21" t="s">
        <v>460</v>
      </c>
      <c r="E31" s="31" t="s">
        <v>495</v>
      </c>
      <c r="F31" s="21" t="s">
        <v>462</v>
      </c>
      <c r="G31" s="31" t="s">
        <v>469</v>
      </c>
      <c r="H31" s="21" t="s">
        <v>464</v>
      </c>
      <c r="I31" s="21" t="s">
        <v>465</v>
      </c>
      <c r="J31" s="31" t="s">
        <v>496</v>
      </c>
    </row>
    <row r="32" s="1" customFormat="1" ht="42" customHeight="1" spans="1:10">
      <c r="A32" s="135" t="s">
        <v>376</v>
      </c>
      <c r="B32" s="21" t="s">
        <v>376</v>
      </c>
      <c r="C32" s="21" t="s">
        <v>447</v>
      </c>
      <c r="D32" s="21" t="s">
        <v>448</v>
      </c>
      <c r="E32" s="31" t="s">
        <v>449</v>
      </c>
      <c r="F32" s="21" t="s">
        <v>450</v>
      </c>
      <c r="G32" s="31" t="s">
        <v>451</v>
      </c>
      <c r="H32" s="21" t="s">
        <v>452</v>
      </c>
      <c r="I32" s="21" t="s">
        <v>453</v>
      </c>
      <c r="J32" s="31" t="s">
        <v>376</v>
      </c>
    </row>
    <row r="33" s="1" customFormat="1" ht="42" customHeight="1" spans="1:10">
      <c r="A33" s="135" t="s">
        <v>376</v>
      </c>
      <c r="B33" s="21" t="s">
        <v>376</v>
      </c>
      <c r="C33" s="21" t="s">
        <v>454</v>
      </c>
      <c r="D33" s="21" t="s">
        <v>455</v>
      </c>
      <c r="E33" s="31" t="s">
        <v>456</v>
      </c>
      <c r="F33" s="21" t="s">
        <v>457</v>
      </c>
      <c r="G33" s="31" t="s">
        <v>458</v>
      </c>
      <c r="H33" s="21" t="s">
        <v>452</v>
      </c>
      <c r="I33" s="21" t="s">
        <v>465</v>
      </c>
      <c r="J33" s="31" t="s">
        <v>376</v>
      </c>
    </row>
    <row r="34" s="1" customFormat="1" ht="42" customHeight="1" spans="1:10">
      <c r="A34" s="135" t="s">
        <v>376</v>
      </c>
      <c r="B34" s="21" t="s">
        <v>376</v>
      </c>
      <c r="C34" s="21" t="s">
        <v>459</v>
      </c>
      <c r="D34" s="21" t="s">
        <v>460</v>
      </c>
      <c r="E34" s="31" t="s">
        <v>461</v>
      </c>
      <c r="F34" s="21" t="s">
        <v>462</v>
      </c>
      <c r="G34" s="31" t="s">
        <v>463</v>
      </c>
      <c r="H34" s="21" t="s">
        <v>464</v>
      </c>
      <c r="I34" s="21" t="s">
        <v>465</v>
      </c>
      <c r="J34" s="31" t="s">
        <v>376</v>
      </c>
    </row>
    <row r="35" s="1" customFormat="1" ht="42" customHeight="1" spans="1:10">
      <c r="A35" s="135" t="s">
        <v>374</v>
      </c>
      <c r="B35" s="21" t="s">
        <v>374</v>
      </c>
      <c r="C35" s="21" t="s">
        <v>447</v>
      </c>
      <c r="D35" s="21" t="s">
        <v>448</v>
      </c>
      <c r="E35" s="31" t="s">
        <v>449</v>
      </c>
      <c r="F35" s="21" t="s">
        <v>450</v>
      </c>
      <c r="G35" s="31" t="s">
        <v>451</v>
      </c>
      <c r="H35" s="21" t="s">
        <v>452</v>
      </c>
      <c r="I35" s="21" t="s">
        <v>453</v>
      </c>
      <c r="J35" s="31" t="s">
        <v>374</v>
      </c>
    </row>
    <row r="36" s="1" customFormat="1" ht="42" customHeight="1" spans="1:10">
      <c r="A36" s="135" t="s">
        <v>374</v>
      </c>
      <c r="B36" s="21" t="s">
        <v>374</v>
      </c>
      <c r="C36" s="21" t="s">
        <v>454</v>
      </c>
      <c r="D36" s="21" t="s">
        <v>455</v>
      </c>
      <c r="E36" s="31" t="s">
        <v>456</v>
      </c>
      <c r="F36" s="21" t="s">
        <v>457</v>
      </c>
      <c r="G36" s="31" t="s">
        <v>458</v>
      </c>
      <c r="H36" s="21" t="s">
        <v>452</v>
      </c>
      <c r="I36" s="21" t="s">
        <v>453</v>
      </c>
      <c r="J36" s="31" t="s">
        <v>374</v>
      </c>
    </row>
    <row r="37" s="1" customFormat="1" ht="42" customHeight="1" spans="1:10">
      <c r="A37" s="135" t="s">
        <v>374</v>
      </c>
      <c r="B37" s="21" t="s">
        <v>374</v>
      </c>
      <c r="C37" s="21" t="s">
        <v>459</v>
      </c>
      <c r="D37" s="21" t="s">
        <v>460</v>
      </c>
      <c r="E37" s="31" t="s">
        <v>461</v>
      </c>
      <c r="F37" s="21" t="s">
        <v>462</v>
      </c>
      <c r="G37" s="31" t="s">
        <v>463</v>
      </c>
      <c r="H37" s="21" t="s">
        <v>464</v>
      </c>
      <c r="I37" s="21" t="s">
        <v>465</v>
      </c>
      <c r="J37" s="31" t="s">
        <v>374</v>
      </c>
    </row>
    <row r="38" s="1" customFormat="1" ht="42" customHeight="1" spans="1:10">
      <c r="A38" s="135" t="s">
        <v>368</v>
      </c>
      <c r="B38" s="21" t="s">
        <v>368</v>
      </c>
      <c r="C38" s="21" t="s">
        <v>447</v>
      </c>
      <c r="D38" s="21" t="s">
        <v>448</v>
      </c>
      <c r="E38" s="31" t="s">
        <v>449</v>
      </c>
      <c r="F38" s="21" t="s">
        <v>450</v>
      </c>
      <c r="G38" s="31" t="s">
        <v>451</v>
      </c>
      <c r="H38" s="21" t="s">
        <v>452</v>
      </c>
      <c r="I38" s="21" t="s">
        <v>453</v>
      </c>
      <c r="J38" s="31" t="s">
        <v>368</v>
      </c>
    </row>
    <row r="39" s="1" customFormat="1" ht="42" customHeight="1" spans="1:10">
      <c r="A39" s="135" t="s">
        <v>368</v>
      </c>
      <c r="B39" s="21" t="s">
        <v>368</v>
      </c>
      <c r="C39" s="21" t="s">
        <v>454</v>
      </c>
      <c r="D39" s="21" t="s">
        <v>455</v>
      </c>
      <c r="E39" s="31" t="s">
        <v>456</v>
      </c>
      <c r="F39" s="21" t="s">
        <v>457</v>
      </c>
      <c r="G39" s="31" t="s">
        <v>458</v>
      </c>
      <c r="H39" s="21" t="s">
        <v>452</v>
      </c>
      <c r="I39" s="21" t="s">
        <v>465</v>
      </c>
      <c r="J39" s="31" t="s">
        <v>368</v>
      </c>
    </row>
    <row r="40" s="1" customFormat="1" ht="42" customHeight="1" spans="1:10">
      <c r="A40" s="135" t="s">
        <v>368</v>
      </c>
      <c r="B40" s="21" t="s">
        <v>368</v>
      </c>
      <c r="C40" s="21" t="s">
        <v>459</v>
      </c>
      <c r="D40" s="21" t="s">
        <v>460</v>
      </c>
      <c r="E40" s="31" t="s">
        <v>461</v>
      </c>
      <c r="F40" s="21" t="s">
        <v>462</v>
      </c>
      <c r="G40" s="31" t="s">
        <v>463</v>
      </c>
      <c r="H40" s="21" t="s">
        <v>464</v>
      </c>
      <c r="I40" s="21" t="s">
        <v>465</v>
      </c>
      <c r="J40" s="31" t="s">
        <v>368</v>
      </c>
    </row>
    <row r="41" s="1" customFormat="1" ht="42" customHeight="1" spans="1:10">
      <c r="A41" s="135" t="s">
        <v>432</v>
      </c>
      <c r="B41" s="21" t="s">
        <v>432</v>
      </c>
      <c r="C41" s="21" t="s">
        <v>447</v>
      </c>
      <c r="D41" s="21" t="s">
        <v>448</v>
      </c>
      <c r="E41" s="31" t="s">
        <v>449</v>
      </c>
      <c r="F41" s="21" t="s">
        <v>450</v>
      </c>
      <c r="G41" s="31" t="s">
        <v>451</v>
      </c>
      <c r="H41" s="21" t="s">
        <v>452</v>
      </c>
      <c r="I41" s="21" t="s">
        <v>453</v>
      </c>
      <c r="J41" s="31" t="s">
        <v>432</v>
      </c>
    </row>
    <row r="42" s="1" customFormat="1" ht="42" customHeight="1" spans="1:10">
      <c r="A42" s="135" t="s">
        <v>432</v>
      </c>
      <c r="B42" s="21" t="s">
        <v>432</v>
      </c>
      <c r="C42" s="21" t="s">
        <v>454</v>
      </c>
      <c r="D42" s="21" t="s">
        <v>455</v>
      </c>
      <c r="E42" s="31" t="s">
        <v>456</v>
      </c>
      <c r="F42" s="21" t="s">
        <v>457</v>
      </c>
      <c r="G42" s="31" t="s">
        <v>458</v>
      </c>
      <c r="H42" s="21" t="s">
        <v>452</v>
      </c>
      <c r="I42" s="21" t="s">
        <v>465</v>
      </c>
      <c r="J42" s="31" t="s">
        <v>432</v>
      </c>
    </row>
    <row r="43" s="1" customFormat="1" ht="42" customHeight="1" spans="1:10">
      <c r="A43" s="135" t="s">
        <v>432</v>
      </c>
      <c r="B43" s="21" t="s">
        <v>432</v>
      </c>
      <c r="C43" s="21" t="s">
        <v>459</v>
      </c>
      <c r="D43" s="21" t="s">
        <v>460</v>
      </c>
      <c r="E43" s="31" t="s">
        <v>461</v>
      </c>
      <c r="F43" s="21" t="s">
        <v>462</v>
      </c>
      <c r="G43" s="31" t="s">
        <v>463</v>
      </c>
      <c r="H43" s="21" t="s">
        <v>464</v>
      </c>
      <c r="I43" s="21" t="s">
        <v>465</v>
      </c>
      <c r="J43" s="31" t="s">
        <v>432</v>
      </c>
    </row>
    <row r="44" s="1" customFormat="1" ht="42" customHeight="1" spans="1:10">
      <c r="A44" s="135" t="s">
        <v>372</v>
      </c>
      <c r="B44" s="21" t="s">
        <v>372</v>
      </c>
      <c r="C44" s="21" t="s">
        <v>447</v>
      </c>
      <c r="D44" s="21" t="s">
        <v>448</v>
      </c>
      <c r="E44" s="31" t="s">
        <v>449</v>
      </c>
      <c r="F44" s="21" t="s">
        <v>450</v>
      </c>
      <c r="G44" s="31" t="s">
        <v>451</v>
      </c>
      <c r="H44" s="21" t="s">
        <v>452</v>
      </c>
      <c r="I44" s="21" t="s">
        <v>453</v>
      </c>
      <c r="J44" s="31" t="s">
        <v>372</v>
      </c>
    </row>
    <row r="45" s="1" customFormat="1" ht="42" customHeight="1" spans="1:10">
      <c r="A45" s="135" t="s">
        <v>372</v>
      </c>
      <c r="B45" s="21" t="s">
        <v>372</v>
      </c>
      <c r="C45" s="21" t="s">
        <v>454</v>
      </c>
      <c r="D45" s="21" t="s">
        <v>455</v>
      </c>
      <c r="E45" s="31" t="s">
        <v>456</v>
      </c>
      <c r="F45" s="21" t="s">
        <v>457</v>
      </c>
      <c r="G45" s="31" t="s">
        <v>458</v>
      </c>
      <c r="H45" s="21" t="s">
        <v>452</v>
      </c>
      <c r="I45" s="21" t="s">
        <v>453</v>
      </c>
      <c r="J45" s="31" t="s">
        <v>372</v>
      </c>
    </row>
    <row r="46" s="1" customFormat="1" ht="42" customHeight="1" spans="1:10">
      <c r="A46" s="135" t="s">
        <v>372</v>
      </c>
      <c r="B46" s="21" t="s">
        <v>372</v>
      </c>
      <c r="C46" s="21" t="s">
        <v>459</v>
      </c>
      <c r="D46" s="21" t="s">
        <v>460</v>
      </c>
      <c r="E46" s="31" t="s">
        <v>461</v>
      </c>
      <c r="F46" s="21" t="s">
        <v>462</v>
      </c>
      <c r="G46" s="31" t="s">
        <v>463</v>
      </c>
      <c r="H46" s="21" t="s">
        <v>464</v>
      </c>
      <c r="I46" s="21" t="s">
        <v>465</v>
      </c>
      <c r="J46" s="31" t="s">
        <v>372</v>
      </c>
    </row>
    <row r="47" s="1" customFormat="1" ht="42" customHeight="1" spans="1:10">
      <c r="A47" s="135" t="s">
        <v>381</v>
      </c>
      <c r="B47" s="21" t="s">
        <v>381</v>
      </c>
      <c r="C47" s="21" t="s">
        <v>447</v>
      </c>
      <c r="D47" s="21" t="s">
        <v>448</v>
      </c>
      <c r="E47" s="31" t="s">
        <v>449</v>
      </c>
      <c r="F47" s="21" t="s">
        <v>450</v>
      </c>
      <c r="G47" s="31" t="s">
        <v>451</v>
      </c>
      <c r="H47" s="21" t="s">
        <v>452</v>
      </c>
      <c r="I47" s="21" t="s">
        <v>465</v>
      </c>
      <c r="J47" s="31" t="s">
        <v>381</v>
      </c>
    </row>
    <row r="48" s="1" customFormat="1" ht="42" customHeight="1" spans="1:10">
      <c r="A48" s="135" t="s">
        <v>381</v>
      </c>
      <c r="B48" s="21" t="s">
        <v>381</v>
      </c>
      <c r="C48" s="21" t="s">
        <v>454</v>
      </c>
      <c r="D48" s="21" t="s">
        <v>455</v>
      </c>
      <c r="E48" s="31" t="s">
        <v>456</v>
      </c>
      <c r="F48" s="21" t="s">
        <v>457</v>
      </c>
      <c r="G48" s="31" t="s">
        <v>458</v>
      </c>
      <c r="H48" s="21" t="s">
        <v>452</v>
      </c>
      <c r="I48" s="21" t="s">
        <v>453</v>
      </c>
      <c r="J48" s="31" t="s">
        <v>381</v>
      </c>
    </row>
    <row r="49" s="1" customFormat="1" ht="42" customHeight="1" spans="1:10">
      <c r="A49" s="135" t="s">
        <v>381</v>
      </c>
      <c r="B49" s="21" t="s">
        <v>381</v>
      </c>
      <c r="C49" s="21" t="s">
        <v>459</v>
      </c>
      <c r="D49" s="21" t="s">
        <v>460</v>
      </c>
      <c r="E49" s="31" t="s">
        <v>461</v>
      </c>
      <c r="F49" s="21" t="s">
        <v>462</v>
      </c>
      <c r="G49" s="31" t="s">
        <v>463</v>
      </c>
      <c r="H49" s="21" t="s">
        <v>464</v>
      </c>
      <c r="I49" s="21" t="s">
        <v>453</v>
      </c>
      <c r="J49" s="31" t="s">
        <v>381</v>
      </c>
    </row>
    <row r="50" s="1" customFormat="1" ht="42" customHeight="1" spans="1:10">
      <c r="A50" s="135" t="s">
        <v>379</v>
      </c>
      <c r="B50" s="21" t="s">
        <v>379</v>
      </c>
      <c r="C50" s="21" t="s">
        <v>447</v>
      </c>
      <c r="D50" s="21" t="s">
        <v>448</v>
      </c>
      <c r="E50" s="31" t="s">
        <v>449</v>
      </c>
      <c r="F50" s="21" t="s">
        <v>450</v>
      </c>
      <c r="G50" s="31" t="s">
        <v>451</v>
      </c>
      <c r="H50" s="21" t="s">
        <v>452</v>
      </c>
      <c r="I50" s="21" t="s">
        <v>453</v>
      </c>
      <c r="J50" s="31" t="s">
        <v>379</v>
      </c>
    </row>
    <row r="51" s="1" customFormat="1" ht="42" customHeight="1" spans="1:10">
      <c r="A51" s="135" t="s">
        <v>379</v>
      </c>
      <c r="B51" s="21" t="s">
        <v>379</v>
      </c>
      <c r="C51" s="21" t="s">
        <v>454</v>
      </c>
      <c r="D51" s="21" t="s">
        <v>455</v>
      </c>
      <c r="E51" s="31" t="s">
        <v>456</v>
      </c>
      <c r="F51" s="21" t="s">
        <v>457</v>
      </c>
      <c r="G51" s="31" t="s">
        <v>458</v>
      </c>
      <c r="H51" s="21" t="s">
        <v>452</v>
      </c>
      <c r="I51" s="21" t="s">
        <v>465</v>
      </c>
      <c r="J51" s="31" t="s">
        <v>379</v>
      </c>
    </row>
    <row r="52" s="1" customFormat="1" ht="42" customHeight="1" spans="1:10">
      <c r="A52" s="135" t="s">
        <v>379</v>
      </c>
      <c r="B52" s="21" t="s">
        <v>379</v>
      </c>
      <c r="C52" s="21" t="s">
        <v>459</v>
      </c>
      <c r="D52" s="21" t="s">
        <v>460</v>
      </c>
      <c r="E52" s="31" t="s">
        <v>461</v>
      </c>
      <c r="F52" s="21" t="s">
        <v>462</v>
      </c>
      <c r="G52" s="31" t="s">
        <v>463</v>
      </c>
      <c r="H52" s="21" t="s">
        <v>464</v>
      </c>
      <c r="I52" s="21" t="s">
        <v>465</v>
      </c>
      <c r="J52" s="31" t="s">
        <v>379</v>
      </c>
    </row>
    <row r="53" s="1" customFormat="1" ht="42" customHeight="1" spans="1:10">
      <c r="A53" s="135" t="s">
        <v>362</v>
      </c>
      <c r="B53" s="21" t="s">
        <v>362</v>
      </c>
      <c r="C53" s="21" t="s">
        <v>447</v>
      </c>
      <c r="D53" s="21" t="s">
        <v>448</v>
      </c>
      <c r="E53" s="31" t="s">
        <v>449</v>
      </c>
      <c r="F53" s="21" t="s">
        <v>450</v>
      </c>
      <c r="G53" s="31" t="s">
        <v>451</v>
      </c>
      <c r="H53" s="21" t="s">
        <v>452</v>
      </c>
      <c r="I53" s="21" t="s">
        <v>453</v>
      </c>
      <c r="J53" s="31" t="s">
        <v>362</v>
      </c>
    </row>
    <row r="54" s="1" customFormat="1" ht="42" customHeight="1" spans="1:10">
      <c r="A54" s="135" t="s">
        <v>362</v>
      </c>
      <c r="B54" s="21" t="s">
        <v>362</v>
      </c>
      <c r="C54" s="21" t="s">
        <v>454</v>
      </c>
      <c r="D54" s="21" t="s">
        <v>455</v>
      </c>
      <c r="E54" s="31" t="s">
        <v>456</v>
      </c>
      <c r="F54" s="21" t="s">
        <v>457</v>
      </c>
      <c r="G54" s="31" t="s">
        <v>458</v>
      </c>
      <c r="H54" s="21" t="s">
        <v>452</v>
      </c>
      <c r="I54" s="21" t="s">
        <v>453</v>
      </c>
      <c r="J54" s="31" t="s">
        <v>362</v>
      </c>
    </row>
    <row r="55" s="1" customFormat="1" ht="42" customHeight="1" spans="1:10">
      <c r="A55" s="135" t="s">
        <v>362</v>
      </c>
      <c r="B55" s="21" t="s">
        <v>362</v>
      </c>
      <c r="C55" s="21" t="s">
        <v>459</v>
      </c>
      <c r="D55" s="21" t="s">
        <v>460</v>
      </c>
      <c r="E55" s="31" t="s">
        <v>461</v>
      </c>
      <c r="F55" s="21" t="s">
        <v>462</v>
      </c>
      <c r="G55" s="31" t="s">
        <v>463</v>
      </c>
      <c r="H55" s="21" t="s">
        <v>464</v>
      </c>
      <c r="I55" s="21" t="s">
        <v>465</v>
      </c>
      <c r="J55" s="31" t="s">
        <v>362</v>
      </c>
    </row>
    <row r="56" s="1" customFormat="1" ht="42" customHeight="1" spans="1:10">
      <c r="A56" s="135" t="s">
        <v>366</v>
      </c>
      <c r="B56" s="21" t="s">
        <v>366</v>
      </c>
      <c r="C56" s="21" t="s">
        <v>447</v>
      </c>
      <c r="D56" s="21" t="s">
        <v>448</v>
      </c>
      <c r="E56" s="31" t="s">
        <v>449</v>
      </c>
      <c r="F56" s="21" t="s">
        <v>450</v>
      </c>
      <c r="G56" s="31" t="s">
        <v>451</v>
      </c>
      <c r="H56" s="21" t="s">
        <v>452</v>
      </c>
      <c r="I56" s="21" t="s">
        <v>465</v>
      </c>
      <c r="J56" s="31" t="s">
        <v>366</v>
      </c>
    </row>
    <row r="57" s="1" customFormat="1" ht="42" customHeight="1" spans="1:10">
      <c r="A57" s="135" t="s">
        <v>366</v>
      </c>
      <c r="B57" s="21" t="s">
        <v>366</v>
      </c>
      <c r="C57" s="21" t="s">
        <v>454</v>
      </c>
      <c r="D57" s="21" t="s">
        <v>455</v>
      </c>
      <c r="E57" s="31" t="s">
        <v>456</v>
      </c>
      <c r="F57" s="21" t="s">
        <v>457</v>
      </c>
      <c r="G57" s="31" t="s">
        <v>458</v>
      </c>
      <c r="H57" s="21" t="s">
        <v>452</v>
      </c>
      <c r="I57" s="21" t="s">
        <v>465</v>
      </c>
      <c r="J57" s="31" t="s">
        <v>366</v>
      </c>
    </row>
    <row r="58" s="1" customFormat="1" ht="42" customHeight="1" spans="1:10">
      <c r="A58" s="135" t="s">
        <v>366</v>
      </c>
      <c r="B58" s="21" t="s">
        <v>366</v>
      </c>
      <c r="C58" s="21" t="s">
        <v>459</v>
      </c>
      <c r="D58" s="21" t="s">
        <v>460</v>
      </c>
      <c r="E58" s="31" t="s">
        <v>461</v>
      </c>
      <c r="F58" s="21" t="s">
        <v>462</v>
      </c>
      <c r="G58" s="31" t="s">
        <v>463</v>
      </c>
      <c r="H58" s="21" t="s">
        <v>464</v>
      </c>
      <c r="I58" s="21" t="s">
        <v>465</v>
      </c>
      <c r="J58" s="31" t="s">
        <v>366</v>
      </c>
    </row>
  </sheetData>
  <mergeCells count="30">
    <mergeCell ref="A2:J2"/>
    <mergeCell ref="A3:H3"/>
    <mergeCell ref="A7:A9"/>
    <mergeCell ref="A10:A12"/>
    <mergeCell ref="A13:A15"/>
    <mergeCell ref="A16:A18"/>
    <mergeCell ref="A1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B7:B9"/>
    <mergeCell ref="B10:B12"/>
    <mergeCell ref="B13:B15"/>
    <mergeCell ref="B16:B18"/>
    <mergeCell ref="B1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WPS_1572490481</cp:lastModifiedBy>
  <dcterms:created xsi:type="dcterms:W3CDTF">2025-02-06T07:09:00Z</dcterms:created>
  <dcterms:modified xsi:type="dcterms:W3CDTF">2026-03-03T08:19:45Z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AC55E08A58C348E9B183B48EEF2005E1_13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