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<sst xmlns="http://schemas.openxmlformats.org/spreadsheetml/2006/main" count="4527" uniqueCount="717">
  <si>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</si>
  <si>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</si>
  <si>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</si>
  <si>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</si>
  <si>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</si>
  <si>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</si>
  <si>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</si>
  <si>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</si>
  <si>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</si>
  <si>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</si>
  <si>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</si>
  <si>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</si>
  <si>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</si>
  <si>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</si>
  <si>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</si>
  <si>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</si>
  <si>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</si>
  <si>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</si>
  <si>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</si>
  <si>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</si>
  <si>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</si>
  <si>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</si>
  <si>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</si>
  <si>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</si>
  <si>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</si>
  <si>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</si>
  <si>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</si>
  <si>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</si>
  <si>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</si>
  <si>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</si>
  <si>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</si>
  <si>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</si>
  <si>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</si>
  <si>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</si>
  <si>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</si>
  <si>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</si>
  <si>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</si>
  <si>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</si>
  <si>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</si>
  <si>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</si>
  <si>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</si>
  <si>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</si>
  <si>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</si>
  <si>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</si>
  <si>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</si>
  <si>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</si>
  <si>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</si>
  <si>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</si>
  <si>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</si>
  <si>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</si>
  <si>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</si>
  <si>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</si>
  <si>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</si>
  <si>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</si>
  <si>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</si>
  <si>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</si>
  <si>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</si>
  <si>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</si>
  <si>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</si>
  <si>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</si>
  <si>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</si>
  <si>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</si>
  <si>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</si>
  <si>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</si>
  <si>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</si>
  <si>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</si>
  <si>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</si>
  <si>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</si>
  <si>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</si>
  <si>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</t>
  </si>
  <si>
    <t>寻甸回族彝族自治县卫生健康局</t>
  </si>
  <si>
    <t>131001</t>
  </si>
  <si>
    <t>131004</t>
  </si>
  <si>
    <t>寻甸回族彝族自治县第一人民医院</t>
  </si>
  <si>
    <t>131005</t>
  </si>
  <si>
    <t>寻甸回族彝族自治县中医医院</t>
  </si>
  <si>
    <t>131006</t>
  </si>
  <si>
    <t>寻甸回族彝族自治县疾病预防控制中心</t>
  </si>
  <si>
    <t>131008</t>
  </si>
  <si>
    <t>寻甸回族彝族自治县妇幼健康服务中心</t>
  </si>
  <si>
    <t>131009</t>
  </si>
  <si>
    <t>寻甸回族彝族自治县仁德街道办事处中心卫生院</t>
  </si>
  <si>
    <t>131010</t>
  </si>
  <si>
    <t>寻甸回族彝族自治县塘子街道办事处中心卫生院</t>
  </si>
  <si>
    <t>131011</t>
  </si>
  <si>
    <t>寻甸回族彝族自治县金所街道办事处中心卫生院</t>
  </si>
  <si>
    <t>131012</t>
  </si>
  <si>
    <t>寻甸回族彝族自治县七星镇卫生院</t>
  </si>
  <si>
    <t>131013</t>
  </si>
  <si>
    <t>寻甸回族彝族自治县河口镇卫生院</t>
  </si>
  <si>
    <t>131014</t>
  </si>
  <si>
    <t>寻甸回族彝族自治县羊街镇中心卫生院</t>
  </si>
  <si>
    <t>131015</t>
  </si>
  <si>
    <t>寻甸回族彝族自治县先锋镇卫生院</t>
  </si>
  <si>
    <t>131016</t>
  </si>
  <si>
    <t>寻甸回族彝族自治县柯渡镇中心卫生院</t>
  </si>
  <si>
    <t>131017</t>
  </si>
  <si>
    <t>寻甸回族彝族自治县功山镇中心卫生院</t>
  </si>
  <si>
    <t>131018</t>
  </si>
  <si>
    <t>寻甸回族彝族自治县鸡街镇卫生院</t>
  </si>
  <si>
    <t>131019</t>
  </si>
  <si>
    <t>寻甸回族彝族自治县甸沙乡卫生院</t>
  </si>
  <si>
    <t>131020</t>
  </si>
  <si>
    <t>寻甸回族彝族自治县六哨乡卫生院</t>
  </si>
  <si>
    <t>131021</t>
  </si>
  <si>
    <t>寻甸回族彝族自治县第二人民医院</t>
  </si>
  <si>
    <t>131022</t>
  </si>
  <si>
    <t>寻甸回族彝族自治县倘甸镇中心卫生院</t>
  </si>
  <si>
    <t>131023</t>
  </si>
  <si>
    <t>寻甸回族彝族自治县凤合镇卫生院</t>
  </si>
  <si>
    <t>131024</t>
  </si>
  <si>
    <t>寻甸回族彝族自治县金源乡卫生院</t>
  </si>
  <si>
    <t>131025</t>
  </si>
  <si>
    <t>寻甸回族彝族自治县联合乡卫生院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</si>
  <si>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</si>
  <si>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</si>
  <si>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</si>
  <si>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</si>
  <si>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</si>
  <si>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</si>
  <si>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</si>
  <si>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</si>
  <si>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</si>
  <si>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</si>
  <si>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</si>
  <si>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</si>
  <si>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</si>
  <si>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</si>
  <si>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</si>
  <si>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</si>
  <si>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</si>
  <si>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</si>
  <si>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</si>
  <si>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</si>
  <si>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</si>
  <si>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</si>
  <si>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</si>
  <si>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</si>
  <si>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</si>
  <si>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</si>
  <si>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</si>
  <si>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</si>
  <si>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</si>
  <si>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</si>
  <si>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</si>
  <si>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</si>
  <si>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</si>
  <si>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</si>
  <si>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</si>
  <si>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</si>
  <si>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</si>
  <si>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</si>
  <si>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</si>
  <si>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</si>
  <si>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</si>
  <si>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</si>
  <si>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</si>
  <si>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</si>
  <si>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</si>
  <si>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</si>
  <si>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</si>
  <si>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</si>
  <si>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</si>
  <si>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</si>
  <si>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</si>
  <si>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</si>
  <si>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</si>
  <si>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</si>
  <si>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2100101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</si>
  <si>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</si>
  <si>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</si>
  <si>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</si>
  <si>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</si>
  <si>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</si>
  <si>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</si>
  <si>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</si>
  <si>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</si>
  <si>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</si>
  <si>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</si>
  <si>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</si>
  <si>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</si>
  <si>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</si>
  <si>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</si>
  <si>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</si>
  <si>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</si>
  <si>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</si>
  <si>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</si>
  <si>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</si>
  <si>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</si>
  <si>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</si>
  <si>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</si>
  <si>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</si>
  <si>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</si>
  <si>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</si>
  <si>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</si>
  <si>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</si>
  <si>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</si>
  <si>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</si>
  <si>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</si>
  <si>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</si>
  <si>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</si>
  <si>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</si>
  <si>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</si>
  <si>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</si>
  <si>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</si>
  <si>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</si>
  <si>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</si>
  <si>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</si>
  <si>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</si>
  <si>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</si>
  <si>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</si>
  <si>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2101399</t>
  </si>
  <si>
    <t>其他医疗救助支出</t>
  </si>
  <si>
    <t>21019</t>
  </si>
  <si>
    <t>育幼服务</t>
  </si>
  <si>
    <t>2101999</t>
  </si>
  <si>
    <t>其他育幼服务支出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</si>
  <si>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</si>
  <si>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</si>
  <si>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</si>
  <si>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</si>
  <si>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</si>
  <si>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</si>
  <si>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</si>
  <si>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</si>
  <si>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</si>
  <si>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</si>
  <si>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</si>
  <si>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</si>
  <si>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</si>
  <si>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</si>
  <si>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</si>
  <si>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</si>
  <si>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</si>
  <si>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</si>
  <si>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</si>
  <si>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</si>
  <si>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</si>
  <si>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</si>
  <si>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</si>
  <si>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</si>
  <si>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</si>
  <si>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</si>
  <si>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</si>
  <si>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</si>
  <si>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</si>
  <si>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</si>
  <si>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</si>
  <si>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</si>
  <si>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</si>
  <si>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</si>
  <si>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</si>
  <si>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</si>
  <si>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</si>
  <si>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</si>
  <si>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</si>
  <si>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</si>
  <si>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</si>
  <si>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</si>
  <si>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</si>
  <si>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</si>
  <si>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2100499</t>
  </si>
  <si>
    <t>其他公共卫生支出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</si>
  <si>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</si>
  <si>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</si>
  <si>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</si>
  <si>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</si>
  <si>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</si>
  <si>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</si>
  <si>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</si>
  <si>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</si>
  <si>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</si>
  <si>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</si>
  <si>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</si>
  <si>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</si>
  <si>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</si>
  <si>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</si>
  <si>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</si>
  <si>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</si>
  <si>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</si>
  <si>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</si>
  <si>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</si>
  <si>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</si>
  <si>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</si>
  <si>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</si>
  <si>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</si>
  <si>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</si>
  <si>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</si>
  <si>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</si>
  <si>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530129210000000003040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</si>
  <si>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</si>
  <si>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</si>
  <si>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</si>
  <si>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</si>
  <si>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</si>
  <si>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</si>
  <si>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</si>
  <si>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530129210000000003041</t>
  </si>
  <si>
    <t>事业人员支出工资</t>
  </si>
  <si>
    <t>30107</t>
  </si>
  <si>
    <t>绩效工资</t>
  </si>
  <si>
    <t>530129210000000003042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</si>
  <si>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</si>
  <si>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</si>
  <si>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</si>
  <si>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</si>
  <si>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</si>
  <si>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</si>
  <si>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</si>
  <si>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</si>
  <si>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</si>
  <si>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</si>
  <si>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</si>
  <si>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530129210000000003043</t>
  </si>
  <si>
    <t>30113</t>
  </si>
  <si>
    <t>530129210000000003046</t>
  </si>
  <si>
    <t>公车购置及运维费</t>
  </si>
  <si>
    <t>30231</t>
  </si>
  <si>
    <t>公务用车运行维护费</t>
  </si>
  <si>
    <t>530129210000000003047</t>
  </si>
  <si>
    <t>公务交通补贴</t>
  </si>
  <si>
    <t>30239</t>
  </si>
  <si>
    <t>其他交通费用</t>
  </si>
  <si>
    <t>530129210000000003048</t>
  </si>
  <si>
    <t>工会经费</t>
  </si>
  <si>
    <t>30228</t>
  </si>
  <si>
    <t>530129210000000003049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</si>
  <si>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</si>
  <si>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</si>
  <si>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</si>
  <si>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</si>
  <si>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</si>
  <si>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</si>
  <si>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</si>
  <si>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</si>
  <si>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</si>
  <si>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</si>
  <si>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</si>
  <si>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530129231100001386357</t>
  </si>
  <si>
    <t>行政人员绩效奖励</t>
  </si>
  <si>
    <t>530129231100001386395</t>
  </si>
  <si>
    <t>事业人员绩效奖励</t>
  </si>
  <si>
    <t>530129231100001386992</t>
  </si>
  <si>
    <t>其他财政补助人员生活补助</t>
  </si>
  <si>
    <t>30305</t>
  </si>
  <si>
    <t>生活补助</t>
  </si>
  <si>
    <t>530129251100003887991</t>
  </si>
  <si>
    <t>未在工资统发人员奖金</t>
  </si>
  <si>
    <t>530129261100005134145</t>
  </si>
  <si>
    <t>30217</t>
  </si>
  <si>
    <t>530129261100005136621</t>
  </si>
  <si>
    <t>其他特殊商品服务支出</t>
  </si>
  <si>
    <t>530129210000000004690</t>
  </si>
  <si>
    <t>530129210000000004691</t>
  </si>
  <si>
    <t>530129231100001549849</t>
  </si>
  <si>
    <t>530129210000000004751</t>
  </si>
  <si>
    <t>530129210000000004752</t>
  </si>
  <si>
    <t>530129231100001372369</t>
  </si>
  <si>
    <t>530129210000000001233</t>
  </si>
  <si>
    <t>530129210000000001236</t>
  </si>
  <si>
    <t>530129210000000001238</t>
  </si>
  <si>
    <t>530129210000000001853</t>
  </si>
  <si>
    <t>530129210000000003164</t>
  </si>
  <si>
    <t>530129210000000003165</t>
  </si>
  <si>
    <t>530129231100001378037</t>
  </si>
  <si>
    <t>530129251100003821364</t>
  </si>
  <si>
    <t>530129261100005041201</t>
  </si>
  <si>
    <t>530129261100005041202</t>
  </si>
  <si>
    <t>530129261100005041203</t>
  </si>
  <si>
    <t>530129261100005106774</t>
  </si>
  <si>
    <t>未在工资统发人员绩效工资</t>
  </si>
  <si>
    <t>530129210000000000967</t>
  </si>
  <si>
    <t>530129210000000000970</t>
  </si>
  <si>
    <t>530129210000000000972</t>
  </si>
  <si>
    <t>530129210000000004860</t>
  </si>
  <si>
    <t>530129210000000004861</t>
  </si>
  <si>
    <t>530129210000000004863</t>
  </si>
  <si>
    <t>30218</t>
  </si>
  <si>
    <t>专用材料费</t>
  </si>
  <si>
    <t>530129231100001384143</t>
  </si>
  <si>
    <t>530129251100003883464</t>
  </si>
  <si>
    <t>530129251100003883465</t>
  </si>
  <si>
    <t>530129261100005139581</t>
  </si>
  <si>
    <t>530129210000000003001</t>
  </si>
  <si>
    <t>530129210000000003002</t>
  </si>
  <si>
    <t>530129210000000003003</t>
  </si>
  <si>
    <t>530129231100001428611</t>
  </si>
  <si>
    <t>530129210000000004683</t>
  </si>
  <si>
    <t>530129210000000004684</t>
  </si>
  <si>
    <t>530129210000000004685</t>
  </si>
  <si>
    <t>530129231100001428651</t>
  </si>
  <si>
    <t>530129210000000004667</t>
  </si>
  <si>
    <t>530129210000000004668</t>
  </si>
  <si>
    <t>530129210000000004669</t>
  </si>
  <si>
    <t>530129231100001375178</t>
  </si>
  <si>
    <t>530129261100005140848</t>
  </si>
  <si>
    <t>530129210000000004747</t>
  </si>
  <si>
    <t>530129210000000004748</t>
  </si>
  <si>
    <t>530129210000000004749</t>
  </si>
  <si>
    <t>530129231100001423617</t>
  </si>
  <si>
    <t>530129210000000004728</t>
  </si>
  <si>
    <t>530129210000000004729</t>
  </si>
  <si>
    <t>530129210000000004730</t>
  </si>
  <si>
    <t>530129231100001428108</t>
  </si>
  <si>
    <t>530129261100005137356</t>
  </si>
  <si>
    <t>530129251100003857549</t>
  </si>
  <si>
    <t>530129251100003857550</t>
  </si>
  <si>
    <t>530129251100003857564</t>
  </si>
  <si>
    <t>530129251100003857567</t>
  </si>
  <si>
    <t>530129261100005137824</t>
  </si>
  <si>
    <t>530129210000000004698</t>
  </si>
  <si>
    <t>530129210000000004699</t>
  </si>
  <si>
    <t>530129210000000004700</t>
  </si>
  <si>
    <t>530129231100001428365</t>
  </si>
  <si>
    <t>530129210000000004675</t>
  </si>
  <si>
    <t>530129210000000004676</t>
  </si>
  <si>
    <t>530129210000000004677</t>
  </si>
  <si>
    <t>530129231100001428632</t>
  </si>
  <si>
    <t>530129261100005139521</t>
  </si>
  <si>
    <t>530129210000000004743</t>
  </si>
  <si>
    <t>530129210000000004744</t>
  </si>
  <si>
    <t>530129210000000004745</t>
  </si>
  <si>
    <t>530129231100001376746</t>
  </si>
  <si>
    <t>530129210000000004735</t>
  </si>
  <si>
    <t>530129210000000004736</t>
  </si>
  <si>
    <t>530129210000000004737</t>
  </si>
  <si>
    <t>530129231100001427896</t>
  </si>
  <si>
    <t>530129261100005137722</t>
  </si>
  <si>
    <t>530129261100005137723</t>
  </si>
  <si>
    <t>530129210000000004648</t>
  </si>
  <si>
    <t>530129210000000004649</t>
  </si>
  <si>
    <t>530129210000000004650</t>
  </si>
  <si>
    <t>530129231100001428743</t>
  </si>
  <si>
    <t>530129210000000004656</t>
  </si>
  <si>
    <t>530129210000000004657</t>
  </si>
  <si>
    <t>530129210000000004658</t>
  </si>
  <si>
    <t>530129231100001428833</t>
  </si>
  <si>
    <t>530129210000000004706</t>
  </si>
  <si>
    <t>530129210000000004707</t>
  </si>
  <si>
    <t>530129210000000004708</t>
  </si>
  <si>
    <t>530129231100001439173</t>
  </si>
  <si>
    <t>530129210000000004713</t>
  </si>
  <si>
    <t>530129210000000004714</t>
  </si>
  <si>
    <t>530129210000000004715</t>
  </si>
  <si>
    <t>530129231100001439344</t>
  </si>
  <si>
    <t>530129210000000004720</t>
  </si>
  <si>
    <t>530129210000000004721</t>
  </si>
  <si>
    <t>530129210000000004722</t>
  </si>
  <si>
    <t>530129231100001439045</t>
  </si>
  <si>
    <t>530129210000000004637</t>
  </si>
  <si>
    <t>530129210000000004638</t>
  </si>
  <si>
    <t>530129210000000004639</t>
  </si>
  <si>
    <t>530129231100001419473</t>
  </si>
  <si>
    <t>530129210000000004630</t>
  </si>
  <si>
    <t>530129210000000004631</t>
  </si>
  <si>
    <t>530129210000000004632</t>
  </si>
  <si>
    <t>530129231100001419806</t>
  </si>
  <si>
    <t>预算05-1表</t>
  </si>
  <si>
    <t>2026年部门项目支出预算表</t>
  </si>
  <si>
    <t>单位名称：寻甸回族彝族自治县卫生健康局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</si>
  <si>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</si>
  <si>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</si>
  <si>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</si>
  <si>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</si>
  <si>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</si>
  <si>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</si>
  <si>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</si>
  <si>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530129251100004461228</t>
  </si>
  <si>
    <t>利玛窦社会服务基金会拨付2025年下半年康复者生活补助资金</t>
  </si>
  <si>
    <t>530129261100005143122</t>
  </si>
  <si>
    <t>2025年非税收入未返还部分资金</t>
  </si>
  <si>
    <t>530129261100005143156</t>
  </si>
  <si>
    <t>2026年非税收入返还资金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</si>
  <si>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</si>
  <si>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</si>
  <si>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</si>
  <si>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</si>
  <si>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</si>
  <si>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</si>
  <si>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</si>
  <si>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</si>
  <si>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</si>
  <si>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</si>
  <si>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遗属补助资金</t>
  </si>
  <si>
    <t>做好本部门人员、公用经费保障，按规定落实干部职工各项待遇，支持部门正常履职。</t>
  </si>
  <si>
    <t>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</si>
  <si>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</si>
  <si>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</si>
  <si>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</si>
  <si>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</si>
  <si>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</si>
  <si>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</si>
  <si>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</si>
  <si>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</si>
  <si>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29</t>
  </si>
  <si>
    <t xml:space="preserve">反映部门（单位）实际发放事业编制人员数量。工资福利包括：事业人员工资、社会保险、住房公积金、职业年金等。
</t>
  </si>
  <si>
    <t>供养离（退）休人员数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</si>
  <si>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</si>
  <si>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</si>
  <si>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</si>
  <si>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</si>
  <si>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</si>
  <si>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</si>
  <si>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</si>
  <si>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</si>
  <si>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</si>
  <si>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单位人员满意度</t>
  </si>
  <si>
    <t>&gt;=</t>
  </si>
  <si>
    <t>90</t>
  </si>
  <si>
    <t>%</t>
  </si>
  <si>
    <t xml:space="preserve">反映部门（单位）人员对工资福利发放的满意程度。
</t>
  </si>
  <si>
    <t>社会公众满意度</t>
  </si>
  <si>
    <t xml:space="preserve">反映社会公众对部门（单位）履职情况的满意程度。
</t>
  </si>
  <si>
    <t>机关事业单位职工遗属生活补助经费</t>
  </si>
  <si>
    <t>38</t>
  </si>
  <si>
    <t>反映部门（单位）实际发放事业编制人员数量。工资福利包括：事业人员工资、社会保险、住房公积金、职业年金等。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</si>
  <si>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</si>
  <si>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</si>
  <si>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</si>
  <si>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>反映社会公众对部门（单位）履职情况的满意程度。</t>
  </si>
  <si>
    <t>机关事业单位职工遗属生活补助资金</t>
  </si>
  <si>
    <t>供养遗属补助人数</t>
  </si>
  <si>
    <t>反映财政供养部门（单位）遗属补助人员数量。</t>
  </si>
  <si>
    <t>年</t>
  </si>
  <si>
    <t>反映部门（单位）运转情况</t>
  </si>
  <si>
    <t>遗嘱补助经费</t>
  </si>
  <si>
    <t>9984</t>
  </si>
  <si>
    <t>元</t>
  </si>
  <si>
    <t>95</t>
  </si>
  <si>
    <t>2026年基本公共卫生服务项目县级补助资金</t>
  </si>
  <si>
    <t>2026年基本公共卫生服务考核经费，1.免费向城乡居民提供基本公共卫生服务，促进基本公共卫生服务均等化。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</si>
  <si>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7岁以下儿童健康管理率</t>
  </si>
  <si>
    <t>85</t>
  </si>
  <si>
    <t>0-6岁儿童眼保健和视力检查覆盖率</t>
  </si>
  <si>
    <t>质量指标</t>
  </si>
  <si>
    <t>65岁以上老年人城乡社区规范健康管理服务率</t>
  </si>
  <si>
    <t>60</t>
  </si>
  <si>
    <t>基本公共卫生服务水平</t>
  </si>
  <si>
    <t>持续提高</t>
  </si>
  <si>
    <t>80</t>
  </si>
  <si>
    <t>2025年基本公共卫生考核经费</t>
  </si>
  <si>
    <t>2025年基本公共卫生服务考核经费，1.免费向城乡居民提供基本公共卫生服务，促进基本公共卫生服务均等化。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</si>
  <si>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考核单位</t>
  </si>
  <si>
    <t>21</t>
  </si>
  <si>
    <t>个</t>
  </si>
  <si>
    <t>2025年基本公共卫生服务考核经费</t>
  </si>
  <si>
    <t>涉及考核部门</t>
  </si>
  <si>
    <t>可持续影响</t>
  </si>
  <si>
    <t>不断提高</t>
  </si>
  <si>
    <t>服务对象满意</t>
  </si>
  <si>
    <t>计划生育家庭县级配套经费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</si>
  <si>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。</t>
  </si>
  <si>
    <t>扶助独生子女伤残家庭人数</t>
  </si>
  <si>
    <t>扶助计划生育手术并发症一级二级三级人数</t>
  </si>
  <si>
    <t>农村部分计划生育家庭奖励扶助人数</t>
  </si>
  <si>
    <t>城乡部分独生子女全程教育奖学金奖励补助人数</t>
  </si>
  <si>
    <t>一次性生育人数</t>
  </si>
  <si>
    <t>符合条件申报对象覆盖率</t>
  </si>
  <si>
    <t>100</t>
  </si>
  <si>
    <t>申报审核时限达标率</t>
  </si>
  <si>
    <t>社会稳定水平</t>
  </si>
  <si>
    <t>稳定发展</t>
  </si>
  <si>
    <t>2025年调整预算追加家庭医生签约县级补助经费</t>
  </si>
  <si>
    <t>完成2026年脱贫人口家庭医生签约服务工作</t>
  </si>
  <si>
    <t>脱贫人口家庭医生签约服务率</t>
  </si>
  <si>
    <t>家庭医生履约率</t>
  </si>
  <si>
    <t>逐步提高</t>
  </si>
  <si>
    <t>提高家庭医生工作质量</t>
  </si>
  <si>
    <t>提高家庭医生签约工作服务质量</t>
  </si>
  <si>
    <t>2026年卫生健康局工作经费</t>
  </si>
  <si>
    <t>2026年工作任务目标</t>
  </si>
  <si>
    <t>100%</t>
  </si>
  <si>
    <t>完成2026年卫生健康局工作任务目标</t>
  </si>
  <si>
    <t>完成工作任务率</t>
  </si>
  <si>
    <t>促进卫生健康事业发展</t>
  </si>
  <si>
    <t>2025年县级预算全县科级领导干部体检经费</t>
  </si>
  <si>
    <t>2026年县级预算全县科级领导干部体检经费</t>
  </si>
  <si>
    <t>体检人次</t>
  </si>
  <si>
    <t>493</t>
  </si>
  <si>
    <t>2025年县级预算全县科科级领导干部体检费</t>
  </si>
  <si>
    <t>体检对象准确率</t>
  </si>
  <si>
    <t>体检人群健康保障率</t>
  </si>
  <si>
    <t>受益对象满意度</t>
  </si>
  <si>
    <t>2025年非税返还资金</t>
  </si>
  <si>
    <t>保障单位医疗事业发展</t>
  </si>
  <si>
    <t>医疗收入逐步提高</t>
  </si>
  <si>
    <t>服务水平提高</t>
  </si>
  <si>
    <t>服务水平持续提升</t>
  </si>
  <si>
    <t>母婴保健专项经费</t>
  </si>
  <si>
    <t>完成母婴保健工作</t>
  </si>
  <si>
    <t>孕产妇系统管理率</t>
  </si>
  <si>
    <t>居民健康素养水平</t>
  </si>
  <si>
    <t>居民健康素养水平持续提升</t>
  </si>
  <si>
    <t>遗属补助发放人数</t>
  </si>
  <si>
    <t>1.0</t>
  </si>
  <si>
    <t xml:space="preserve">反映部门（单位）实际发放事业编制人员数量。工资福利包括：事业人员工资、社会保险、住房公积金、职业年金等。 </t>
  </si>
  <si>
    <t>2026年遗属补助经费</t>
  </si>
  <si>
    <t>退休死亡人员家属满意度</t>
  </si>
  <si>
    <t>保障单位正常运转</t>
  </si>
  <si>
    <t>单位职工人数</t>
  </si>
  <si>
    <t>64</t>
  </si>
  <si>
    <t>生态效益</t>
  </si>
  <si>
    <t>单位职工满意度</t>
  </si>
  <si>
    <t>2026年重大疾病防治、饮用水监测经费</t>
  </si>
  <si>
    <t>完成每年传染病监测，统计，上报，防治等工作，完成全县农村饮水监测工作。</t>
  </si>
  <si>
    <t>开展检查（核查）次数</t>
  </si>
  <si>
    <t>次</t>
  </si>
  <si>
    <t>反映开展检查（核查）次数</t>
  </si>
  <si>
    <t>检查覆盖率</t>
  </si>
  <si>
    <t>监测结果公开率</t>
  </si>
  <si>
    <t>监测人员被投诉次数</t>
  </si>
  <si>
    <t>&lt;=</t>
  </si>
  <si>
    <t>反映监测人员被投诉次数</t>
  </si>
  <si>
    <t>2026年突发公共卫生应急事件处置专项经费</t>
  </si>
  <si>
    <t>完成2026年全县范围内突发公共卫生事件应急处置</t>
  </si>
  <si>
    <t>处突次数</t>
  </si>
  <si>
    <t>20</t>
  </si>
  <si>
    <t>处突标准执行合规率</t>
  </si>
  <si>
    <t>群众健康提升</t>
  </si>
  <si>
    <t>反应社会效益</t>
  </si>
  <si>
    <t>处突对象满意度</t>
  </si>
  <si>
    <t>反映满意度</t>
  </si>
  <si>
    <t>2026年艾滋病防治专项经费</t>
  </si>
  <si>
    <t>完成艾滋病监测及防治</t>
  </si>
  <si>
    <t>艾滋病病人管理率</t>
  </si>
  <si>
    <t>艾滋病报告及时率</t>
  </si>
  <si>
    <t>2026年遗属补助资金</t>
  </si>
  <si>
    <t>发放人数</t>
  </si>
  <si>
    <t>指标值数据来源：部门年度工作总结及相关考核情况</t>
  </si>
  <si>
    <t>2026年重症精神病障碍以奖代补资金</t>
  </si>
  <si>
    <t>完成2026年重症精神病障碍患者管理补助发放</t>
  </si>
  <si>
    <t>重症精神病障碍补助发放人数</t>
  </si>
  <si>
    <t>581</t>
  </si>
  <si>
    <t>发放及时率</t>
  </si>
  <si>
    <t>重症精神病患者管理水平</t>
  </si>
  <si>
    <t>患者满意度</t>
  </si>
  <si>
    <t>1.00</t>
  </si>
  <si>
    <t>3.0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</si>
  <si>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</si>
  <si>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</si>
  <si>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</si>
  <si>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</si>
  <si>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备注：寻甸回族彝族自治县卫生健康局2026年无政府性基金支出预算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</si>
  <si>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</si>
  <si>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</si>
  <si>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</si>
  <si>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</si>
  <si>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</si>
  <si>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</si>
  <si>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</si>
  <si>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</si>
  <si>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</si>
  <si>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</si>
  <si>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</si>
  <si>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</si>
  <si>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备注：寻甸回族彝族自治县卫生健康局2026年无政府采购预算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</si>
  <si>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</si>
  <si>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</si>
  <si>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</si>
  <si>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</si>
  <si>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</si>
  <si>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</si>
  <si>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</si>
  <si>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备注：寻甸回族彝族自治县卫生健康局2026年无政府购买服务预算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</si>
  <si>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</si>
  <si>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</si>
  <si>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</si>
  <si>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</si>
  <si>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</si>
  <si>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</si>
  <si>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</si>
  <si>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</si>
  <si>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</si>
  <si>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</si>
  <si>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</si>
  <si>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</si>
  <si>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</si>
  <si>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</si>
  <si>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</si>
  <si>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</si>
  <si>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</si>
  <si>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</si>
  <si>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</si>
  <si>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</si>
  <si>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</si>
  <si>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</si>
  <si>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</si>
  <si>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备注：寻甸回族彝族自治县卫生健康局2026年无县对下转移支付预算</t>
  </si>
  <si>
    <t>预算09-2表</t>
  </si>
  <si>
    <t>备注：寻甸回族彝族自治县卫生健康局2026年无县对下转移支付绩效预算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</si>
  <si>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</si>
  <si>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</si>
  <si>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</si>
  <si>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</si>
  <si>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</si>
  <si>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</si>
  <si>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</si>
  <si>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</si>
  <si>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备注：寻甸回族彝族自治县卫生健康局2026年无新增资产配置预算</t>
  </si>
  <si>
    <t>预算11表</t>
  </si>
  <si>
    <t>上级补助</t>
  </si>
  <si>
    <t>备注：寻甸回族彝族自治县卫生健康局2026年无上级转移支付补助项目支出预算</t>
  </si>
  <si>
    <t>预算12表</t>
  </si>
  <si>
    <t>项目级次</t>
  </si>
  <si>
    <t>其他公用支出</t>
  </si>
  <si>
    <t>民生类</t>
  </si>
  <si>
    <t>2025年基本公共卫生服务项目省级补助资金</t>
  </si>
  <si>
    <t>昆财社（2025）17号2025年生育支持项目省级补助资金</t>
  </si>
  <si>
    <t>昆财社【2025】16号2025年计划生育中央转移支付资金</t>
  </si>
  <si>
    <t>昆财社〔2025〕18号2024年计划生育奖励与扶助项目省级结算补助资金</t>
  </si>
  <si>
    <t>昆财社（2025）152号2025年育儿补贴中央补助资金</t>
  </si>
  <si>
    <t>昆财社2025年33号基本公共卫生中央补助资金</t>
  </si>
  <si>
    <t>昆财社（2025）112号寻财社（2025）115号基本公共卫生服务项目中央结算补助资金</t>
  </si>
  <si>
    <t>昆财社（2025）89号寻财社（2025）113号2025年计划生育转移支付中央结算补助资金</t>
  </si>
  <si>
    <t>昆财社（2025）178号2025年计划生育奖励与扶助项目省级结算补助资金</t>
  </si>
  <si>
    <t>事业发展类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</si>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</sst>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8">
      <alignment horizontal="right" vertical="center"/>
    </xf>
    <xf numFmtId="177" fontId="34" fillId="0" borderId="8">
      <alignment horizontal="right" vertical="center"/>
    </xf>
    <xf numFmtId="10" fontId="34" fillId="0" borderId="8">
      <alignment horizontal="right" vertical="center"/>
    </xf>
    <xf numFmtId="178" fontId="34" fillId="0" borderId="8">
      <alignment horizontal="right" vertical="center"/>
    </xf>
    <xf numFmtId="49" fontId="34" fillId="0" borderId="8">
      <alignment horizontal="left" vertical="center" wrapText="1"/>
    </xf>
    <xf numFmtId="178" fontId="34" fillId="0" borderId="8">
      <alignment horizontal="right" vertical="center"/>
    </xf>
    <xf numFmtId="179" fontId="34" fillId="0" borderId="8">
      <alignment horizontal="right" vertical="center"/>
    </xf>
    <xf numFmtId="180" fontId="34" fillId="0" borderId="8">
      <alignment horizontal="right" vertical="center"/>
    </xf>
  </cellStyleXfs>
  <cellXfs count="2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78" fontId="5" fillId="0" borderId="8" xfId="54" applyFont="1">
      <alignment horizontal="right" vertical="center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4" fontId="5" fillId="0" borderId="8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>
      <alignment horizont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2"/>
    </xf>
    <xf numFmtId="49" fontId="5" fillId="0" borderId="8" xfId="53" applyFo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 indent="2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178" fontId="14" fillId="0" borderId="8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41" style="135" customWidth="1"/>
    <col min="5" max="16384" width="8.575" style="135"/>
  </cols>
  <sheetData>
    <row r="1" s="135" customFormat="1" ht="15" customHeight="1" spans="1:4">
      <c r="A1" s="183"/>
      <c r="B1" s="183"/>
      <c r="C1" s="183"/>
      <c r="D1" s="174" t="s">
        <v>0</v>
      </c>
    </row>
    <row r="2" s="135" customFormat="1" ht="41.25" customHeight="1" spans="1:1">
      <c r="A2" s="184" t="str">
        <f>"2026"&amp;"年部门财务收支预算总表"</f>
        <v>2026年部门财务收支预算总表</v>
      </c>
    </row>
    <row r="3" s="135" customFormat="1" ht="17.25" customHeight="1" spans="1:4">
      <c r="A3" s="185" t="str">
        <f>"单位名称："&amp;"寻甸回族彝族自治县卫生健康局"</f>
        <v>单位名称：寻甸回族彝族自治县卫生健康局</v>
      </c>
      <c r="B3" s="186"/>
      <c r="D3" s="153" t="s">
        <v>1</v>
      </c>
    </row>
    <row r="4" s="135" customFormat="1" ht="23.25" customHeight="1" spans="1:4">
      <c r="A4" s="187" t="s">
        <v>2</v>
      </c>
      <c r="B4" s="188"/>
      <c r="C4" s="187" t="s">
        <v>3</v>
      </c>
      <c r="D4" s="188"/>
    </row>
    <row r="5" s="135" customFormat="1" ht="24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s="135" customFormat="1" ht="17.25" customHeight="1" spans="1:4">
      <c r="A6" s="189" t="s">
        <v>7</v>
      </c>
      <c r="B6" s="24">
        <v>173362777.31</v>
      </c>
      <c r="C6" s="189" t="s">
        <v>8</v>
      </c>
      <c r="D6" s="24">
        <v>8400</v>
      </c>
    </row>
    <row r="7" s="135" customFormat="1" ht="17.25" customHeight="1" spans="1:4">
      <c r="A7" s="189" t="s">
        <v>9</v>
      </c>
      <c r="B7" s="24"/>
      <c r="C7" s="189" t="s">
        <v>10</v>
      </c>
      <c r="D7" s="24"/>
    </row>
    <row r="8" s="135" customFormat="1" ht="17.25" customHeight="1" spans="1:4">
      <c r="A8" s="189" t="s">
        <v>11</v>
      </c>
      <c r="B8" s="24"/>
      <c r="C8" s="221" t="s">
        <v>12</v>
      </c>
      <c r="D8" s="24"/>
    </row>
    <row r="9" s="135" customFormat="1" ht="17.25" customHeight="1" spans="1:4">
      <c r="A9" s="189" t="s">
        <v>13</v>
      </c>
      <c r="B9" s="24"/>
      <c r="C9" s="221" t="s">
        <v>14</v>
      </c>
      <c r="D9" s="24"/>
    </row>
    <row r="10" s="135" customFormat="1" ht="17.25" customHeight="1" spans="1:4">
      <c r="A10" s="189" t="s">
        <v>15</v>
      </c>
      <c r="B10" s="24"/>
      <c r="C10" s="221" t="s">
        <v>16</v>
      </c>
      <c r="D10" s="24"/>
    </row>
    <row r="11" s="135" customFormat="1" ht="17.25" customHeight="1" spans="1:4">
      <c r="A11" s="189" t="s">
        <v>17</v>
      </c>
      <c r="B11" s="24"/>
      <c r="C11" s="221" t="s">
        <v>18</v>
      </c>
      <c r="D11" s="24"/>
    </row>
    <row r="12" s="135" customFormat="1" ht="17.25" customHeight="1" spans="1:4">
      <c r="A12" s="189" t="s">
        <v>19</v>
      </c>
      <c r="B12" s="24"/>
      <c r="C12" s="35" t="s">
        <v>20</v>
      </c>
      <c r="D12" s="24"/>
    </row>
    <row r="13" s="135" customFormat="1" ht="17.25" customHeight="1" spans="1:4">
      <c r="A13" s="189" t="s">
        <v>21</v>
      </c>
      <c r="B13" s="24"/>
      <c r="C13" s="35" t="s">
        <v>22</v>
      </c>
      <c r="D13" s="24">
        <v>17161965.11</v>
      </c>
    </row>
    <row r="14" s="135" customFormat="1" ht="17.25" customHeight="1" spans="1:4">
      <c r="A14" s="189" t="s">
        <v>23</v>
      </c>
      <c r="B14" s="24"/>
      <c r="C14" s="35" t="s">
        <v>24</v>
      </c>
      <c r="D14" s="24">
        <v>184060763</v>
      </c>
    </row>
    <row r="15" s="135" customFormat="1" ht="17.25" customHeight="1" spans="1:4">
      <c r="A15" s="189" t="s">
        <v>25</v>
      </c>
      <c r="B15" s="82"/>
      <c r="C15" s="35" t="s">
        <v>26</v>
      </c>
      <c r="D15" s="24"/>
    </row>
    <row r="16" s="135" customFormat="1" ht="17.25" customHeight="1" spans="1:4">
      <c r="A16" s="159"/>
      <c r="B16" s="24"/>
      <c r="C16" s="35" t="s">
        <v>27</v>
      </c>
      <c r="D16" s="24"/>
    </row>
    <row r="17" s="135" customFormat="1" ht="17.25" customHeight="1" spans="1:4">
      <c r="A17" s="190"/>
      <c r="B17" s="24"/>
      <c r="C17" s="35" t="s">
        <v>28</v>
      </c>
      <c r="D17" s="24"/>
    </row>
    <row r="18" s="135" customFormat="1" ht="17.25" customHeight="1" spans="1:4">
      <c r="A18" s="190"/>
      <c r="B18" s="24"/>
      <c r="C18" s="35" t="s">
        <v>29</v>
      </c>
      <c r="D18" s="24"/>
    </row>
    <row r="19" s="135" customFormat="1" ht="17.25" customHeight="1" spans="1:4">
      <c r="A19" s="190"/>
      <c r="B19" s="24"/>
      <c r="C19" s="35" t="s">
        <v>30</v>
      </c>
      <c r="D19" s="24"/>
    </row>
    <row r="20" s="135" customFormat="1" ht="17.25" customHeight="1" spans="1:4">
      <c r="A20" s="190"/>
      <c r="B20" s="24"/>
      <c r="C20" s="35" t="s">
        <v>31</v>
      </c>
      <c r="D20" s="24"/>
    </row>
    <row r="21" s="135" customFormat="1" ht="17.25" customHeight="1" spans="1:4">
      <c r="A21" s="190"/>
      <c r="B21" s="24"/>
      <c r="C21" s="35" t="s">
        <v>32</v>
      </c>
      <c r="D21" s="24"/>
    </row>
    <row r="22" s="135" customFormat="1" ht="17.25" customHeight="1" spans="1:4">
      <c r="A22" s="190"/>
      <c r="B22" s="24"/>
      <c r="C22" s="35" t="s">
        <v>33</v>
      </c>
      <c r="D22" s="24"/>
    </row>
    <row r="23" s="135" customFormat="1" ht="17.25" customHeight="1" spans="1:4">
      <c r="A23" s="190"/>
      <c r="B23" s="24"/>
      <c r="C23" s="35" t="s">
        <v>34</v>
      </c>
      <c r="D23" s="24"/>
    </row>
    <row r="24" s="135" customFormat="1" ht="17.25" customHeight="1" spans="1:4">
      <c r="A24" s="190"/>
      <c r="B24" s="24"/>
      <c r="C24" s="35" t="s">
        <v>35</v>
      </c>
      <c r="D24" s="24">
        <v>10205590.08</v>
      </c>
    </row>
    <row r="25" s="135" customFormat="1" ht="17.25" customHeight="1" spans="1:4">
      <c r="A25" s="190"/>
      <c r="B25" s="24"/>
      <c r="C25" s="35" t="s">
        <v>36</v>
      </c>
      <c r="D25" s="24"/>
    </row>
    <row r="26" s="135" customFormat="1" ht="17.25" customHeight="1" spans="1:4">
      <c r="A26" s="190"/>
      <c r="B26" s="24"/>
      <c r="C26" s="159" t="s">
        <v>37</v>
      </c>
      <c r="D26" s="24"/>
    </row>
    <row r="27" s="135" customFormat="1" ht="17.25" customHeight="1" spans="1:4">
      <c r="A27" s="190"/>
      <c r="B27" s="24"/>
      <c r="C27" s="35" t="s">
        <v>38</v>
      </c>
      <c r="D27" s="24"/>
    </row>
    <row r="28" s="135" customFormat="1" ht="16.5" customHeight="1" spans="1:4">
      <c r="A28" s="190"/>
      <c r="B28" s="24"/>
      <c r="C28" s="35" t="s">
        <v>39</v>
      </c>
      <c r="D28" s="24"/>
    </row>
    <row r="29" s="135" customFormat="1" ht="16.5" customHeight="1" spans="1:4">
      <c r="A29" s="190"/>
      <c r="B29" s="24"/>
      <c r="C29" s="159" t="s">
        <v>40</v>
      </c>
      <c r="D29" s="24"/>
    </row>
    <row r="30" s="135" customFormat="1" ht="17.25" customHeight="1" spans="1:4">
      <c r="A30" s="190"/>
      <c r="B30" s="24"/>
      <c r="C30" s="159" t="s">
        <v>41</v>
      </c>
      <c r="D30" s="24"/>
    </row>
    <row r="31" s="135" customFormat="1" ht="17.25" customHeight="1" spans="1:4">
      <c r="A31" s="190"/>
      <c r="B31" s="24"/>
      <c r="C31" s="35" t="s">
        <v>42</v>
      </c>
      <c r="D31" s="24"/>
    </row>
    <row r="32" s="135" customFormat="1" ht="16.5" customHeight="1" spans="1:4">
      <c r="A32" s="190" t="s">
        <v>43</v>
      </c>
      <c r="B32" s="24">
        <v>173362777.31</v>
      </c>
      <c r="C32" s="190" t="s">
        <v>44</v>
      </c>
      <c r="D32" s="24">
        <v>211436718.19</v>
      </c>
    </row>
    <row r="33" s="135" customFormat="1" ht="16.5" customHeight="1" spans="1:4">
      <c r="A33" s="159" t="s">
        <v>45</v>
      </c>
      <c r="B33" s="24">
        <v>38073940.88</v>
      </c>
      <c r="C33" s="159" t="s">
        <v>46</v>
      </c>
      <c r="D33" s="24"/>
    </row>
    <row r="34" s="135" customFormat="1" ht="16.5" customHeight="1" spans="1:4">
      <c r="A34" s="35" t="s">
        <v>47</v>
      </c>
      <c r="B34" s="82">
        <v>38073940.88</v>
      </c>
      <c r="C34" s="35" t="s">
        <v>47</v>
      </c>
      <c r="D34" s="82"/>
    </row>
    <row r="35" s="135" customFormat="1" ht="16.5" customHeight="1" spans="1:4">
      <c r="A35" s="35" t="s">
        <v>48</v>
      </c>
      <c r="B35" s="82"/>
      <c r="C35" s="35" t="s">
        <v>49</v>
      </c>
      <c r="D35" s="82"/>
    </row>
    <row r="36" s="135" customFormat="1" ht="16.5" customHeight="1" spans="1:4">
      <c r="A36" s="191" t="s">
        <v>50</v>
      </c>
      <c r="B36" s="24">
        <v>211436718.19</v>
      </c>
      <c r="C36" s="191" t="s">
        <v>51</v>
      </c>
      <c r="D36" s="24">
        <v>211436718.19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1">
        <v>1</v>
      </c>
      <c r="B2" s="122">
        <v>0</v>
      </c>
      <c r="C2" s="121">
        <v>1</v>
      </c>
      <c r="D2" s="123"/>
      <c r="E2" s="123"/>
      <c r="F2" s="120" t="s">
        <v>638</v>
      </c>
    </row>
    <row r="3" ht="42" customHeight="1" spans="1:6">
      <c r="A3" s="124" t="str">
        <f>"2026"&amp;"年部门政府性基金预算支出预算表"</f>
        <v>2026年部门政府性基金预算支出预算表</v>
      </c>
      <c r="B3" s="124" t="s">
        <v>639</v>
      </c>
      <c r="C3" s="125"/>
      <c r="D3" s="126"/>
      <c r="E3" s="126"/>
      <c r="F3" s="126"/>
    </row>
    <row r="4" ht="13.5" customHeight="1" spans="1:6">
      <c r="A4" s="5" t="str">
        <f>"单位名称："&amp;"寻甸回族彝族自治县卫生健康局"</f>
        <v>单位名称：寻甸回族彝族自治县卫生健康局</v>
      </c>
      <c r="B4" s="5" t="s">
        <v>640</v>
      </c>
      <c r="C4" s="121"/>
      <c r="D4" s="123"/>
      <c r="E4" s="123"/>
      <c r="F4" s="120" t="s">
        <v>1</v>
      </c>
    </row>
    <row r="5" ht="19.5" customHeight="1" spans="1:6">
      <c r="A5" s="127" t="s">
        <v>273</v>
      </c>
      <c r="B5" s="128" t="s">
        <v>115</v>
      </c>
      <c r="C5" s="127" t="s">
        <v>116</v>
      </c>
      <c r="D5" s="11" t="s">
        <v>641</v>
      </c>
      <c r="E5" s="12"/>
      <c r="F5" s="13"/>
    </row>
    <row r="6" ht="18.75" customHeight="1" spans="1:6">
      <c r="A6" s="129"/>
      <c r="B6" s="130"/>
      <c r="C6" s="129"/>
      <c r="D6" s="16" t="s">
        <v>55</v>
      </c>
      <c r="E6" s="11" t="s">
        <v>118</v>
      </c>
      <c r="F6" s="16" t="s">
        <v>119</v>
      </c>
    </row>
    <row r="7" ht="18.75" customHeight="1" spans="1:6">
      <c r="A7" s="71">
        <v>1</v>
      </c>
      <c r="B7" s="131" t="s">
        <v>126</v>
      </c>
      <c r="C7" s="71">
        <v>3</v>
      </c>
      <c r="D7" s="132">
        <v>4</v>
      </c>
      <c r="E7" s="132">
        <v>5</v>
      </c>
      <c r="F7" s="132">
        <v>6</v>
      </c>
    </row>
    <row r="8" ht="21" customHeight="1" spans="1:6">
      <c r="A8" s="33"/>
      <c r="B8" s="33"/>
      <c r="C8" s="33"/>
      <c r="D8" s="82"/>
      <c r="E8" s="82"/>
      <c r="F8" s="82"/>
    </row>
    <row r="9" ht="21" customHeight="1" spans="1:6">
      <c r="A9" s="33"/>
      <c r="B9" s="33"/>
      <c r="C9" s="33"/>
      <c r="D9" s="82"/>
      <c r="E9" s="82"/>
      <c r="F9" s="82"/>
    </row>
    <row r="10" ht="18.75" customHeight="1" spans="1:6">
      <c r="A10" s="133" t="s">
        <v>263</v>
      </c>
      <c r="B10" s="133" t="s">
        <v>263</v>
      </c>
      <c r="C10" s="134" t="s">
        <v>263</v>
      </c>
      <c r="D10" s="82"/>
      <c r="E10" s="82"/>
      <c r="F10" s="82"/>
    </row>
    <row r="14" customHeight="1" spans="1:1">
      <c r="A14" t="s">
        <v>642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B27" sqref="B2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6"/>
      <c r="C2" s="86"/>
      <c r="R2" s="3"/>
      <c r="S2" s="3" t="s">
        <v>643</v>
      </c>
    </row>
    <row r="3" ht="41.25" customHeight="1" spans="1:19">
      <c r="A3" s="75" t="str">
        <f>"2026"&amp;"年部门政府采购预算表"</f>
        <v>2026年部门政府采购预算表</v>
      </c>
      <c r="B3" s="69"/>
      <c r="C3" s="69"/>
      <c r="D3" s="4"/>
      <c r="E3" s="4"/>
      <c r="F3" s="4"/>
      <c r="G3" s="4"/>
      <c r="H3" s="4"/>
      <c r="I3" s="4"/>
      <c r="J3" s="4"/>
      <c r="K3" s="4"/>
      <c r="L3" s="4"/>
      <c r="M3" s="69"/>
      <c r="N3" s="4"/>
      <c r="O3" s="4"/>
      <c r="P3" s="69"/>
      <c r="Q3" s="4"/>
      <c r="R3" s="69"/>
      <c r="S3" s="69"/>
    </row>
    <row r="4" ht="18.75" customHeight="1" spans="1:19">
      <c r="A4" s="113" t="str">
        <f>"单位名称："&amp;"寻甸回族彝族自治县卫生健康局"</f>
        <v>单位名称：寻甸回族彝族自治县卫生健康局</v>
      </c>
      <c r="B4" s="88"/>
      <c r="C4" s="88"/>
      <c r="D4" s="7"/>
      <c r="E4" s="7"/>
      <c r="F4" s="7"/>
      <c r="G4" s="7"/>
      <c r="H4" s="7"/>
      <c r="I4" s="7"/>
      <c r="J4" s="7"/>
      <c r="K4" s="7"/>
      <c r="L4" s="7"/>
      <c r="R4" s="8"/>
      <c r="S4" s="120" t="s">
        <v>1</v>
      </c>
    </row>
    <row r="5" ht="15.75" customHeight="1" spans="1:19">
      <c r="A5" s="10" t="s">
        <v>272</v>
      </c>
      <c r="B5" s="89" t="s">
        <v>273</v>
      </c>
      <c r="C5" s="89" t="s">
        <v>644</v>
      </c>
      <c r="D5" s="90" t="s">
        <v>645</v>
      </c>
      <c r="E5" s="90" t="s">
        <v>646</v>
      </c>
      <c r="F5" s="90" t="s">
        <v>647</v>
      </c>
      <c r="G5" s="90" t="s">
        <v>648</v>
      </c>
      <c r="H5" s="90" t="s">
        <v>649</v>
      </c>
      <c r="I5" s="103" t="s">
        <v>280</v>
      </c>
      <c r="J5" s="103"/>
      <c r="K5" s="103"/>
      <c r="L5" s="103"/>
      <c r="M5" s="104"/>
      <c r="N5" s="103"/>
      <c r="O5" s="103"/>
      <c r="P5" s="83"/>
      <c r="Q5" s="103"/>
      <c r="R5" s="104"/>
      <c r="S5" s="84"/>
    </row>
    <row r="6" ht="17.25" customHeight="1" spans="1:19">
      <c r="A6" s="15"/>
      <c r="B6" s="91"/>
      <c r="C6" s="91"/>
      <c r="D6" s="92"/>
      <c r="E6" s="92"/>
      <c r="F6" s="92"/>
      <c r="G6" s="92"/>
      <c r="H6" s="92"/>
      <c r="I6" s="92" t="s">
        <v>55</v>
      </c>
      <c r="J6" s="92" t="s">
        <v>58</v>
      </c>
      <c r="K6" s="92" t="s">
        <v>650</v>
      </c>
      <c r="L6" s="92" t="s">
        <v>651</v>
      </c>
      <c r="M6" s="105" t="s">
        <v>652</v>
      </c>
      <c r="N6" s="106" t="s">
        <v>653</v>
      </c>
      <c r="O6" s="106"/>
      <c r="P6" s="111"/>
      <c r="Q6" s="106"/>
      <c r="R6" s="112"/>
      <c r="S6" s="93"/>
    </row>
    <row r="7" ht="54" customHeight="1" spans="1:19">
      <c r="A7" s="19"/>
      <c r="B7" s="93"/>
      <c r="C7" s="93"/>
      <c r="D7" s="94"/>
      <c r="E7" s="94"/>
      <c r="F7" s="94"/>
      <c r="G7" s="94"/>
      <c r="H7" s="94"/>
      <c r="I7" s="94"/>
      <c r="J7" s="94" t="s">
        <v>57</v>
      </c>
      <c r="K7" s="94"/>
      <c r="L7" s="94"/>
      <c r="M7" s="107"/>
      <c r="N7" s="94" t="s">
        <v>57</v>
      </c>
      <c r="O7" s="94" t="s">
        <v>64</v>
      </c>
      <c r="P7" s="93" t="s">
        <v>65</v>
      </c>
      <c r="Q7" s="94" t="s">
        <v>66</v>
      </c>
      <c r="R7" s="107" t="s">
        <v>67</v>
      </c>
      <c r="S7" s="93" t="s">
        <v>68</v>
      </c>
    </row>
    <row r="8" ht="18" customHeight="1" spans="1:19">
      <c r="A8" s="114">
        <v>1</v>
      </c>
      <c r="B8" s="114" t="s">
        <v>126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95"/>
      <c r="B9" s="96"/>
      <c r="C9" s="96"/>
      <c r="D9" s="97"/>
      <c r="E9" s="97"/>
      <c r="F9" s="97"/>
      <c r="G9" s="116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98" t="s">
        <v>263</v>
      </c>
      <c r="B10" s="99"/>
      <c r="C10" s="99"/>
      <c r="D10" s="100"/>
      <c r="E10" s="100"/>
      <c r="F10" s="100"/>
      <c r="G10" s="117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1" customHeight="1" spans="1:19">
      <c r="A11" s="113" t="s">
        <v>654</v>
      </c>
      <c r="B11" s="5"/>
      <c r="C11" s="5"/>
      <c r="D11" s="113"/>
      <c r="E11" s="113"/>
      <c r="F11" s="113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3" customHeight="1" spans="2:2">
      <c r="B13" t="s">
        <v>655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5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9"/>
      <c r="B2" s="86"/>
      <c r="C2" s="86"/>
      <c r="D2" s="86"/>
      <c r="E2" s="86"/>
      <c r="F2" s="86"/>
      <c r="G2" s="86"/>
      <c r="H2" s="79"/>
      <c r="I2" s="79"/>
      <c r="J2" s="79"/>
      <c r="K2" s="79"/>
      <c r="L2" s="79"/>
      <c r="M2" s="79"/>
      <c r="N2" s="101"/>
      <c r="O2" s="79"/>
      <c r="P2" s="79"/>
      <c r="Q2" s="86"/>
      <c r="R2" s="79"/>
      <c r="S2" s="109"/>
      <c r="T2" s="109" t="s">
        <v>656</v>
      </c>
    </row>
    <row r="3" ht="41.25" customHeight="1" spans="1:20">
      <c r="A3" s="75" t="str">
        <f>"2026"&amp;"年部门政府购买服务预算表"</f>
        <v>2026年部门政府购买服务预算表</v>
      </c>
      <c r="B3" s="69"/>
      <c r="C3" s="69"/>
      <c r="D3" s="69"/>
      <c r="E3" s="69"/>
      <c r="F3" s="69"/>
      <c r="G3" s="69"/>
      <c r="H3" s="87"/>
      <c r="I3" s="87"/>
      <c r="J3" s="87"/>
      <c r="K3" s="87"/>
      <c r="L3" s="87"/>
      <c r="M3" s="87"/>
      <c r="N3" s="102"/>
      <c r="O3" s="87"/>
      <c r="P3" s="87"/>
      <c r="Q3" s="69"/>
      <c r="R3" s="87"/>
      <c r="S3" s="102"/>
      <c r="T3" s="69"/>
    </row>
    <row r="4" ht="22.5" customHeight="1" spans="1:20">
      <c r="A4" s="76" t="str">
        <f>"单位名称："&amp;"寻甸回族彝族自治县卫生健康局"</f>
        <v>单位名称：寻甸回族彝族自治县卫生健康局</v>
      </c>
      <c r="B4" s="88"/>
      <c r="C4" s="88"/>
      <c r="D4" s="88"/>
      <c r="E4" s="88"/>
      <c r="F4" s="88"/>
      <c r="G4" s="88"/>
      <c r="H4" s="77"/>
      <c r="I4" s="77"/>
      <c r="J4" s="77"/>
      <c r="K4" s="77"/>
      <c r="L4" s="77"/>
      <c r="M4" s="77"/>
      <c r="N4" s="101"/>
      <c r="O4" s="79"/>
      <c r="P4" s="79"/>
      <c r="Q4" s="86"/>
      <c r="R4" s="79"/>
      <c r="S4" s="110"/>
      <c r="T4" s="109" t="s">
        <v>1</v>
      </c>
    </row>
    <row r="5" ht="24" customHeight="1" spans="1:20">
      <c r="A5" s="10" t="s">
        <v>272</v>
      </c>
      <c r="B5" s="89" t="s">
        <v>273</v>
      </c>
      <c r="C5" s="89" t="s">
        <v>644</v>
      </c>
      <c r="D5" s="89" t="s">
        <v>657</v>
      </c>
      <c r="E5" s="89" t="s">
        <v>658</v>
      </c>
      <c r="F5" s="89" t="s">
        <v>659</v>
      </c>
      <c r="G5" s="89" t="s">
        <v>660</v>
      </c>
      <c r="H5" s="90" t="s">
        <v>661</v>
      </c>
      <c r="I5" s="90" t="s">
        <v>662</v>
      </c>
      <c r="J5" s="103" t="s">
        <v>280</v>
      </c>
      <c r="K5" s="103"/>
      <c r="L5" s="103"/>
      <c r="M5" s="103"/>
      <c r="N5" s="104"/>
      <c r="O5" s="103"/>
      <c r="P5" s="103"/>
      <c r="Q5" s="83"/>
      <c r="R5" s="103"/>
      <c r="S5" s="104"/>
      <c r="T5" s="84"/>
    </row>
    <row r="6" ht="24" customHeight="1" spans="1:20">
      <c r="A6" s="15"/>
      <c r="B6" s="91"/>
      <c r="C6" s="91"/>
      <c r="D6" s="91"/>
      <c r="E6" s="91"/>
      <c r="F6" s="91"/>
      <c r="G6" s="91"/>
      <c r="H6" s="92"/>
      <c r="I6" s="92"/>
      <c r="J6" s="92" t="s">
        <v>55</v>
      </c>
      <c r="K6" s="92" t="s">
        <v>58</v>
      </c>
      <c r="L6" s="92" t="s">
        <v>650</v>
      </c>
      <c r="M6" s="92" t="s">
        <v>651</v>
      </c>
      <c r="N6" s="105" t="s">
        <v>652</v>
      </c>
      <c r="O6" s="106" t="s">
        <v>653</v>
      </c>
      <c r="P6" s="106"/>
      <c r="Q6" s="111"/>
      <c r="R6" s="106"/>
      <c r="S6" s="112"/>
      <c r="T6" s="93"/>
    </row>
    <row r="7" ht="54" customHeight="1" spans="1:20">
      <c r="A7" s="19"/>
      <c r="B7" s="93"/>
      <c r="C7" s="93"/>
      <c r="D7" s="93"/>
      <c r="E7" s="93"/>
      <c r="F7" s="93"/>
      <c r="G7" s="93"/>
      <c r="H7" s="94"/>
      <c r="I7" s="94"/>
      <c r="J7" s="94"/>
      <c r="K7" s="94" t="s">
        <v>57</v>
      </c>
      <c r="L7" s="94"/>
      <c r="M7" s="94"/>
      <c r="N7" s="107"/>
      <c r="O7" s="94" t="s">
        <v>57</v>
      </c>
      <c r="P7" s="94" t="s">
        <v>64</v>
      </c>
      <c r="Q7" s="93" t="s">
        <v>65</v>
      </c>
      <c r="R7" s="94" t="s">
        <v>66</v>
      </c>
      <c r="S7" s="107" t="s">
        <v>67</v>
      </c>
      <c r="T7" s="93" t="s">
        <v>68</v>
      </c>
    </row>
    <row r="8" ht="17.25" customHeight="1" spans="1:20">
      <c r="A8" s="18">
        <v>1</v>
      </c>
      <c r="B8" s="93">
        <v>2</v>
      </c>
      <c r="C8" s="18">
        <v>3</v>
      </c>
      <c r="D8" s="18">
        <v>4</v>
      </c>
      <c r="E8" s="93">
        <v>5</v>
      </c>
      <c r="F8" s="18">
        <v>6</v>
      </c>
      <c r="G8" s="18">
        <v>7</v>
      </c>
      <c r="H8" s="93">
        <v>8</v>
      </c>
      <c r="I8" s="18">
        <v>9</v>
      </c>
      <c r="J8" s="18">
        <v>10</v>
      </c>
      <c r="K8" s="93">
        <v>11</v>
      </c>
      <c r="L8" s="18">
        <v>12</v>
      </c>
      <c r="M8" s="18">
        <v>13</v>
      </c>
      <c r="N8" s="93">
        <v>14</v>
      </c>
      <c r="O8" s="18">
        <v>15</v>
      </c>
      <c r="P8" s="18">
        <v>16</v>
      </c>
      <c r="Q8" s="93">
        <v>17</v>
      </c>
      <c r="R8" s="18">
        <v>18</v>
      </c>
      <c r="S8" s="18">
        <v>19</v>
      </c>
      <c r="T8" s="18">
        <v>20</v>
      </c>
    </row>
    <row r="9" ht="21" customHeight="1" spans="1:20">
      <c r="A9" s="95"/>
      <c r="B9" s="96"/>
      <c r="C9" s="96"/>
      <c r="D9" s="96"/>
      <c r="E9" s="96"/>
      <c r="F9" s="96"/>
      <c r="G9" s="96"/>
      <c r="H9" s="97"/>
      <c r="I9" s="9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1" customHeight="1" spans="1:20">
      <c r="A10" s="98" t="s">
        <v>263</v>
      </c>
      <c r="B10" s="99"/>
      <c r="C10" s="99"/>
      <c r="D10" s="99"/>
      <c r="E10" s="99"/>
      <c r="F10" s="99"/>
      <c r="G10" s="99"/>
      <c r="H10" s="100"/>
      <c r="I10" s="108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5" customHeight="1" spans="5:5">
      <c r="E15" t="s">
        <v>663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3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4"/>
      <c r="W2" s="3"/>
      <c r="X2" s="3" t="s">
        <v>664</v>
      </c>
    </row>
    <row r="3" ht="41.25" customHeight="1" spans="1:24">
      <c r="A3" s="75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9"/>
      <c r="X3" s="69"/>
    </row>
    <row r="4" ht="18" customHeight="1" spans="1:24">
      <c r="A4" s="76" t="str">
        <f>"单位名称："&amp;"寻甸回族彝族自治县卫生健康局"</f>
        <v>单位名称：寻甸回族彝族自治县卫生健康局</v>
      </c>
      <c r="B4" s="77"/>
      <c r="C4" s="77"/>
      <c r="D4" s="78"/>
      <c r="E4" s="79"/>
      <c r="F4" s="79"/>
      <c r="G4" s="79"/>
      <c r="H4" s="79"/>
      <c r="I4" s="79"/>
      <c r="W4" s="8"/>
      <c r="X4" s="8" t="s">
        <v>1</v>
      </c>
    </row>
    <row r="5" ht="19.5" customHeight="1" spans="1:24">
      <c r="A5" s="29" t="s">
        <v>665</v>
      </c>
      <c r="B5" s="11" t="s">
        <v>280</v>
      </c>
      <c r="C5" s="12"/>
      <c r="D5" s="12"/>
      <c r="E5" s="11" t="s">
        <v>666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3"/>
      <c r="X5" s="84"/>
    </row>
    <row r="6" ht="40.5" customHeight="1" spans="1:24">
      <c r="A6" s="18"/>
      <c r="B6" s="30" t="s">
        <v>55</v>
      </c>
      <c r="C6" s="10" t="s">
        <v>58</v>
      </c>
      <c r="D6" s="80" t="s">
        <v>650</v>
      </c>
      <c r="E6" s="51" t="s">
        <v>667</v>
      </c>
      <c r="F6" s="51" t="s">
        <v>668</v>
      </c>
      <c r="G6" s="51" t="s">
        <v>669</v>
      </c>
      <c r="H6" s="51" t="s">
        <v>670</v>
      </c>
      <c r="I6" s="51" t="s">
        <v>671</v>
      </c>
      <c r="J6" s="51" t="s">
        <v>672</v>
      </c>
      <c r="K6" s="51" t="s">
        <v>673</v>
      </c>
      <c r="L6" s="51" t="s">
        <v>674</v>
      </c>
      <c r="M6" s="51" t="s">
        <v>675</v>
      </c>
      <c r="N6" s="51" t="s">
        <v>676</v>
      </c>
      <c r="O6" s="51" t="s">
        <v>677</v>
      </c>
      <c r="P6" s="51" t="s">
        <v>678</v>
      </c>
      <c r="Q6" s="51" t="s">
        <v>679</v>
      </c>
      <c r="R6" s="51" t="s">
        <v>680</v>
      </c>
      <c r="S6" s="51" t="s">
        <v>681</v>
      </c>
      <c r="T6" s="51" t="s">
        <v>682</v>
      </c>
      <c r="U6" s="51" t="s">
        <v>683</v>
      </c>
      <c r="V6" s="51" t="s">
        <v>684</v>
      </c>
      <c r="W6" s="51" t="s">
        <v>685</v>
      </c>
      <c r="X6" s="85" t="s">
        <v>686</v>
      </c>
    </row>
    <row r="7" ht="19.5" customHeight="1" spans="1:24">
      <c r="A7" s="22">
        <v>1</v>
      </c>
      <c r="B7" s="22">
        <v>2</v>
      </c>
      <c r="C7" s="22">
        <v>3</v>
      </c>
      <c r="D7" s="81">
        <v>4</v>
      </c>
      <c r="E7" s="39">
        <v>5</v>
      </c>
      <c r="F7" s="22">
        <v>6</v>
      </c>
      <c r="G7" s="22">
        <v>7</v>
      </c>
      <c r="H7" s="81">
        <v>8</v>
      </c>
      <c r="I7" s="22">
        <v>9</v>
      </c>
      <c r="J7" s="22">
        <v>10</v>
      </c>
      <c r="K7" s="22">
        <v>11</v>
      </c>
      <c r="L7" s="81">
        <v>12</v>
      </c>
      <c r="M7" s="22">
        <v>13</v>
      </c>
      <c r="N7" s="22">
        <v>14</v>
      </c>
      <c r="O7" s="22">
        <v>15</v>
      </c>
      <c r="P7" s="81">
        <v>16</v>
      </c>
      <c r="Q7" s="22">
        <v>17</v>
      </c>
      <c r="R7" s="22">
        <v>18</v>
      </c>
      <c r="S7" s="22">
        <v>19</v>
      </c>
      <c r="T7" s="81">
        <v>20</v>
      </c>
      <c r="U7" s="81">
        <v>21</v>
      </c>
      <c r="V7" s="81">
        <v>22</v>
      </c>
      <c r="W7" s="39">
        <v>23</v>
      </c>
      <c r="X7" s="39">
        <v>24</v>
      </c>
    </row>
    <row r="8" ht="19.5" customHeight="1" spans="1:24">
      <c r="A8" s="3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ht="19.5" customHeight="1" spans="1:24">
      <c r="A9" s="2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3" customHeight="1" spans="7:7">
      <c r="G13" t="s">
        <v>687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688</v>
      </c>
    </row>
    <row r="3" ht="41.25" customHeight="1" spans="1:10">
      <c r="A3" s="68" t="str">
        <f>"2026"&amp;"年县对下转移支付绩效目标表"</f>
        <v>2026年县对下转移支付绩效目标表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">
      <c r="A4" s="5" t="str">
        <f>"单位名称："&amp;"寻甸回族彝族自治县卫生健康局"</f>
        <v>单位名称：寻甸回族彝族自治县卫生健康局</v>
      </c>
    </row>
    <row r="5" ht="44.25" customHeight="1" spans="1:10">
      <c r="A5" s="70" t="s">
        <v>665</v>
      </c>
      <c r="B5" s="70" t="s">
        <v>474</v>
      </c>
      <c r="C5" s="70" t="s">
        <v>475</v>
      </c>
      <c r="D5" s="70" t="s">
        <v>476</v>
      </c>
      <c r="E5" s="70" t="s">
        <v>477</v>
      </c>
      <c r="F5" s="71" t="s">
        <v>478</v>
      </c>
      <c r="G5" s="70" t="s">
        <v>479</v>
      </c>
      <c r="H5" s="71" t="s">
        <v>480</v>
      </c>
      <c r="I5" s="71" t="s">
        <v>481</v>
      </c>
      <c r="J5" s="70" t="s">
        <v>482</v>
      </c>
    </row>
    <row r="6" ht="14.25" customHeight="1" spans="1:10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1">
        <v>6</v>
      </c>
      <c r="G6" s="70">
        <v>7</v>
      </c>
      <c r="H6" s="71">
        <v>8</v>
      </c>
      <c r="I6" s="71">
        <v>9</v>
      </c>
      <c r="J6" s="70">
        <v>10</v>
      </c>
    </row>
    <row r="7" ht="42" customHeight="1" spans="1:10">
      <c r="A7" s="32"/>
      <c r="B7" s="23"/>
      <c r="C7" s="23"/>
      <c r="D7" s="23"/>
      <c r="E7" s="72"/>
      <c r="F7" s="73"/>
      <c r="G7" s="72"/>
      <c r="H7" s="73"/>
      <c r="I7" s="73"/>
      <c r="J7" s="72"/>
    </row>
    <row r="8" ht="42" customHeight="1" spans="1:10">
      <c r="A8" s="32"/>
      <c r="B8" s="33"/>
      <c r="C8" s="33"/>
      <c r="D8" s="33"/>
      <c r="E8" s="32"/>
      <c r="F8" s="33"/>
      <c r="G8" s="32"/>
      <c r="H8" s="33"/>
      <c r="I8" s="33"/>
      <c r="J8" s="32"/>
    </row>
    <row r="13" customHeight="1" spans="1:1">
      <c r="A13" t="s">
        <v>689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workbookViewId="0">
      <pane ySplit="1" topLeftCell="A2" activePane="bottomLeft" state="frozen"/>
      <selection/>
      <selection pane="bottomLeft" activeCell="B24" sqref="B24:B2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1" t="s">
        <v>690</v>
      </c>
      <c r="B2" s="42"/>
      <c r="C2" s="42"/>
      <c r="D2" s="43"/>
      <c r="E2" s="43"/>
      <c r="F2" s="43"/>
      <c r="G2" s="42"/>
      <c r="H2" s="42"/>
      <c r="I2" s="43"/>
    </row>
    <row r="3" ht="41.25" customHeight="1" spans="1: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customHeight="1" spans="1:9">
      <c r="A4" s="47" t="str">
        <f>"单位名称："&amp;"寻甸回族彝族自治县卫生健康局"</f>
        <v>单位名称：寻甸回族彝族自治县卫生健康局</v>
      </c>
      <c r="B4" s="48"/>
      <c r="C4" s="48"/>
      <c r="D4" s="49"/>
      <c r="F4" s="46"/>
      <c r="G4" s="45"/>
      <c r="H4" s="45"/>
      <c r="I4" s="67" t="s">
        <v>1</v>
      </c>
    </row>
    <row r="5" ht="28.5" customHeight="1" spans="1:9">
      <c r="A5" s="50" t="s">
        <v>272</v>
      </c>
      <c r="B5" s="51" t="s">
        <v>273</v>
      </c>
      <c r="C5" s="52" t="s">
        <v>691</v>
      </c>
      <c r="D5" s="50" t="s">
        <v>692</v>
      </c>
      <c r="E5" s="50" t="s">
        <v>693</v>
      </c>
      <c r="F5" s="50" t="s">
        <v>694</v>
      </c>
      <c r="G5" s="51" t="s">
        <v>695</v>
      </c>
      <c r="H5" s="39"/>
      <c r="I5" s="50"/>
    </row>
    <row r="6" ht="21" customHeight="1" spans="1:9">
      <c r="A6" s="52"/>
      <c r="B6" s="53"/>
      <c r="C6" s="53"/>
      <c r="D6" s="54"/>
      <c r="E6" s="53"/>
      <c r="F6" s="53"/>
      <c r="G6" s="51" t="s">
        <v>648</v>
      </c>
      <c r="H6" s="51" t="s">
        <v>696</v>
      </c>
      <c r="I6" s="51" t="s">
        <v>697</v>
      </c>
    </row>
    <row r="7" ht="17.25" customHeight="1" spans="1:9">
      <c r="A7" s="55" t="s">
        <v>125</v>
      </c>
      <c r="B7" s="56"/>
      <c r="C7" s="57" t="s">
        <v>126</v>
      </c>
      <c r="D7" s="55" t="s">
        <v>127</v>
      </c>
      <c r="E7" s="58" t="s">
        <v>128</v>
      </c>
      <c r="F7" s="55" t="s">
        <v>129</v>
      </c>
      <c r="G7" s="57" t="s">
        <v>130</v>
      </c>
      <c r="H7" s="59" t="s">
        <v>131</v>
      </c>
      <c r="I7" s="58" t="s">
        <v>132</v>
      </c>
    </row>
    <row r="8" ht="19.5" customHeight="1" spans="1:9">
      <c r="A8" s="60"/>
      <c r="B8" s="35"/>
      <c r="C8" s="35"/>
      <c r="D8" s="32"/>
      <c r="E8" s="33"/>
      <c r="F8" s="59"/>
      <c r="G8" s="61"/>
      <c r="H8" s="62"/>
      <c r="I8" s="62"/>
    </row>
    <row r="9" ht="19.5" customHeight="1" spans="1:9">
      <c r="A9" s="63" t="s">
        <v>55</v>
      </c>
      <c r="B9" s="64"/>
      <c r="C9" s="64"/>
      <c r="D9" s="65"/>
      <c r="E9" s="66"/>
      <c r="F9" s="66"/>
      <c r="G9" s="61"/>
      <c r="H9" s="62"/>
      <c r="I9" s="62"/>
    </row>
    <row r="13" customHeight="1" spans="1:1">
      <c r="A13" t="s">
        <v>698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699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"单位名称："&amp;"寻甸回族彝族自治县卫生健康局"</f>
        <v>单位名称：寻甸回族彝族自治县卫生健康局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460</v>
      </c>
      <c r="B5" s="9" t="s">
        <v>275</v>
      </c>
      <c r="C5" s="9" t="s">
        <v>461</v>
      </c>
      <c r="D5" s="10" t="s">
        <v>276</v>
      </c>
      <c r="E5" s="10" t="s">
        <v>277</v>
      </c>
      <c r="F5" s="10" t="s">
        <v>462</v>
      </c>
      <c r="G5" s="10" t="s">
        <v>463</v>
      </c>
      <c r="H5" s="29" t="s">
        <v>55</v>
      </c>
      <c r="I5" s="11" t="s">
        <v>700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58</v>
      </c>
      <c r="J6" s="10" t="s">
        <v>59</v>
      </c>
      <c r="K6" s="10" t="s">
        <v>60</v>
      </c>
    </row>
    <row r="7" ht="40.5" customHeight="1" spans="1:11">
      <c r="A7" s="31"/>
      <c r="B7" s="31"/>
      <c r="C7" s="31"/>
      <c r="D7" s="19"/>
      <c r="E7" s="19"/>
      <c r="F7" s="19"/>
      <c r="G7" s="19"/>
      <c r="H7" s="18"/>
      <c r="I7" s="19" t="s">
        <v>57</v>
      </c>
      <c r="J7" s="19"/>
      <c r="K7" s="19"/>
    </row>
    <row r="8" ht="15" customHeight="1" spans="1:11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39">
        <v>10</v>
      </c>
      <c r="K8" s="39">
        <v>11</v>
      </c>
    </row>
    <row r="9" ht="18.75" customHeight="1" spans="1:11">
      <c r="A9" s="32"/>
      <c r="B9" s="33"/>
      <c r="C9" s="32"/>
      <c r="D9" s="32"/>
      <c r="E9" s="32"/>
      <c r="F9" s="32"/>
      <c r="G9" s="32"/>
      <c r="H9" s="34"/>
      <c r="I9" s="40"/>
      <c r="J9" s="40"/>
      <c r="K9" s="34"/>
    </row>
    <row r="10" ht="18.75" customHeight="1" spans="1:11">
      <c r="A10" s="35"/>
      <c r="B10" s="33"/>
      <c r="C10" s="33"/>
      <c r="D10" s="33"/>
      <c r="E10" s="33"/>
      <c r="F10" s="33"/>
      <c r="G10" s="33"/>
      <c r="H10" s="25"/>
      <c r="I10" s="25"/>
      <c r="J10" s="25"/>
      <c r="K10" s="34"/>
    </row>
    <row r="11" ht="18.75" customHeight="1" spans="1:11">
      <c r="A11" s="36" t="s">
        <v>263</v>
      </c>
      <c r="B11" s="37"/>
      <c r="C11" s="37"/>
      <c r="D11" s="37"/>
      <c r="E11" s="37"/>
      <c r="F11" s="37"/>
      <c r="G11" s="38"/>
      <c r="H11" s="25"/>
      <c r="I11" s="25"/>
      <c r="J11" s="25"/>
      <c r="K11" s="34"/>
    </row>
    <row r="14" customHeight="1" spans="1:1">
      <c r="A14" t="s">
        <v>701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abSelected="1" workbookViewId="0">
      <pane ySplit="1" topLeftCell="A3" activePane="bottomLeft" state="frozen"/>
      <selection/>
      <selection pane="bottomLeft" activeCell="K22" sqref="K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702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"单位名称："&amp;"寻甸回族彝族自治县卫生健康局"</f>
        <v>单位名称：寻甸回族彝族自治县卫生健康局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461</v>
      </c>
      <c r="B5" s="9" t="s">
        <v>460</v>
      </c>
      <c r="C5" s="9" t="s">
        <v>275</v>
      </c>
      <c r="D5" s="10" t="s">
        <v>703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5"/>
      <c r="E7" s="18"/>
      <c r="F7" s="19" t="s">
        <v>57</v>
      </c>
      <c r="G7" s="19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1">
        <v>5</v>
      </c>
      <c r="F8" s="22">
        <v>6</v>
      </c>
      <c r="G8" s="22">
        <v>7</v>
      </c>
    </row>
    <row r="9" ht="17.25" customHeight="1" spans="1:7">
      <c r="A9" s="23" t="s">
        <v>70</v>
      </c>
      <c r="B9" s="23" t="s">
        <v>704</v>
      </c>
      <c r="C9" s="23" t="s">
        <v>569</v>
      </c>
      <c r="D9" s="24">
        <v>22800</v>
      </c>
      <c r="E9" s="24">
        <v>22800</v>
      </c>
      <c r="F9" s="25"/>
      <c r="G9" s="25"/>
    </row>
    <row r="10" ht="18.75" customHeight="1" spans="1:7">
      <c r="A10" s="23" t="s">
        <v>70</v>
      </c>
      <c r="B10" s="23" t="s">
        <v>466</v>
      </c>
      <c r="C10" s="23" t="s">
        <v>575</v>
      </c>
      <c r="D10" s="24">
        <v>500000</v>
      </c>
      <c r="E10" s="24">
        <v>500000</v>
      </c>
      <c r="F10" s="25"/>
      <c r="G10" s="25"/>
    </row>
    <row r="11" ht="18.75" customHeight="1" spans="1:7">
      <c r="A11" s="23" t="s">
        <v>70</v>
      </c>
      <c r="B11" s="23" t="s">
        <v>705</v>
      </c>
      <c r="C11" s="23" t="s">
        <v>550</v>
      </c>
      <c r="D11" s="24">
        <v>180604.8</v>
      </c>
      <c r="E11" s="24">
        <v>180604.8</v>
      </c>
      <c r="F11" s="25"/>
      <c r="G11" s="25"/>
    </row>
    <row r="12" ht="18.75" customHeight="1" spans="1:7">
      <c r="A12" s="23" t="s">
        <v>70</v>
      </c>
      <c r="B12" s="23" t="s">
        <v>705</v>
      </c>
      <c r="C12" s="23" t="s">
        <v>550</v>
      </c>
      <c r="D12" s="24">
        <v>979844</v>
      </c>
      <c r="E12" s="24">
        <v>979844</v>
      </c>
      <c r="F12" s="25"/>
      <c r="G12" s="25"/>
    </row>
    <row r="13" ht="18.75" customHeight="1" spans="1:7">
      <c r="A13" s="23" t="s">
        <v>70</v>
      </c>
      <c r="B13" s="23" t="s">
        <v>705</v>
      </c>
      <c r="C13" s="23" t="s">
        <v>540</v>
      </c>
      <c r="D13" s="24">
        <v>230450</v>
      </c>
      <c r="E13" s="24">
        <v>230450</v>
      </c>
      <c r="F13" s="25"/>
      <c r="G13" s="25"/>
    </row>
    <row r="14" ht="18.75" customHeight="1" spans="1:7">
      <c r="A14" s="23" t="s">
        <v>70</v>
      </c>
      <c r="B14" s="23" t="s">
        <v>705</v>
      </c>
      <c r="C14" s="23" t="s">
        <v>706</v>
      </c>
      <c r="D14" s="24">
        <v>1300000</v>
      </c>
      <c r="E14" s="24">
        <v>1300000</v>
      </c>
      <c r="F14" s="25"/>
      <c r="G14" s="25"/>
    </row>
    <row r="15" ht="18.75" customHeight="1" spans="1:7">
      <c r="A15" s="23" t="s">
        <v>70</v>
      </c>
      <c r="B15" s="23" t="s">
        <v>705</v>
      </c>
      <c r="C15" s="23" t="s">
        <v>707</v>
      </c>
      <c r="D15" s="24">
        <v>422044</v>
      </c>
      <c r="E15" s="24">
        <v>422044</v>
      </c>
      <c r="F15" s="25"/>
      <c r="G15" s="25"/>
    </row>
    <row r="16" ht="18.75" customHeight="1" spans="1:7">
      <c r="A16" s="23" t="s">
        <v>70</v>
      </c>
      <c r="B16" s="23" t="s">
        <v>705</v>
      </c>
      <c r="C16" s="23" t="s">
        <v>707</v>
      </c>
      <c r="D16" s="24">
        <v>30000</v>
      </c>
      <c r="E16" s="24">
        <v>30000</v>
      </c>
      <c r="F16" s="25"/>
      <c r="G16" s="25"/>
    </row>
    <row r="17" ht="18.75" customHeight="1" spans="1:7">
      <c r="A17" s="23" t="s">
        <v>70</v>
      </c>
      <c r="B17" s="23" t="s">
        <v>705</v>
      </c>
      <c r="C17" s="23" t="s">
        <v>708</v>
      </c>
      <c r="D17" s="24">
        <v>2140410</v>
      </c>
      <c r="E17" s="24">
        <v>2140410</v>
      </c>
      <c r="F17" s="25"/>
      <c r="G17" s="25"/>
    </row>
    <row r="18" ht="18.75" customHeight="1" spans="1:7">
      <c r="A18" s="23" t="s">
        <v>70</v>
      </c>
      <c r="B18" s="23" t="s">
        <v>705</v>
      </c>
      <c r="C18" s="23" t="s">
        <v>709</v>
      </c>
      <c r="D18" s="24">
        <v>325000</v>
      </c>
      <c r="E18" s="24">
        <v>325000</v>
      </c>
      <c r="F18" s="25"/>
      <c r="G18" s="25"/>
    </row>
    <row r="19" ht="18.75" customHeight="1" spans="1:7">
      <c r="A19" s="23" t="s">
        <v>70</v>
      </c>
      <c r="B19" s="23" t="s">
        <v>705</v>
      </c>
      <c r="C19" s="23" t="s">
        <v>710</v>
      </c>
      <c r="D19" s="24">
        <v>17606800</v>
      </c>
      <c r="E19" s="24">
        <v>17606800</v>
      </c>
      <c r="F19" s="25"/>
      <c r="G19" s="25"/>
    </row>
    <row r="20" ht="18.75" customHeight="1" spans="1:7">
      <c r="A20" s="23" t="s">
        <v>70</v>
      </c>
      <c r="B20" s="23" t="s">
        <v>705</v>
      </c>
      <c r="C20" s="23" t="s">
        <v>711</v>
      </c>
      <c r="D20" s="24">
        <v>1753458</v>
      </c>
      <c r="E20" s="24">
        <v>1753458</v>
      </c>
      <c r="F20" s="25"/>
      <c r="G20" s="25"/>
    </row>
    <row r="21" ht="18.75" customHeight="1" spans="1:7">
      <c r="A21" s="23" t="s">
        <v>70</v>
      </c>
      <c r="B21" s="23" t="s">
        <v>705</v>
      </c>
      <c r="C21" s="23" t="s">
        <v>712</v>
      </c>
      <c r="D21" s="24">
        <v>30000</v>
      </c>
      <c r="E21" s="24">
        <v>30000</v>
      </c>
      <c r="F21" s="25"/>
      <c r="G21" s="25"/>
    </row>
    <row r="22" ht="18.75" customHeight="1" spans="1:7">
      <c r="A22" s="23" t="s">
        <v>70</v>
      </c>
      <c r="B22" s="23" t="s">
        <v>705</v>
      </c>
      <c r="C22" s="23" t="s">
        <v>712</v>
      </c>
      <c r="D22" s="24">
        <v>203000</v>
      </c>
      <c r="E22" s="24">
        <v>203000</v>
      </c>
      <c r="F22" s="25"/>
      <c r="G22" s="25"/>
    </row>
    <row r="23" ht="18.75" customHeight="1" spans="1:7">
      <c r="A23" s="23" t="s">
        <v>70</v>
      </c>
      <c r="B23" s="23" t="s">
        <v>705</v>
      </c>
      <c r="C23" s="23" t="s">
        <v>713</v>
      </c>
      <c r="D23" s="24">
        <v>312200</v>
      </c>
      <c r="E23" s="24">
        <v>312200</v>
      </c>
      <c r="F23" s="25"/>
      <c r="G23" s="25"/>
    </row>
    <row r="24" ht="18.75" customHeight="1" spans="1:7">
      <c r="A24" s="23" t="s">
        <v>70</v>
      </c>
      <c r="B24" s="23" t="s">
        <v>705</v>
      </c>
      <c r="C24" s="23" t="s">
        <v>714</v>
      </c>
      <c r="D24" s="24">
        <v>338400</v>
      </c>
      <c r="E24" s="24">
        <v>338400</v>
      </c>
      <c r="F24" s="25"/>
      <c r="G24" s="25"/>
    </row>
    <row r="25" ht="18.75" customHeight="1" spans="1:7">
      <c r="A25" s="23" t="s">
        <v>70</v>
      </c>
      <c r="B25" s="23" t="s">
        <v>705</v>
      </c>
      <c r="C25" s="23" t="s">
        <v>529</v>
      </c>
      <c r="D25" s="24">
        <v>730099.54</v>
      </c>
      <c r="E25" s="24">
        <v>730099.54</v>
      </c>
      <c r="F25" s="25"/>
      <c r="G25" s="25"/>
    </row>
    <row r="26" ht="18.75" customHeight="1" spans="1:7">
      <c r="A26" s="23" t="s">
        <v>70</v>
      </c>
      <c r="B26" s="23" t="s">
        <v>715</v>
      </c>
      <c r="C26" s="23" t="s">
        <v>562</v>
      </c>
      <c r="D26" s="24">
        <v>37600</v>
      </c>
      <c r="E26" s="24">
        <v>37600</v>
      </c>
      <c r="F26" s="25"/>
      <c r="G26" s="25"/>
    </row>
    <row r="27" ht="18.75" customHeight="1" spans="1:7">
      <c r="A27" s="26" t="s">
        <v>55</v>
      </c>
      <c r="B27" s="27" t="s">
        <v>716</v>
      </c>
      <c r="C27" s="27"/>
      <c r="D27" s="28"/>
      <c r="E27" s="25">
        <v>27142710.34</v>
      </c>
      <c r="F27" s="25"/>
      <c r="G27" s="25"/>
    </row>
  </sheetData>
  <mergeCells count="11">
    <mergeCell ref="A3:G3"/>
    <mergeCell ref="A4:D4"/>
    <mergeCell ref="E5:G5"/>
    <mergeCell ref="A27:D27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1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5.8916666666667" style="135" customWidth="1"/>
    <col min="2" max="2" width="35" style="135" customWidth="1"/>
    <col min="3" max="19" width="22" style="135" customWidth="1"/>
    <col min="20" max="16384" width="8.575" style="135"/>
  </cols>
  <sheetData>
    <row r="1" s="135" customFormat="1" ht="17.25" customHeight="1" spans="1:1">
      <c r="A1" s="174" t="s">
        <v>52</v>
      </c>
    </row>
    <row r="2" s="135" customFormat="1" ht="41.25" customHeight="1" spans="1:1">
      <c r="A2" s="184" t="str">
        <f>"2026"&amp;"年部门收入预算表"</f>
        <v>2026年部门收入预算表</v>
      </c>
    </row>
    <row r="3" s="135" customFormat="1" ht="17.25" customHeight="1" spans="1:19">
      <c r="A3" s="185" t="str">
        <f>"单位名称："&amp;"寻甸回族彝族自治县卫生健康局"</f>
        <v>单位名称：寻甸回族彝族自治县卫生健康局</v>
      </c>
      <c r="S3" s="183" t="s">
        <v>1</v>
      </c>
    </row>
    <row r="4" s="135" customFormat="1" ht="21.75" customHeight="1" spans="1:19">
      <c r="A4" s="207" t="s">
        <v>53</v>
      </c>
      <c r="B4" s="208" t="s">
        <v>54</v>
      </c>
      <c r="C4" s="208" t="s">
        <v>55</v>
      </c>
      <c r="D4" s="209" t="s">
        <v>56</v>
      </c>
      <c r="E4" s="209"/>
      <c r="F4" s="209"/>
      <c r="G4" s="209"/>
      <c r="H4" s="209"/>
      <c r="I4" s="133"/>
      <c r="J4" s="209"/>
      <c r="K4" s="209"/>
      <c r="L4" s="209"/>
      <c r="M4" s="209"/>
      <c r="N4" s="216"/>
      <c r="O4" s="209" t="s">
        <v>45</v>
      </c>
      <c r="P4" s="209"/>
      <c r="Q4" s="209"/>
      <c r="R4" s="209"/>
      <c r="S4" s="216"/>
    </row>
    <row r="5" s="135" customFormat="1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7" t="s">
        <v>62</v>
      </c>
      <c r="J5" s="218"/>
      <c r="K5" s="218"/>
      <c r="L5" s="218"/>
      <c r="M5" s="218"/>
      <c r="N5" s="219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s="135" customFormat="1" ht="30" customHeight="1" spans="1:19">
      <c r="A6" s="212"/>
      <c r="B6" s="108"/>
      <c r="C6" s="117"/>
      <c r="D6" s="117"/>
      <c r="E6" s="117"/>
      <c r="F6" s="117"/>
      <c r="G6" s="117"/>
      <c r="H6" s="117"/>
      <c r="I6" s="73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0"/>
      <c r="P6" s="220"/>
      <c r="Q6" s="220"/>
      <c r="R6" s="220"/>
      <c r="S6" s="117"/>
    </row>
    <row r="7" s="135" customFormat="1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73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s="135" customFormat="1" ht="18" customHeight="1" spans="1:19">
      <c r="A8" s="33" t="s">
        <v>69</v>
      </c>
      <c r="B8" s="33" t="s">
        <v>70</v>
      </c>
      <c r="C8" s="82">
        <v>211436718.19</v>
      </c>
      <c r="D8" s="24">
        <v>173362777.31</v>
      </c>
      <c r="E8" s="24">
        <v>173362777.31</v>
      </c>
      <c r="F8" s="24"/>
      <c r="G8" s="24"/>
      <c r="H8" s="24"/>
      <c r="I8" s="24"/>
      <c r="J8" s="24"/>
      <c r="K8" s="24"/>
      <c r="L8" s="24"/>
      <c r="M8" s="24"/>
      <c r="N8" s="24"/>
      <c r="O8" s="24">
        <v>38073940.88</v>
      </c>
      <c r="P8" s="24">
        <v>38073940.88</v>
      </c>
      <c r="Q8" s="24"/>
      <c r="R8" s="24"/>
      <c r="S8" s="24"/>
    </row>
    <row r="9" s="135" customFormat="1" ht="18" customHeight="1" spans="1:19">
      <c r="A9" s="214" t="s">
        <v>71</v>
      </c>
      <c r="B9" s="214" t="s">
        <v>70</v>
      </c>
      <c r="C9" s="82">
        <v>40761639.12</v>
      </c>
      <c r="D9" s="24">
        <v>16300327.12</v>
      </c>
      <c r="E9" s="24">
        <v>16300327.12</v>
      </c>
      <c r="F9" s="24"/>
      <c r="G9" s="24"/>
      <c r="H9" s="24"/>
      <c r="I9" s="24"/>
      <c r="J9" s="24"/>
      <c r="K9" s="24"/>
      <c r="L9" s="24"/>
      <c r="M9" s="24"/>
      <c r="N9" s="24"/>
      <c r="O9" s="24">
        <v>24461312</v>
      </c>
      <c r="P9" s="24">
        <v>24461312</v>
      </c>
      <c r="Q9" s="24"/>
      <c r="R9" s="24"/>
      <c r="S9" s="24"/>
    </row>
    <row r="10" s="135" customFormat="1" ht="18" customHeight="1" spans="1:19">
      <c r="A10" s="214" t="s">
        <v>72</v>
      </c>
      <c r="B10" s="214" t="s">
        <v>73</v>
      </c>
      <c r="C10" s="82">
        <v>20250817.77</v>
      </c>
      <c r="D10" s="24">
        <v>20118261.77</v>
      </c>
      <c r="E10" s="24">
        <v>20118261.77</v>
      </c>
      <c r="F10" s="24"/>
      <c r="G10" s="24"/>
      <c r="H10" s="24"/>
      <c r="I10" s="24"/>
      <c r="J10" s="24"/>
      <c r="K10" s="24"/>
      <c r="L10" s="24"/>
      <c r="M10" s="24"/>
      <c r="N10" s="24"/>
      <c r="O10" s="24">
        <v>132556</v>
      </c>
      <c r="P10" s="24">
        <v>132556</v>
      </c>
      <c r="Q10" s="24"/>
      <c r="R10" s="24"/>
      <c r="S10" s="24"/>
    </row>
    <row r="11" s="135" customFormat="1" ht="18" customHeight="1" spans="1:19">
      <c r="A11" s="214" t="s">
        <v>74</v>
      </c>
      <c r="B11" s="214" t="s">
        <v>75</v>
      </c>
      <c r="C11" s="82">
        <v>10945063.31</v>
      </c>
      <c r="D11" s="24">
        <v>10920981.31</v>
      </c>
      <c r="E11" s="24">
        <v>10920981.31</v>
      </c>
      <c r="F11" s="24"/>
      <c r="G11" s="24"/>
      <c r="H11" s="24"/>
      <c r="I11" s="24"/>
      <c r="J11" s="24"/>
      <c r="K11" s="24"/>
      <c r="L11" s="24"/>
      <c r="M11" s="24"/>
      <c r="N11" s="24"/>
      <c r="O11" s="24">
        <v>24082</v>
      </c>
      <c r="P11" s="24">
        <v>24082</v>
      </c>
      <c r="Q11" s="24"/>
      <c r="R11" s="24"/>
      <c r="S11" s="24"/>
    </row>
    <row r="12" s="135" customFormat="1" ht="18" customHeight="1" spans="1:19">
      <c r="A12" s="214" t="s">
        <v>76</v>
      </c>
      <c r="B12" s="214" t="s">
        <v>77</v>
      </c>
      <c r="C12" s="82">
        <v>16848442.13</v>
      </c>
      <c r="D12" s="24">
        <v>14907082.25</v>
      </c>
      <c r="E12" s="24">
        <v>14907082.25</v>
      </c>
      <c r="F12" s="24"/>
      <c r="G12" s="24"/>
      <c r="H12" s="24"/>
      <c r="I12" s="24"/>
      <c r="J12" s="24"/>
      <c r="K12" s="24"/>
      <c r="L12" s="24"/>
      <c r="M12" s="24"/>
      <c r="N12" s="24"/>
      <c r="O12" s="24">
        <v>1941359.88</v>
      </c>
      <c r="P12" s="24">
        <v>1941359.88</v>
      </c>
      <c r="Q12" s="24"/>
      <c r="R12" s="24"/>
      <c r="S12" s="24"/>
    </row>
    <row r="13" s="135" customFormat="1" ht="18" customHeight="1" spans="1:19">
      <c r="A13" s="214" t="s">
        <v>78</v>
      </c>
      <c r="B13" s="214" t="s">
        <v>79</v>
      </c>
      <c r="C13" s="82">
        <v>13031204.19</v>
      </c>
      <c r="D13" s="24">
        <v>9804851.87</v>
      </c>
      <c r="E13" s="24">
        <v>9804851.87</v>
      </c>
      <c r="F13" s="24"/>
      <c r="G13" s="24"/>
      <c r="H13" s="24"/>
      <c r="I13" s="24"/>
      <c r="J13" s="24"/>
      <c r="K13" s="24"/>
      <c r="L13" s="24"/>
      <c r="M13" s="24"/>
      <c r="N13" s="24"/>
      <c r="O13" s="24">
        <v>3226352.32</v>
      </c>
      <c r="P13" s="24">
        <v>3226352.32</v>
      </c>
      <c r="Q13" s="24"/>
      <c r="R13" s="24"/>
      <c r="S13" s="24"/>
    </row>
    <row r="14" s="135" customFormat="1" ht="18" customHeight="1" spans="1:19">
      <c r="A14" s="214" t="s">
        <v>80</v>
      </c>
      <c r="B14" s="214" t="s">
        <v>81</v>
      </c>
      <c r="C14" s="82">
        <v>8186119.03</v>
      </c>
      <c r="D14" s="24">
        <v>6696477.03</v>
      </c>
      <c r="E14" s="24">
        <v>6696477.03</v>
      </c>
      <c r="F14" s="24"/>
      <c r="G14" s="24"/>
      <c r="H14" s="24"/>
      <c r="I14" s="24"/>
      <c r="J14" s="24"/>
      <c r="K14" s="24"/>
      <c r="L14" s="24"/>
      <c r="M14" s="24"/>
      <c r="N14" s="24"/>
      <c r="O14" s="24">
        <v>1489642</v>
      </c>
      <c r="P14" s="24">
        <v>1489642</v>
      </c>
      <c r="Q14" s="24"/>
      <c r="R14" s="24"/>
      <c r="S14" s="24"/>
    </row>
    <row r="15" s="135" customFormat="1" ht="18" customHeight="1" spans="1:19">
      <c r="A15" s="214" t="s">
        <v>82</v>
      </c>
      <c r="B15" s="214" t="s">
        <v>83</v>
      </c>
      <c r="C15" s="82">
        <v>4328929.91</v>
      </c>
      <c r="D15" s="24">
        <v>3985456.43</v>
      </c>
      <c r="E15" s="24">
        <v>3985456.43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343473.48</v>
      </c>
      <c r="P15" s="24">
        <v>343473.48</v>
      </c>
      <c r="Q15" s="24"/>
      <c r="R15" s="24"/>
      <c r="S15" s="24"/>
    </row>
    <row r="16" s="135" customFormat="1" ht="18" customHeight="1" spans="1:19">
      <c r="A16" s="214" t="s">
        <v>84</v>
      </c>
      <c r="B16" s="214" t="s">
        <v>85</v>
      </c>
      <c r="C16" s="82">
        <v>5739359.5</v>
      </c>
      <c r="D16" s="24">
        <v>5332395.8</v>
      </c>
      <c r="E16" s="24">
        <v>5332395.8</v>
      </c>
      <c r="F16" s="24"/>
      <c r="G16" s="24"/>
      <c r="H16" s="24"/>
      <c r="I16" s="24"/>
      <c r="J16" s="24"/>
      <c r="K16" s="24"/>
      <c r="L16" s="24"/>
      <c r="M16" s="24"/>
      <c r="N16" s="24"/>
      <c r="O16" s="24">
        <v>406963.7</v>
      </c>
      <c r="P16" s="24">
        <v>406963.7</v>
      </c>
      <c r="Q16" s="24"/>
      <c r="R16" s="24"/>
      <c r="S16" s="24"/>
    </row>
    <row r="17" s="135" customFormat="1" ht="18" customHeight="1" spans="1:19">
      <c r="A17" s="214" t="s">
        <v>86</v>
      </c>
      <c r="B17" s="214" t="s">
        <v>87</v>
      </c>
      <c r="C17" s="82">
        <v>5069212.18</v>
      </c>
      <c r="D17" s="24">
        <v>4947060.69</v>
      </c>
      <c r="E17" s="24">
        <v>4947060.69</v>
      </c>
      <c r="F17" s="24"/>
      <c r="G17" s="24"/>
      <c r="H17" s="24"/>
      <c r="I17" s="24"/>
      <c r="J17" s="24"/>
      <c r="K17" s="24"/>
      <c r="L17" s="24"/>
      <c r="M17" s="24"/>
      <c r="N17" s="24"/>
      <c r="O17" s="24">
        <v>122151.49</v>
      </c>
      <c r="P17" s="24">
        <v>122151.49</v>
      </c>
      <c r="Q17" s="24"/>
      <c r="R17" s="24"/>
      <c r="S17" s="24"/>
    </row>
    <row r="18" s="135" customFormat="1" ht="18" customHeight="1" spans="1:19">
      <c r="A18" s="214" t="s">
        <v>88</v>
      </c>
      <c r="B18" s="214" t="s">
        <v>89</v>
      </c>
      <c r="C18" s="82">
        <v>5714073.21</v>
      </c>
      <c r="D18" s="24">
        <v>5560006.21</v>
      </c>
      <c r="E18" s="24">
        <v>5560006.21</v>
      </c>
      <c r="F18" s="24"/>
      <c r="G18" s="24"/>
      <c r="H18" s="24"/>
      <c r="I18" s="24"/>
      <c r="J18" s="24"/>
      <c r="K18" s="24"/>
      <c r="L18" s="24"/>
      <c r="M18" s="24"/>
      <c r="N18" s="24"/>
      <c r="O18" s="24">
        <v>154067</v>
      </c>
      <c r="P18" s="24">
        <v>154067</v>
      </c>
      <c r="Q18" s="24"/>
      <c r="R18" s="24"/>
      <c r="S18" s="24"/>
    </row>
    <row r="19" s="135" customFormat="1" ht="18" customHeight="1" spans="1:19">
      <c r="A19" s="214" t="s">
        <v>90</v>
      </c>
      <c r="B19" s="214" t="s">
        <v>91</v>
      </c>
      <c r="C19" s="82">
        <v>8045788.37</v>
      </c>
      <c r="D19" s="24">
        <v>7162745.4</v>
      </c>
      <c r="E19" s="24">
        <v>7162745.4</v>
      </c>
      <c r="F19" s="24"/>
      <c r="G19" s="24"/>
      <c r="H19" s="24"/>
      <c r="I19" s="24"/>
      <c r="J19" s="24"/>
      <c r="K19" s="24"/>
      <c r="L19" s="24"/>
      <c r="M19" s="24"/>
      <c r="N19" s="24"/>
      <c r="O19" s="24">
        <v>883042.97</v>
      </c>
      <c r="P19" s="24">
        <v>883042.97</v>
      </c>
      <c r="Q19" s="24"/>
      <c r="R19" s="24"/>
      <c r="S19" s="24"/>
    </row>
    <row r="20" s="135" customFormat="1" ht="18" customHeight="1" spans="1:19">
      <c r="A20" s="214" t="s">
        <v>92</v>
      </c>
      <c r="B20" s="214" t="s">
        <v>93</v>
      </c>
      <c r="C20" s="82">
        <v>3860796.05</v>
      </c>
      <c r="D20" s="24">
        <v>3515417.08</v>
      </c>
      <c r="E20" s="24">
        <v>3515417.08</v>
      </c>
      <c r="F20" s="24"/>
      <c r="G20" s="24"/>
      <c r="H20" s="24"/>
      <c r="I20" s="24"/>
      <c r="J20" s="24"/>
      <c r="K20" s="24"/>
      <c r="L20" s="24"/>
      <c r="M20" s="24"/>
      <c r="N20" s="24"/>
      <c r="O20" s="24">
        <v>345378.97</v>
      </c>
      <c r="P20" s="24">
        <v>345378.97</v>
      </c>
      <c r="Q20" s="24"/>
      <c r="R20" s="24"/>
      <c r="S20" s="24"/>
    </row>
    <row r="21" s="135" customFormat="1" ht="18" customHeight="1" spans="1:19">
      <c r="A21" s="214" t="s">
        <v>94</v>
      </c>
      <c r="B21" s="214" t="s">
        <v>95</v>
      </c>
      <c r="C21" s="82">
        <v>6803827.23</v>
      </c>
      <c r="D21" s="24">
        <v>6111926.44</v>
      </c>
      <c r="E21" s="24">
        <v>6111926.44</v>
      </c>
      <c r="F21" s="24"/>
      <c r="G21" s="24"/>
      <c r="H21" s="24"/>
      <c r="I21" s="24"/>
      <c r="J21" s="24"/>
      <c r="K21" s="24"/>
      <c r="L21" s="24"/>
      <c r="M21" s="24"/>
      <c r="N21" s="24"/>
      <c r="O21" s="24">
        <v>691900.79</v>
      </c>
      <c r="P21" s="24">
        <v>691900.79</v>
      </c>
      <c r="Q21" s="24"/>
      <c r="R21" s="24"/>
      <c r="S21" s="24"/>
    </row>
    <row r="22" s="135" customFormat="1" ht="18" customHeight="1" spans="1:19">
      <c r="A22" s="214" t="s">
        <v>96</v>
      </c>
      <c r="B22" s="214" t="s">
        <v>97</v>
      </c>
      <c r="C22" s="82">
        <v>7269468.18</v>
      </c>
      <c r="D22" s="24">
        <v>6833378.09</v>
      </c>
      <c r="E22" s="24">
        <v>6833378.09</v>
      </c>
      <c r="F22" s="24"/>
      <c r="G22" s="24"/>
      <c r="H22" s="24"/>
      <c r="I22" s="24"/>
      <c r="J22" s="24"/>
      <c r="K22" s="24"/>
      <c r="L22" s="24"/>
      <c r="M22" s="24"/>
      <c r="N22" s="24"/>
      <c r="O22" s="24">
        <v>436090.09</v>
      </c>
      <c r="P22" s="24">
        <v>436090.09</v>
      </c>
      <c r="Q22" s="24"/>
      <c r="R22" s="24"/>
      <c r="S22" s="24"/>
    </row>
    <row r="23" s="135" customFormat="1" ht="18" customHeight="1" spans="1:19">
      <c r="A23" s="214" t="s">
        <v>98</v>
      </c>
      <c r="B23" s="214" t="s">
        <v>99</v>
      </c>
      <c r="C23" s="82">
        <v>5625713.84</v>
      </c>
      <c r="D23" s="24">
        <v>5133046.6</v>
      </c>
      <c r="E23" s="24">
        <v>5133046.6</v>
      </c>
      <c r="F23" s="24"/>
      <c r="G23" s="24"/>
      <c r="H23" s="24"/>
      <c r="I23" s="24"/>
      <c r="J23" s="24"/>
      <c r="K23" s="24"/>
      <c r="L23" s="24"/>
      <c r="M23" s="24"/>
      <c r="N23" s="24"/>
      <c r="O23" s="24">
        <v>492667.24</v>
      </c>
      <c r="P23" s="24">
        <v>492667.24</v>
      </c>
      <c r="Q23" s="24"/>
      <c r="R23" s="24"/>
      <c r="S23" s="24"/>
    </row>
    <row r="24" s="135" customFormat="1" ht="18" customHeight="1" spans="1:19">
      <c r="A24" s="214" t="s">
        <v>100</v>
      </c>
      <c r="B24" s="214" t="s">
        <v>101</v>
      </c>
      <c r="C24" s="82">
        <v>5082175.69</v>
      </c>
      <c r="D24" s="24">
        <v>4710986.69</v>
      </c>
      <c r="E24" s="24">
        <v>4710986.69</v>
      </c>
      <c r="F24" s="24"/>
      <c r="G24" s="24"/>
      <c r="H24" s="24"/>
      <c r="I24" s="24"/>
      <c r="J24" s="24"/>
      <c r="K24" s="24"/>
      <c r="L24" s="24"/>
      <c r="M24" s="24"/>
      <c r="N24" s="24"/>
      <c r="O24" s="24">
        <v>371189</v>
      </c>
      <c r="P24" s="24">
        <v>371189</v>
      </c>
      <c r="Q24" s="24"/>
      <c r="R24" s="24"/>
      <c r="S24" s="24"/>
    </row>
    <row r="25" s="135" customFormat="1" ht="18" customHeight="1" spans="1:19">
      <c r="A25" s="214" t="s">
        <v>102</v>
      </c>
      <c r="B25" s="214" t="s">
        <v>103</v>
      </c>
      <c r="C25" s="82">
        <v>4090321.31</v>
      </c>
      <c r="D25" s="24">
        <v>3735714.11</v>
      </c>
      <c r="E25" s="24">
        <v>3735714.11</v>
      </c>
      <c r="F25" s="24"/>
      <c r="G25" s="24"/>
      <c r="H25" s="24"/>
      <c r="I25" s="24"/>
      <c r="J25" s="24"/>
      <c r="K25" s="24"/>
      <c r="L25" s="24"/>
      <c r="M25" s="24"/>
      <c r="N25" s="24"/>
      <c r="O25" s="24">
        <v>354607.2</v>
      </c>
      <c r="P25" s="24">
        <v>354607.2</v>
      </c>
      <c r="Q25" s="24"/>
      <c r="R25" s="24"/>
      <c r="S25" s="24"/>
    </row>
    <row r="26" s="135" customFormat="1" ht="18" customHeight="1" spans="1:19">
      <c r="A26" s="214" t="s">
        <v>104</v>
      </c>
      <c r="B26" s="214" t="s">
        <v>105</v>
      </c>
      <c r="C26" s="82">
        <v>20669665.34</v>
      </c>
      <c r="D26" s="24">
        <v>20669665.34</v>
      </c>
      <c r="E26" s="24">
        <v>20669665.34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="135" customFormat="1" ht="18" customHeight="1" spans="1:19">
      <c r="A27" s="214" t="s">
        <v>106</v>
      </c>
      <c r="B27" s="214" t="s">
        <v>107</v>
      </c>
      <c r="C27" s="82">
        <v>7168815.99</v>
      </c>
      <c r="D27" s="24">
        <v>5997608.99</v>
      </c>
      <c r="E27" s="24">
        <v>5997608.99</v>
      </c>
      <c r="F27" s="24"/>
      <c r="G27" s="24"/>
      <c r="H27" s="24"/>
      <c r="I27" s="24"/>
      <c r="J27" s="24"/>
      <c r="K27" s="24"/>
      <c r="L27" s="24"/>
      <c r="M27" s="24"/>
      <c r="N27" s="24"/>
      <c r="O27" s="24">
        <v>1171207</v>
      </c>
      <c r="P27" s="24">
        <v>1171207</v>
      </c>
      <c r="Q27" s="24"/>
      <c r="R27" s="24"/>
      <c r="S27" s="24"/>
    </row>
    <row r="28" s="135" customFormat="1" ht="18" customHeight="1" spans="1:19">
      <c r="A28" s="214" t="s">
        <v>108</v>
      </c>
      <c r="B28" s="214" t="s">
        <v>109</v>
      </c>
      <c r="C28" s="82">
        <v>5457777.12</v>
      </c>
      <c r="D28" s="24">
        <v>5129008.58</v>
      </c>
      <c r="E28" s="24">
        <v>5129008.58</v>
      </c>
      <c r="F28" s="24"/>
      <c r="G28" s="24"/>
      <c r="H28" s="24"/>
      <c r="I28" s="24"/>
      <c r="J28" s="24"/>
      <c r="K28" s="24"/>
      <c r="L28" s="24"/>
      <c r="M28" s="24"/>
      <c r="N28" s="24"/>
      <c r="O28" s="24">
        <v>328768.54</v>
      </c>
      <c r="P28" s="24">
        <v>328768.54</v>
      </c>
      <c r="Q28" s="24"/>
      <c r="R28" s="24"/>
      <c r="S28" s="24"/>
    </row>
    <row r="29" s="135" customFormat="1" ht="18" customHeight="1" spans="1:19">
      <c r="A29" s="214" t="s">
        <v>110</v>
      </c>
      <c r="B29" s="214" t="s">
        <v>111</v>
      </c>
      <c r="C29" s="82">
        <v>3949610.43</v>
      </c>
      <c r="D29" s="24">
        <v>3419977.43</v>
      </c>
      <c r="E29" s="24">
        <v>3419977.43</v>
      </c>
      <c r="F29" s="24"/>
      <c r="G29" s="24"/>
      <c r="H29" s="24"/>
      <c r="I29" s="24"/>
      <c r="J29" s="24"/>
      <c r="K29" s="24"/>
      <c r="L29" s="24"/>
      <c r="M29" s="24"/>
      <c r="N29" s="24"/>
      <c r="O29" s="24">
        <v>529633</v>
      </c>
      <c r="P29" s="24">
        <v>529633</v>
      </c>
      <c r="Q29" s="24"/>
      <c r="R29" s="24"/>
      <c r="S29" s="24"/>
    </row>
    <row r="30" s="135" customFormat="1" ht="18" customHeight="1" spans="1:19">
      <c r="A30" s="214" t="s">
        <v>112</v>
      </c>
      <c r="B30" s="214" t="s">
        <v>113</v>
      </c>
      <c r="C30" s="82">
        <v>2537898.29</v>
      </c>
      <c r="D30" s="24">
        <v>2370402.08</v>
      </c>
      <c r="E30" s="24">
        <v>2370402.08</v>
      </c>
      <c r="F30" s="24"/>
      <c r="G30" s="24"/>
      <c r="H30" s="24"/>
      <c r="I30" s="24"/>
      <c r="J30" s="24"/>
      <c r="K30" s="24"/>
      <c r="L30" s="24"/>
      <c r="M30" s="24"/>
      <c r="N30" s="24"/>
      <c r="O30" s="24">
        <v>167496.21</v>
      </c>
      <c r="P30" s="24">
        <v>167496.21</v>
      </c>
      <c r="Q30" s="24"/>
      <c r="R30" s="24"/>
      <c r="S30" s="24"/>
    </row>
    <row r="31" s="135" customFormat="1" ht="18" customHeight="1" spans="1:19">
      <c r="A31" s="52" t="s">
        <v>55</v>
      </c>
      <c r="B31" s="215"/>
      <c r="C31" s="24">
        <v>211436718.19</v>
      </c>
      <c r="D31" s="24">
        <v>173362777.31</v>
      </c>
      <c r="E31" s="24">
        <v>173362777.31</v>
      </c>
      <c r="F31" s="24"/>
      <c r="G31" s="24"/>
      <c r="H31" s="24"/>
      <c r="I31" s="24"/>
      <c r="J31" s="24"/>
      <c r="K31" s="24"/>
      <c r="L31" s="24"/>
      <c r="M31" s="24"/>
      <c r="N31" s="24"/>
      <c r="O31" s="24">
        <v>38073940.88</v>
      </c>
      <c r="P31" s="24">
        <v>38073940.88</v>
      </c>
      <c r="Q31" s="24"/>
      <c r="R31" s="24"/>
      <c r="S31" s="24"/>
    </row>
  </sheetData>
  <mergeCells count="20">
    <mergeCell ref="A1:S1"/>
    <mergeCell ref="A2:S2"/>
    <mergeCell ref="A3:B3"/>
    <mergeCell ref="D4:N4"/>
    <mergeCell ref="O4:S4"/>
    <mergeCell ref="I5:N5"/>
    <mergeCell ref="A31:B3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9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4.2833333333333" style="135" customWidth="1"/>
    <col min="2" max="2" width="37.575" style="135" customWidth="1"/>
    <col min="3" max="8" width="24.575" style="135" customWidth="1"/>
    <col min="9" max="9" width="26.7083333333333" style="135" customWidth="1"/>
    <col min="10" max="11" width="24.425" style="135" customWidth="1"/>
    <col min="12" max="15" width="24.575" style="135" customWidth="1"/>
    <col min="16" max="16384" width="8.575" style="135"/>
  </cols>
  <sheetData>
    <row r="1" s="135" customFormat="1" ht="17.25" customHeight="1" spans="1:1">
      <c r="A1" s="183" t="s">
        <v>114</v>
      </c>
    </row>
    <row r="2" s="135" customFormat="1" ht="41.25" customHeight="1" spans="1:1">
      <c r="A2" s="184" t="str">
        <f>"2026"&amp;"年部门支出预算表"</f>
        <v>2026年部门支出预算表</v>
      </c>
    </row>
    <row r="3" s="135" customFormat="1" ht="17.25" customHeight="1" spans="1:15">
      <c r="A3" s="185" t="str">
        <f>"单位名称："&amp;"寻甸回族彝族自治县卫生健康局"</f>
        <v>单位名称：寻甸回族彝族自治县卫生健康局</v>
      </c>
      <c r="O3" s="183" t="s">
        <v>1</v>
      </c>
    </row>
    <row r="4" s="135" customFormat="1" ht="27" customHeight="1" spans="1:15">
      <c r="A4" s="193" t="s">
        <v>115</v>
      </c>
      <c r="B4" s="193" t="s">
        <v>116</v>
      </c>
      <c r="C4" s="193" t="s">
        <v>55</v>
      </c>
      <c r="D4" s="194" t="s">
        <v>58</v>
      </c>
      <c r="E4" s="195"/>
      <c r="F4" s="196"/>
      <c r="G4" s="197" t="s">
        <v>59</v>
      </c>
      <c r="H4" s="197" t="s">
        <v>60</v>
      </c>
      <c r="I4" s="197" t="s">
        <v>117</v>
      </c>
      <c r="J4" s="194" t="s">
        <v>62</v>
      </c>
      <c r="K4" s="195"/>
      <c r="L4" s="195"/>
      <c r="M4" s="195"/>
      <c r="N4" s="204"/>
      <c r="O4" s="205"/>
    </row>
    <row r="5" s="135" customFormat="1" ht="42" customHeight="1" spans="1:15">
      <c r="A5" s="198"/>
      <c r="B5" s="198"/>
      <c r="C5" s="199"/>
      <c r="D5" s="200" t="s">
        <v>57</v>
      </c>
      <c r="E5" s="200" t="s">
        <v>118</v>
      </c>
      <c r="F5" s="200" t="s">
        <v>119</v>
      </c>
      <c r="G5" s="199"/>
      <c r="H5" s="199"/>
      <c r="I5" s="206"/>
      <c r="J5" s="200" t="s">
        <v>57</v>
      </c>
      <c r="K5" s="187" t="s">
        <v>120</v>
      </c>
      <c r="L5" s="187" t="s">
        <v>121</v>
      </c>
      <c r="M5" s="187" t="s">
        <v>122</v>
      </c>
      <c r="N5" s="187" t="s">
        <v>123</v>
      </c>
      <c r="O5" s="187" t="s">
        <v>124</v>
      </c>
    </row>
    <row r="6" s="135" customFormat="1" ht="18" customHeight="1" spans="1:15">
      <c r="A6" s="55" t="s">
        <v>125</v>
      </c>
      <c r="B6" s="55" t="s">
        <v>126</v>
      </c>
      <c r="C6" s="55" t="s">
        <v>127</v>
      </c>
      <c r="D6" s="59" t="s">
        <v>128</v>
      </c>
      <c r="E6" s="59" t="s">
        <v>129</v>
      </c>
      <c r="F6" s="59" t="s">
        <v>130</v>
      </c>
      <c r="G6" s="59" t="s">
        <v>131</v>
      </c>
      <c r="H6" s="59" t="s">
        <v>132</v>
      </c>
      <c r="I6" s="59" t="s">
        <v>133</v>
      </c>
      <c r="J6" s="59" t="s">
        <v>134</v>
      </c>
      <c r="K6" s="59" t="s">
        <v>135</v>
      </c>
      <c r="L6" s="59" t="s">
        <v>136</v>
      </c>
      <c r="M6" s="59" t="s">
        <v>137</v>
      </c>
      <c r="N6" s="55" t="s">
        <v>138</v>
      </c>
      <c r="O6" s="59" t="s">
        <v>139</v>
      </c>
    </row>
    <row r="7" s="135" customFormat="1" ht="21" customHeight="1" spans="1:15">
      <c r="A7" s="60" t="s">
        <v>140</v>
      </c>
      <c r="B7" s="60" t="s">
        <v>141</v>
      </c>
      <c r="C7" s="24">
        <v>8400</v>
      </c>
      <c r="D7" s="24">
        <v>8400</v>
      </c>
      <c r="E7" s="24">
        <v>8400</v>
      </c>
      <c r="F7" s="24"/>
      <c r="G7" s="24"/>
      <c r="H7" s="24"/>
      <c r="I7" s="24"/>
      <c r="J7" s="24"/>
      <c r="K7" s="24"/>
      <c r="L7" s="24"/>
      <c r="M7" s="24"/>
      <c r="N7" s="24"/>
      <c r="O7" s="24"/>
    </row>
    <row r="8" s="135" customFormat="1" ht="21" customHeight="1" spans="1:15">
      <c r="A8" s="201" t="s">
        <v>142</v>
      </c>
      <c r="B8" s="201" t="s">
        <v>143</v>
      </c>
      <c r="C8" s="24">
        <v>8400</v>
      </c>
      <c r="D8" s="24">
        <v>8400</v>
      </c>
      <c r="E8" s="24">
        <v>8400</v>
      </c>
      <c r="F8" s="24"/>
      <c r="G8" s="24"/>
      <c r="H8" s="24"/>
      <c r="I8" s="24"/>
      <c r="J8" s="24"/>
      <c r="K8" s="24"/>
      <c r="L8" s="24"/>
      <c r="M8" s="24"/>
      <c r="N8" s="24"/>
      <c r="O8" s="24"/>
    </row>
    <row r="9" s="135" customFormat="1" ht="21" customHeight="1" spans="1:15">
      <c r="A9" s="202" t="s">
        <v>144</v>
      </c>
      <c r="B9" s="202" t="s">
        <v>145</v>
      </c>
      <c r="C9" s="24">
        <v>8400</v>
      </c>
      <c r="D9" s="24">
        <v>8400</v>
      </c>
      <c r="E9" s="24">
        <v>8400</v>
      </c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135" customFormat="1" ht="21" customHeight="1" spans="1:15">
      <c r="A10" s="60" t="s">
        <v>146</v>
      </c>
      <c r="B10" s="60" t="s">
        <v>147</v>
      </c>
      <c r="C10" s="24">
        <v>17161965.11</v>
      </c>
      <c r="D10" s="24">
        <v>17161965.11</v>
      </c>
      <c r="E10" s="24">
        <v>17004633.11</v>
      </c>
      <c r="F10" s="24">
        <v>157332</v>
      </c>
      <c r="G10" s="24"/>
      <c r="H10" s="24"/>
      <c r="I10" s="24"/>
      <c r="J10" s="24"/>
      <c r="K10" s="24"/>
      <c r="L10" s="24"/>
      <c r="M10" s="24"/>
      <c r="N10" s="24"/>
      <c r="O10" s="24"/>
    </row>
    <row r="11" s="135" customFormat="1" ht="21" customHeight="1" spans="1:15">
      <c r="A11" s="201" t="s">
        <v>148</v>
      </c>
      <c r="B11" s="201" t="s">
        <v>149</v>
      </c>
      <c r="C11" s="24">
        <v>17004633.11</v>
      </c>
      <c r="D11" s="24">
        <v>17004633.11</v>
      </c>
      <c r="E11" s="24">
        <v>17004633.11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135" customFormat="1" ht="21" customHeight="1" spans="1:15">
      <c r="A12" s="202" t="s">
        <v>150</v>
      </c>
      <c r="B12" s="202" t="s">
        <v>151</v>
      </c>
      <c r="C12" s="24">
        <v>1200</v>
      </c>
      <c r="D12" s="24">
        <v>1200</v>
      </c>
      <c r="E12" s="24">
        <v>1200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="135" customFormat="1" ht="21" customHeight="1" spans="1:15">
      <c r="A13" s="202" t="s">
        <v>152</v>
      </c>
      <c r="B13" s="202" t="s">
        <v>153</v>
      </c>
      <c r="C13" s="24">
        <v>900</v>
      </c>
      <c r="D13" s="24">
        <v>900</v>
      </c>
      <c r="E13" s="24">
        <v>900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="135" customFormat="1" ht="21" customHeight="1" spans="1:15">
      <c r="A14" s="202" t="s">
        <v>154</v>
      </c>
      <c r="B14" s="202" t="s">
        <v>155</v>
      </c>
      <c r="C14" s="24">
        <v>15824863.1</v>
      </c>
      <c r="D14" s="24">
        <v>15824863.1</v>
      </c>
      <c r="E14" s="24">
        <v>15824863.1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="135" customFormat="1" ht="21" customHeight="1" spans="1:15">
      <c r="A15" s="202" t="s">
        <v>156</v>
      </c>
      <c r="B15" s="202" t="s">
        <v>157</v>
      </c>
      <c r="C15" s="24">
        <v>1121270.01</v>
      </c>
      <c r="D15" s="24">
        <v>1121270.01</v>
      </c>
      <c r="E15" s="24">
        <v>1121270.01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="135" customFormat="1" ht="21" customHeight="1" spans="1:15">
      <c r="A16" s="202" t="s">
        <v>158</v>
      </c>
      <c r="B16" s="202" t="s">
        <v>159</v>
      </c>
      <c r="C16" s="24">
        <v>56400</v>
      </c>
      <c r="D16" s="24">
        <v>56400</v>
      </c>
      <c r="E16" s="24">
        <v>56400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="135" customFormat="1" ht="21" customHeight="1" spans="1:15">
      <c r="A17" s="201" t="s">
        <v>160</v>
      </c>
      <c r="B17" s="201" t="s">
        <v>161</v>
      </c>
      <c r="C17" s="24">
        <v>157332</v>
      </c>
      <c r="D17" s="24">
        <v>157332</v>
      </c>
      <c r="E17" s="24"/>
      <c r="F17" s="24">
        <v>157332</v>
      </c>
      <c r="G17" s="24"/>
      <c r="H17" s="24"/>
      <c r="I17" s="24"/>
      <c r="J17" s="24"/>
      <c r="K17" s="24"/>
      <c r="L17" s="24"/>
      <c r="M17" s="24"/>
      <c r="N17" s="24"/>
      <c r="O17" s="24"/>
    </row>
    <row r="18" s="135" customFormat="1" ht="21" customHeight="1" spans="1:15">
      <c r="A18" s="202" t="s">
        <v>162</v>
      </c>
      <c r="B18" s="202" t="s">
        <v>163</v>
      </c>
      <c r="C18" s="24">
        <v>157332</v>
      </c>
      <c r="D18" s="24">
        <v>157332</v>
      </c>
      <c r="E18" s="24"/>
      <c r="F18" s="24">
        <v>157332</v>
      </c>
      <c r="G18" s="24"/>
      <c r="H18" s="24"/>
      <c r="I18" s="24"/>
      <c r="J18" s="24"/>
      <c r="K18" s="24"/>
      <c r="L18" s="24"/>
      <c r="M18" s="24"/>
      <c r="N18" s="24"/>
      <c r="O18" s="24"/>
    </row>
    <row r="19" s="135" customFormat="1" ht="21" customHeight="1" spans="1:15">
      <c r="A19" s="60" t="s">
        <v>164</v>
      </c>
      <c r="B19" s="60" t="s">
        <v>165</v>
      </c>
      <c r="C19" s="24">
        <v>184060763</v>
      </c>
      <c r="D19" s="24">
        <v>184060763</v>
      </c>
      <c r="E19" s="24">
        <v>139657923.78</v>
      </c>
      <c r="F19" s="24">
        <v>44402839.22</v>
      </c>
      <c r="G19" s="24"/>
      <c r="H19" s="24"/>
      <c r="I19" s="24"/>
      <c r="J19" s="24"/>
      <c r="K19" s="24"/>
      <c r="L19" s="24"/>
      <c r="M19" s="24"/>
      <c r="N19" s="24"/>
      <c r="O19" s="24"/>
    </row>
    <row r="20" s="135" customFormat="1" ht="21" customHeight="1" spans="1:15">
      <c r="A20" s="201" t="s">
        <v>166</v>
      </c>
      <c r="B20" s="201" t="s">
        <v>167</v>
      </c>
      <c r="C20" s="24">
        <v>8479444</v>
      </c>
      <c r="D20" s="24">
        <v>8479444</v>
      </c>
      <c r="E20" s="24">
        <v>8177744</v>
      </c>
      <c r="F20" s="24">
        <v>301700</v>
      </c>
      <c r="G20" s="24"/>
      <c r="H20" s="24"/>
      <c r="I20" s="24"/>
      <c r="J20" s="24"/>
      <c r="K20" s="24"/>
      <c r="L20" s="24"/>
      <c r="M20" s="24"/>
      <c r="N20" s="24"/>
      <c r="O20" s="24"/>
    </row>
    <row r="21" s="135" customFormat="1" ht="21" customHeight="1" spans="1:15">
      <c r="A21" s="202" t="s">
        <v>168</v>
      </c>
      <c r="B21" s="202" t="s">
        <v>145</v>
      </c>
      <c r="C21" s="24">
        <v>8200544</v>
      </c>
      <c r="D21" s="24">
        <v>8200544</v>
      </c>
      <c r="E21" s="24">
        <v>8177744</v>
      </c>
      <c r="F21" s="24">
        <v>22800</v>
      </c>
      <c r="G21" s="24"/>
      <c r="H21" s="24"/>
      <c r="I21" s="24"/>
      <c r="J21" s="24"/>
      <c r="K21" s="24"/>
      <c r="L21" s="24"/>
      <c r="M21" s="24"/>
      <c r="N21" s="24"/>
      <c r="O21" s="24"/>
    </row>
    <row r="22" s="135" customFormat="1" ht="21" customHeight="1" spans="1:15">
      <c r="A22" s="202" t="s">
        <v>169</v>
      </c>
      <c r="B22" s="202" t="s">
        <v>170</v>
      </c>
      <c r="C22" s="24">
        <v>278900</v>
      </c>
      <c r="D22" s="24">
        <v>278900</v>
      </c>
      <c r="E22" s="24"/>
      <c r="F22" s="24">
        <v>278900</v>
      </c>
      <c r="G22" s="24"/>
      <c r="H22" s="24"/>
      <c r="I22" s="24"/>
      <c r="J22" s="24"/>
      <c r="K22" s="24"/>
      <c r="L22" s="24"/>
      <c r="M22" s="24"/>
      <c r="N22" s="24"/>
      <c r="O22" s="24"/>
    </row>
    <row r="23" s="135" customFormat="1" ht="21" customHeight="1" spans="1:15">
      <c r="A23" s="201" t="s">
        <v>171</v>
      </c>
      <c r="B23" s="201" t="s">
        <v>172</v>
      </c>
      <c r="C23" s="24">
        <v>26603721.7</v>
      </c>
      <c r="D23" s="24">
        <v>26603721.7</v>
      </c>
      <c r="E23" s="24">
        <v>26557869.7</v>
      </c>
      <c r="F23" s="24">
        <v>45852</v>
      </c>
      <c r="G23" s="24"/>
      <c r="H23" s="24"/>
      <c r="I23" s="24"/>
      <c r="J23" s="24"/>
      <c r="K23" s="24"/>
      <c r="L23" s="24"/>
      <c r="M23" s="24"/>
      <c r="N23" s="24"/>
      <c r="O23" s="24"/>
    </row>
    <row r="24" s="135" customFormat="1" ht="21" customHeight="1" spans="1:15">
      <c r="A24" s="202" t="s">
        <v>173</v>
      </c>
      <c r="B24" s="202" t="s">
        <v>174</v>
      </c>
      <c r="C24" s="24">
        <v>17105589.7</v>
      </c>
      <c r="D24" s="24">
        <v>17105589.7</v>
      </c>
      <c r="E24" s="24">
        <v>17059737.7</v>
      </c>
      <c r="F24" s="24">
        <v>45852</v>
      </c>
      <c r="G24" s="24"/>
      <c r="H24" s="24"/>
      <c r="I24" s="24"/>
      <c r="J24" s="24"/>
      <c r="K24" s="24"/>
      <c r="L24" s="24"/>
      <c r="M24" s="24"/>
      <c r="N24" s="24"/>
      <c r="O24" s="24"/>
    </row>
    <row r="25" s="135" customFormat="1" ht="21" customHeight="1" spans="1:15">
      <c r="A25" s="202" t="s">
        <v>175</v>
      </c>
      <c r="B25" s="202" t="s">
        <v>176</v>
      </c>
      <c r="C25" s="24">
        <v>9498132</v>
      </c>
      <c r="D25" s="24">
        <v>9498132</v>
      </c>
      <c r="E25" s="24">
        <v>9498132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="135" customFormat="1" ht="21" customHeight="1" spans="1:15">
      <c r="A26" s="201" t="s">
        <v>177</v>
      </c>
      <c r="B26" s="201" t="s">
        <v>178</v>
      </c>
      <c r="C26" s="24">
        <v>75584430.17</v>
      </c>
      <c r="D26" s="24">
        <v>75584430.17</v>
      </c>
      <c r="E26" s="24">
        <v>75546830.17</v>
      </c>
      <c r="F26" s="24">
        <v>37600</v>
      </c>
      <c r="G26" s="24"/>
      <c r="H26" s="24"/>
      <c r="I26" s="24"/>
      <c r="J26" s="24"/>
      <c r="K26" s="24"/>
      <c r="L26" s="24"/>
      <c r="M26" s="24"/>
      <c r="N26" s="24"/>
      <c r="O26" s="24"/>
    </row>
    <row r="27" s="135" customFormat="1" ht="21" customHeight="1" spans="1:15">
      <c r="A27" s="202" t="s">
        <v>179</v>
      </c>
      <c r="B27" s="202" t="s">
        <v>180</v>
      </c>
      <c r="C27" s="24">
        <v>73548830.17</v>
      </c>
      <c r="D27" s="24">
        <v>73548830.17</v>
      </c>
      <c r="E27" s="24">
        <v>73548830.17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="135" customFormat="1" ht="21" customHeight="1" spans="1:15">
      <c r="A28" s="202" t="s">
        <v>181</v>
      </c>
      <c r="B28" s="202" t="s">
        <v>182</v>
      </c>
      <c r="C28" s="24">
        <v>2035600</v>
      </c>
      <c r="D28" s="24">
        <v>2035600</v>
      </c>
      <c r="E28" s="24">
        <v>1998000</v>
      </c>
      <c r="F28" s="24">
        <v>37600</v>
      </c>
      <c r="G28" s="24"/>
      <c r="H28" s="24"/>
      <c r="I28" s="24"/>
      <c r="J28" s="24"/>
      <c r="K28" s="24"/>
      <c r="L28" s="24"/>
      <c r="M28" s="24"/>
      <c r="N28" s="24"/>
      <c r="O28" s="24"/>
    </row>
    <row r="29" s="135" customFormat="1" ht="21" customHeight="1" spans="1:15">
      <c r="A29" s="201" t="s">
        <v>183</v>
      </c>
      <c r="B29" s="201" t="s">
        <v>184</v>
      </c>
      <c r="C29" s="24">
        <v>36019278.42</v>
      </c>
      <c r="D29" s="24">
        <v>36019278.42</v>
      </c>
      <c r="E29" s="24">
        <v>14836894</v>
      </c>
      <c r="F29" s="24">
        <v>21182384.42</v>
      </c>
      <c r="G29" s="24"/>
      <c r="H29" s="24"/>
      <c r="I29" s="24"/>
      <c r="J29" s="24"/>
      <c r="K29" s="24"/>
      <c r="L29" s="24"/>
      <c r="M29" s="24"/>
      <c r="N29" s="24"/>
      <c r="O29" s="24"/>
    </row>
    <row r="30" s="135" customFormat="1" ht="21" customHeight="1" spans="1:15">
      <c r="A30" s="202" t="s">
        <v>185</v>
      </c>
      <c r="B30" s="202" t="s">
        <v>186</v>
      </c>
      <c r="C30" s="24">
        <v>10306588</v>
      </c>
      <c r="D30" s="24">
        <v>10306588</v>
      </c>
      <c r="E30" s="24">
        <v>8363488</v>
      </c>
      <c r="F30" s="24">
        <v>1943100</v>
      </c>
      <c r="G30" s="24"/>
      <c r="H30" s="24"/>
      <c r="I30" s="24"/>
      <c r="J30" s="24"/>
      <c r="K30" s="24"/>
      <c r="L30" s="24"/>
      <c r="M30" s="24"/>
      <c r="N30" s="24"/>
      <c r="O30" s="24"/>
    </row>
    <row r="31" s="135" customFormat="1" ht="21" customHeight="1" spans="1:15">
      <c r="A31" s="202" t="s">
        <v>187</v>
      </c>
      <c r="B31" s="202" t="s">
        <v>188</v>
      </c>
      <c r="C31" s="24">
        <v>6968406</v>
      </c>
      <c r="D31" s="24">
        <v>6968406</v>
      </c>
      <c r="E31" s="24">
        <v>6473406</v>
      </c>
      <c r="F31" s="24">
        <v>495000</v>
      </c>
      <c r="G31" s="24"/>
      <c r="H31" s="24"/>
      <c r="I31" s="24"/>
      <c r="J31" s="24"/>
      <c r="K31" s="24"/>
      <c r="L31" s="24"/>
      <c r="M31" s="24"/>
      <c r="N31" s="24"/>
      <c r="O31" s="24"/>
    </row>
    <row r="32" s="135" customFormat="1" ht="21" customHeight="1" spans="1:15">
      <c r="A32" s="202" t="s">
        <v>189</v>
      </c>
      <c r="B32" s="202" t="s">
        <v>190</v>
      </c>
      <c r="C32" s="24">
        <v>17813784.42</v>
      </c>
      <c r="D32" s="24">
        <v>17813784.42</v>
      </c>
      <c r="E32" s="24"/>
      <c r="F32" s="24">
        <v>17813784.42</v>
      </c>
      <c r="G32" s="24"/>
      <c r="H32" s="24"/>
      <c r="I32" s="24"/>
      <c r="J32" s="24"/>
      <c r="K32" s="24"/>
      <c r="L32" s="24"/>
      <c r="M32" s="24"/>
      <c r="N32" s="24"/>
      <c r="O32" s="24"/>
    </row>
    <row r="33" s="135" customFormat="1" ht="21" customHeight="1" spans="1:15">
      <c r="A33" s="202" t="s">
        <v>191</v>
      </c>
      <c r="B33" s="202" t="s">
        <v>192</v>
      </c>
      <c r="C33" s="24">
        <v>890500</v>
      </c>
      <c r="D33" s="24">
        <v>890500</v>
      </c>
      <c r="E33" s="24"/>
      <c r="F33" s="24">
        <v>890500</v>
      </c>
      <c r="G33" s="24"/>
      <c r="H33" s="24"/>
      <c r="I33" s="24"/>
      <c r="J33" s="24"/>
      <c r="K33" s="24"/>
      <c r="L33" s="24"/>
      <c r="M33" s="24"/>
      <c r="N33" s="24"/>
      <c r="O33" s="24"/>
    </row>
    <row r="34" s="135" customFormat="1" ht="21" customHeight="1" spans="1:15">
      <c r="A34" s="202" t="s">
        <v>193</v>
      </c>
      <c r="B34" s="202" t="s">
        <v>194</v>
      </c>
      <c r="C34" s="24">
        <v>40000</v>
      </c>
      <c r="D34" s="24">
        <v>40000</v>
      </c>
      <c r="E34" s="24"/>
      <c r="F34" s="24">
        <v>40000</v>
      </c>
      <c r="G34" s="24"/>
      <c r="H34" s="24"/>
      <c r="I34" s="24"/>
      <c r="J34" s="24"/>
      <c r="K34" s="24"/>
      <c r="L34" s="24"/>
      <c r="M34" s="24"/>
      <c r="N34" s="24"/>
      <c r="O34" s="24"/>
    </row>
    <row r="35" s="135" customFormat="1" ht="21" customHeight="1" spans="1:15">
      <c r="A35" s="201" t="s">
        <v>195</v>
      </c>
      <c r="B35" s="201" t="s">
        <v>196</v>
      </c>
      <c r="C35" s="24">
        <v>4728502.8</v>
      </c>
      <c r="D35" s="24">
        <v>4728502.8</v>
      </c>
      <c r="E35" s="24"/>
      <c r="F35" s="24">
        <v>4728502.8</v>
      </c>
      <c r="G35" s="24"/>
      <c r="H35" s="24"/>
      <c r="I35" s="24"/>
      <c r="J35" s="24"/>
      <c r="K35" s="24"/>
      <c r="L35" s="24"/>
      <c r="M35" s="24"/>
      <c r="N35" s="24"/>
      <c r="O35" s="24"/>
    </row>
    <row r="36" s="135" customFormat="1" ht="21" customHeight="1" spans="1:15">
      <c r="A36" s="202" t="s">
        <v>197</v>
      </c>
      <c r="B36" s="202" t="s">
        <v>198</v>
      </c>
      <c r="C36" s="24">
        <v>4728502.8</v>
      </c>
      <c r="D36" s="24">
        <v>4728502.8</v>
      </c>
      <c r="E36" s="24"/>
      <c r="F36" s="24">
        <v>4728502.8</v>
      </c>
      <c r="G36" s="24"/>
      <c r="H36" s="24"/>
      <c r="I36" s="24"/>
      <c r="J36" s="24"/>
      <c r="K36" s="24"/>
      <c r="L36" s="24"/>
      <c r="M36" s="24"/>
      <c r="N36" s="24"/>
      <c r="O36" s="24"/>
    </row>
    <row r="37" s="135" customFormat="1" ht="21" customHeight="1" spans="1:15">
      <c r="A37" s="201" t="s">
        <v>199</v>
      </c>
      <c r="B37" s="201" t="s">
        <v>200</v>
      </c>
      <c r="C37" s="24">
        <v>14538585.91</v>
      </c>
      <c r="D37" s="24">
        <v>14538585.91</v>
      </c>
      <c r="E37" s="24">
        <v>14538585.91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="135" customFormat="1" ht="21" customHeight="1" spans="1:15">
      <c r="A38" s="202" t="s">
        <v>201</v>
      </c>
      <c r="B38" s="202" t="s">
        <v>202</v>
      </c>
      <c r="C38" s="24">
        <v>440151.42</v>
      </c>
      <c r="D38" s="24">
        <v>440151.42</v>
      </c>
      <c r="E38" s="24">
        <v>440151.42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="135" customFormat="1" ht="21" customHeight="1" spans="1:15">
      <c r="A39" s="202" t="s">
        <v>203</v>
      </c>
      <c r="B39" s="202" t="s">
        <v>204</v>
      </c>
      <c r="C39" s="24">
        <v>8587907.5</v>
      </c>
      <c r="D39" s="24">
        <v>8587907.5</v>
      </c>
      <c r="E39" s="24">
        <v>8587907.5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="135" customFormat="1" ht="21" customHeight="1" spans="1:15">
      <c r="A40" s="202" t="s">
        <v>205</v>
      </c>
      <c r="B40" s="202" t="s">
        <v>206</v>
      </c>
      <c r="C40" s="24">
        <v>4559625.73</v>
      </c>
      <c r="D40" s="24">
        <v>4559625.73</v>
      </c>
      <c r="E40" s="24">
        <v>4559625.73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="135" customFormat="1" ht="21" customHeight="1" spans="1:15">
      <c r="A41" s="202" t="s">
        <v>207</v>
      </c>
      <c r="B41" s="202" t="s">
        <v>208</v>
      </c>
      <c r="C41" s="24">
        <v>950901.26</v>
      </c>
      <c r="D41" s="24">
        <v>950901.26</v>
      </c>
      <c r="E41" s="24">
        <v>950901.26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="135" customFormat="1" ht="21" customHeight="1" spans="1:15">
      <c r="A42" s="201" t="s">
        <v>209</v>
      </c>
      <c r="B42" s="201" t="s">
        <v>210</v>
      </c>
      <c r="C42" s="24">
        <v>500000</v>
      </c>
      <c r="D42" s="24">
        <v>500000</v>
      </c>
      <c r="E42" s="24"/>
      <c r="F42" s="24">
        <v>500000</v>
      </c>
      <c r="G42" s="24"/>
      <c r="H42" s="24"/>
      <c r="I42" s="24"/>
      <c r="J42" s="24"/>
      <c r="K42" s="24"/>
      <c r="L42" s="24"/>
      <c r="M42" s="24"/>
      <c r="N42" s="24"/>
      <c r="O42" s="24"/>
    </row>
    <row r="43" s="135" customFormat="1" ht="21" customHeight="1" spans="1:15">
      <c r="A43" s="202" t="s">
        <v>211</v>
      </c>
      <c r="B43" s="202" t="s">
        <v>212</v>
      </c>
      <c r="C43" s="24">
        <v>500000</v>
      </c>
      <c r="D43" s="24">
        <v>500000</v>
      </c>
      <c r="E43" s="24"/>
      <c r="F43" s="24">
        <v>500000</v>
      </c>
      <c r="G43" s="24"/>
      <c r="H43" s="24"/>
      <c r="I43" s="24"/>
      <c r="J43" s="24"/>
      <c r="K43" s="24"/>
      <c r="L43" s="24"/>
      <c r="M43" s="24"/>
      <c r="N43" s="24"/>
      <c r="O43" s="24"/>
    </row>
    <row r="44" s="135" customFormat="1" ht="21" customHeight="1" spans="1:15">
      <c r="A44" s="201" t="s">
        <v>213</v>
      </c>
      <c r="B44" s="201" t="s">
        <v>214</v>
      </c>
      <c r="C44" s="24">
        <v>17606800</v>
      </c>
      <c r="D44" s="24">
        <v>17606800</v>
      </c>
      <c r="E44" s="24"/>
      <c r="F44" s="24">
        <v>17606800</v>
      </c>
      <c r="G44" s="24"/>
      <c r="H44" s="24"/>
      <c r="I44" s="24"/>
      <c r="J44" s="24"/>
      <c r="K44" s="24"/>
      <c r="L44" s="24"/>
      <c r="M44" s="24"/>
      <c r="N44" s="24"/>
      <c r="O44" s="24"/>
    </row>
    <row r="45" s="135" customFormat="1" ht="21" customHeight="1" spans="1:15">
      <c r="A45" s="202" t="s">
        <v>215</v>
      </c>
      <c r="B45" s="202" t="s">
        <v>216</v>
      </c>
      <c r="C45" s="24">
        <v>17606800</v>
      </c>
      <c r="D45" s="24">
        <v>17606800</v>
      </c>
      <c r="E45" s="24"/>
      <c r="F45" s="24">
        <v>17606800</v>
      </c>
      <c r="G45" s="24"/>
      <c r="H45" s="24"/>
      <c r="I45" s="24"/>
      <c r="J45" s="24"/>
      <c r="K45" s="24"/>
      <c r="L45" s="24"/>
      <c r="M45" s="24"/>
      <c r="N45" s="24"/>
      <c r="O45" s="24"/>
    </row>
    <row r="46" s="135" customFormat="1" ht="21" customHeight="1" spans="1:15">
      <c r="A46" s="60" t="s">
        <v>217</v>
      </c>
      <c r="B46" s="60" t="s">
        <v>218</v>
      </c>
      <c r="C46" s="24">
        <v>10205590.08</v>
      </c>
      <c r="D46" s="24">
        <v>10205590.08</v>
      </c>
      <c r="E46" s="24">
        <v>10205590.08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="135" customFormat="1" ht="21" customHeight="1" spans="1:15">
      <c r="A47" s="201" t="s">
        <v>219</v>
      </c>
      <c r="B47" s="201" t="s">
        <v>220</v>
      </c>
      <c r="C47" s="24">
        <v>10205590.08</v>
      </c>
      <c r="D47" s="24">
        <v>10205590.08</v>
      </c>
      <c r="E47" s="24">
        <v>10205590.08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="135" customFormat="1" ht="21" customHeight="1" spans="1:15">
      <c r="A48" s="202" t="s">
        <v>221</v>
      </c>
      <c r="B48" s="202" t="s">
        <v>222</v>
      </c>
      <c r="C48" s="24">
        <v>10205590.08</v>
      </c>
      <c r="D48" s="24">
        <v>10205590.08</v>
      </c>
      <c r="E48" s="24">
        <v>10205590.08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="135" customFormat="1" ht="21" customHeight="1" spans="1:15">
      <c r="A49" s="203" t="s">
        <v>55</v>
      </c>
      <c r="B49" s="38"/>
      <c r="C49" s="24">
        <v>211436718.19</v>
      </c>
      <c r="D49" s="24">
        <v>211436718.19</v>
      </c>
      <c r="E49" s="24">
        <v>166876546.97</v>
      </c>
      <c r="F49" s="24">
        <v>44560171.22</v>
      </c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12">
    <mergeCell ref="A1:O1"/>
    <mergeCell ref="A2:O2"/>
    <mergeCell ref="A3:B3"/>
    <mergeCell ref="D4:F4"/>
    <mergeCell ref="J4:O4"/>
    <mergeCell ref="A49:B4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35.575" style="135" customWidth="1"/>
    <col min="5" max="16384" width="8.575" style="135"/>
  </cols>
  <sheetData>
    <row r="1" s="135" customFormat="1" ht="15" customHeight="1" spans="1:4">
      <c r="A1" s="169"/>
      <c r="B1" s="183"/>
      <c r="C1" s="183"/>
      <c r="D1" s="183" t="s">
        <v>223</v>
      </c>
    </row>
    <row r="2" s="135" customFormat="1" ht="41.25" customHeight="1" spans="1:1">
      <c r="A2" s="184" t="str">
        <f>"2026"&amp;"年部门财政拨款收支预算总表"</f>
        <v>2026年部门财政拨款收支预算总表</v>
      </c>
    </row>
    <row r="3" s="135" customFormat="1" ht="17.25" customHeight="1" spans="1:4">
      <c r="A3" s="185" t="str">
        <f>"单位名称："&amp;"寻甸回族彝族自治县卫生健康局"</f>
        <v>单位名称：寻甸回族彝族自治县卫生健康局</v>
      </c>
      <c r="B3" s="186"/>
      <c r="D3" s="183" t="s">
        <v>1</v>
      </c>
    </row>
    <row r="4" s="135" customFormat="1" ht="17.25" customHeight="1" spans="1:4">
      <c r="A4" s="187" t="s">
        <v>2</v>
      </c>
      <c r="B4" s="188"/>
      <c r="C4" s="187" t="s">
        <v>3</v>
      </c>
      <c r="D4" s="188"/>
    </row>
    <row r="5" s="135" customFormat="1" ht="18.75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s="135" customFormat="1" ht="16.5" customHeight="1" spans="1:4">
      <c r="A6" s="189" t="s">
        <v>224</v>
      </c>
      <c r="B6" s="24">
        <v>173362777.31</v>
      </c>
      <c r="C6" s="189" t="s">
        <v>225</v>
      </c>
      <c r="D6" s="82">
        <v>211436718.19</v>
      </c>
    </row>
    <row r="7" s="135" customFormat="1" ht="16.5" customHeight="1" spans="1:4">
      <c r="A7" s="189" t="s">
        <v>226</v>
      </c>
      <c r="B7" s="24">
        <v>173362777.31</v>
      </c>
      <c r="C7" s="189" t="s">
        <v>227</v>
      </c>
      <c r="D7" s="82">
        <v>8400</v>
      </c>
    </row>
    <row r="8" s="135" customFormat="1" ht="16.5" customHeight="1" spans="1:4">
      <c r="A8" s="189" t="s">
        <v>228</v>
      </c>
      <c r="B8" s="24"/>
      <c r="C8" s="189" t="s">
        <v>229</v>
      </c>
      <c r="D8" s="82"/>
    </row>
    <row r="9" s="135" customFormat="1" ht="16.5" customHeight="1" spans="1:4">
      <c r="A9" s="189" t="s">
        <v>230</v>
      </c>
      <c r="B9" s="24"/>
      <c r="C9" s="189" t="s">
        <v>231</v>
      </c>
      <c r="D9" s="82"/>
    </row>
    <row r="10" s="135" customFormat="1" ht="16.5" customHeight="1" spans="1:4">
      <c r="A10" s="189" t="s">
        <v>232</v>
      </c>
      <c r="B10" s="24">
        <v>38073940.88</v>
      </c>
      <c r="C10" s="189" t="s">
        <v>233</v>
      </c>
      <c r="D10" s="82"/>
    </row>
    <row r="11" s="135" customFormat="1" ht="16.5" customHeight="1" spans="1:4">
      <c r="A11" s="189" t="s">
        <v>226</v>
      </c>
      <c r="B11" s="24">
        <v>38073940.88</v>
      </c>
      <c r="C11" s="189" t="s">
        <v>234</v>
      </c>
      <c r="D11" s="82"/>
    </row>
    <row r="12" s="135" customFormat="1" ht="16.5" customHeight="1" spans="1:4">
      <c r="A12" s="159" t="s">
        <v>228</v>
      </c>
      <c r="B12" s="24"/>
      <c r="C12" s="23" t="s">
        <v>235</v>
      </c>
      <c r="D12" s="82"/>
    </row>
    <row r="13" s="135" customFormat="1" ht="16.5" customHeight="1" spans="1:4">
      <c r="A13" s="159" t="s">
        <v>230</v>
      </c>
      <c r="B13" s="24"/>
      <c r="C13" s="23" t="s">
        <v>236</v>
      </c>
      <c r="D13" s="82"/>
    </row>
    <row r="14" s="135" customFormat="1" ht="16.5" customHeight="1" spans="1:4">
      <c r="A14" s="190"/>
      <c r="B14" s="24"/>
      <c r="C14" s="23" t="s">
        <v>237</v>
      </c>
      <c r="D14" s="82">
        <v>17161965.11</v>
      </c>
    </row>
    <row r="15" s="135" customFormat="1" ht="16.5" customHeight="1" spans="1:4">
      <c r="A15" s="190"/>
      <c r="B15" s="24"/>
      <c r="C15" s="23" t="s">
        <v>238</v>
      </c>
      <c r="D15" s="82">
        <v>184060763</v>
      </c>
    </row>
    <row r="16" s="135" customFormat="1" ht="16.5" customHeight="1" spans="1:4">
      <c r="A16" s="190"/>
      <c r="B16" s="24"/>
      <c r="C16" s="23" t="s">
        <v>239</v>
      </c>
      <c r="D16" s="82"/>
    </row>
    <row r="17" s="135" customFormat="1" ht="16.5" customHeight="1" spans="1:4">
      <c r="A17" s="190"/>
      <c r="B17" s="24"/>
      <c r="C17" s="23" t="s">
        <v>240</v>
      </c>
      <c r="D17" s="82"/>
    </row>
    <row r="18" s="135" customFormat="1" ht="16.5" customHeight="1" spans="1:4">
      <c r="A18" s="190"/>
      <c r="B18" s="24"/>
      <c r="C18" s="23" t="s">
        <v>241</v>
      </c>
      <c r="D18" s="82"/>
    </row>
    <row r="19" s="135" customFormat="1" ht="16.5" customHeight="1" spans="1:4">
      <c r="A19" s="190"/>
      <c r="B19" s="24"/>
      <c r="C19" s="23" t="s">
        <v>242</v>
      </c>
      <c r="D19" s="82"/>
    </row>
    <row r="20" s="135" customFormat="1" ht="16.5" customHeight="1" spans="1:4">
      <c r="A20" s="190"/>
      <c r="B20" s="24"/>
      <c r="C20" s="23" t="s">
        <v>243</v>
      </c>
      <c r="D20" s="82"/>
    </row>
    <row r="21" s="135" customFormat="1" ht="16.5" customHeight="1" spans="1:4">
      <c r="A21" s="190"/>
      <c r="B21" s="24"/>
      <c r="C21" s="23" t="s">
        <v>244</v>
      </c>
      <c r="D21" s="82"/>
    </row>
    <row r="22" s="135" customFormat="1" ht="16.5" customHeight="1" spans="1:4">
      <c r="A22" s="190"/>
      <c r="B22" s="24"/>
      <c r="C22" s="23" t="s">
        <v>245</v>
      </c>
      <c r="D22" s="82"/>
    </row>
    <row r="23" s="135" customFormat="1" ht="16.5" customHeight="1" spans="1:4">
      <c r="A23" s="190"/>
      <c r="B23" s="24"/>
      <c r="C23" s="23" t="s">
        <v>246</v>
      </c>
      <c r="D23" s="82"/>
    </row>
    <row r="24" s="135" customFormat="1" ht="16.5" customHeight="1" spans="1:4">
      <c r="A24" s="190"/>
      <c r="B24" s="24"/>
      <c r="C24" s="23" t="s">
        <v>247</v>
      </c>
      <c r="D24" s="82"/>
    </row>
    <row r="25" s="135" customFormat="1" ht="16.5" customHeight="1" spans="1:4">
      <c r="A25" s="190"/>
      <c r="B25" s="24"/>
      <c r="C25" s="23" t="s">
        <v>248</v>
      </c>
      <c r="D25" s="82">
        <v>10205590.08</v>
      </c>
    </row>
    <row r="26" s="135" customFormat="1" ht="16.5" customHeight="1" spans="1:4">
      <c r="A26" s="190"/>
      <c r="B26" s="24"/>
      <c r="C26" s="23" t="s">
        <v>249</v>
      </c>
      <c r="D26" s="82"/>
    </row>
    <row r="27" s="135" customFormat="1" ht="16.5" customHeight="1" spans="1:4">
      <c r="A27" s="190"/>
      <c r="B27" s="24"/>
      <c r="C27" s="23" t="s">
        <v>250</v>
      </c>
      <c r="D27" s="82"/>
    </row>
    <row r="28" s="135" customFormat="1" ht="16.5" customHeight="1" spans="1:4">
      <c r="A28" s="190"/>
      <c r="B28" s="24"/>
      <c r="C28" s="23" t="s">
        <v>251</v>
      </c>
      <c r="D28" s="82"/>
    </row>
    <row r="29" s="135" customFormat="1" ht="16.5" customHeight="1" spans="1:4">
      <c r="A29" s="190"/>
      <c r="B29" s="24"/>
      <c r="C29" s="23" t="s">
        <v>252</v>
      </c>
      <c r="D29" s="82"/>
    </row>
    <row r="30" s="135" customFormat="1" ht="16.5" customHeight="1" spans="1:4">
      <c r="A30" s="190"/>
      <c r="B30" s="24"/>
      <c r="C30" s="23" t="s">
        <v>253</v>
      </c>
      <c r="D30" s="82"/>
    </row>
    <row r="31" s="135" customFormat="1" ht="16.5" customHeight="1" spans="1:4">
      <c r="A31" s="190"/>
      <c r="B31" s="24"/>
      <c r="C31" s="159" t="s">
        <v>254</v>
      </c>
      <c r="D31" s="82"/>
    </row>
    <row r="32" s="135" customFormat="1" ht="16.5" customHeight="1" spans="1:4">
      <c r="A32" s="190"/>
      <c r="B32" s="24"/>
      <c r="C32" s="159" t="s">
        <v>255</v>
      </c>
      <c r="D32" s="82"/>
    </row>
    <row r="33" s="135" customFormat="1" ht="16.5" customHeight="1" spans="1:4">
      <c r="A33" s="190"/>
      <c r="B33" s="24"/>
      <c r="C33" s="32" t="s">
        <v>256</v>
      </c>
      <c r="D33" s="82"/>
    </row>
    <row r="34" s="135" customFormat="1" ht="15" customHeight="1" spans="1:4">
      <c r="A34" s="191" t="s">
        <v>50</v>
      </c>
      <c r="B34" s="192">
        <v>211436718.19</v>
      </c>
      <c r="C34" s="191" t="s">
        <v>51</v>
      </c>
      <c r="D34" s="192">
        <v>211436718.19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0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6"/>
  <cols>
    <col min="1" max="1" width="20.1416666666667" style="135" customWidth="1"/>
    <col min="2" max="2" width="44" style="135" customWidth="1"/>
    <col min="3" max="7" width="24.1416666666667" style="135" customWidth="1"/>
    <col min="8" max="16384" width="9.14166666666667" style="135"/>
  </cols>
  <sheetData>
    <row r="1" s="135" customFormat="1" customHeight="1" spans="4:7">
      <c r="D1" s="145"/>
      <c r="F1" s="176"/>
      <c r="G1" s="153" t="s">
        <v>257</v>
      </c>
    </row>
    <row r="2" s="135" customFormat="1" ht="41.25" customHeight="1" spans="1:7">
      <c r="A2" s="177" t="str">
        <f>"2026"&amp;"年一般公共预算支出预算表（按功能科目分类）"</f>
        <v>2026年一般公共预算支出预算表（按功能科目分类）</v>
      </c>
      <c r="B2" s="177"/>
      <c r="C2" s="177"/>
      <c r="D2" s="177"/>
      <c r="E2" s="177"/>
      <c r="F2" s="177"/>
      <c r="G2" s="177"/>
    </row>
    <row r="3" s="135" customFormat="1" ht="18" customHeight="1" spans="1:7">
      <c r="A3" s="139" t="str">
        <f>"单位名称："&amp;"寻甸回族彝族自治县卫生健康局"</f>
        <v>单位名称：寻甸回族彝族自治县卫生健康局</v>
      </c>
      <c r="F3" s="178"/>
      <c r="G3" s="153" t="s">
        <v>1</v>
      </c>
    </row>
    <row r="4" s="135" customFormat="1" ht="20.25" customHeight="1" spans="1:7">
      <c r="A4" s="179" t="s">
        <v>258</v>
      </c>
      <c r="B4" s="180"/>
      <c r="C4" s="127" t="s">
        <v>55</v>
      </c>
      <c r="D4" s="162" t="s">
        <v>118</v>
      </c>
      <c r="E4" s="12"/>
      <c r="F4" s="13"/>
      <c r="G4" s="150" t="s">
        <v>119</v>
      </c>
    </row>
    <row r="5" s="135" customFormat="1" ht="20.25" customHeight="1" spans="1:7">
      <c r="A5" s="181" t="s">
        <v>115</v>
      </c>
      <c r="B5" s="181" t="s">
        <v>116</v>
      </c>
      <c r="C5" s="18"/>
      <c r="D5" s="132" t="s">
        <v>57</v>
      </c>
      <c r="E5" s="132" t="s">
        <v>259</v>
      </c>
      <c r="F5" s="132" t="s">
        <v>260</v>
      </c>
      <c r="G5" s="152"/>
    </row>
    <row r="6" s="135" customFormat="1" ht="15" customHeight="1" spans="1:7">
      <c r="A6" s="63" t="s">
        <v>125</v>
      </c>
      <c r="B6" s="63" t="s">
        <v>126</v>
      </c>
      <c r="C6" s="63" t="s">
        <v>127</v>
      </c>
      <c r="D6" s="63" t="s">
        <v>128</v>
      </c>
      <c r="E6" s="63" t="s">
        <v>129</v>
      </c>
      <c r="F6" s="63" t="s">
        <v>130</v>
      </c>
      <c r="G6" s="63" t="s">
        <v>131</v>
      </c>
    </row>
    <row r="7" s="135" customFormat="1" ht="18" customHeight="1" spans="1:7">
      <c r="A7" s="32" t="s">
        <v>140</v>
      </c>
      <c r="B7" s="32" t="s">
        <v>141</v>
      </c>
      <c r="C7" s="24">
        <v>8400</v>
      </c>
      <c r="D7" s="24">
        <v>8400</v>
      </c>
      <c r="E7" s="24"/>
      <c r="F7" s="24">
        <v>8400</v>
      </c>
      <c r="G7" s="24"/>
    </row>
    <row r="8" s="135" customFormat="1" ht="18" customHeight="1" spans="1:7">
      <c r="A8" s="141" t="s">
        <v>142</v>
      </c>
      <c r="B8" s="141" t="s">
        <v>143</v>
      </c>
      <c r="C8" s="24">
        <v>8400</v>
      </c>
      <c r="D8" s="24">
        <v>8400</v>
      </c>
      <c r="E8" s="24"/>
      <c r="F8" s="24">
        <v>8400</v>
      </c>
      <c r="G8" s="24"/>
    </row>
    <row r="9" s="135" customFormat="1" ht="18" customHeight="1" spans="1:7">
      <c r="A9" s="142" t="s">
        <v>144</v>
      </c>
      <c r="B9" s="142" t="s">
        <v>145</v>
      </c>
      <c r="C9" s="24">
        <v>8400</v>
      </c>
      <c r="D9" s="24">
        <v>8400</v>
      </c>
      <c r="E9" s="24"/>
      <c r="F9" s="24">
        <v>8400</v>
      </c>
      <c r="G9" s="24"/>
    </row>
    <row r="10" s="135" customFormat="1" ht="18" customHeight="1" spans="1:7">
      <c r="A10" s="32" t="s">
        <v>146</v>
      </c>
      <c r="B10" s="32" t="s">
        <v>147</v>
      </c>
      <c r="C10" s="24">
        <v>17161965.11</v>
      </c>
      <c r="D10" s="24">
        <v>17004633.11</v>
      </c>
      <c r="E10" s="24">
        <v>16946133.11</v>
      </c>
      <c r="F10" s="24">
        <v>58500</v>
      </c>
      <c r="G10" s="24">
        <v>157332</v>
      </c>
    </row>
    <row r="11" s="135" customFormat="1" ht="18" customHeight="1" spans="1:7">
      <c r="A11" s="141" t="s">
        <v>148</v>
      </c>
      <c r="B11" s="141" t="s">
        <v>149</v>
      </c>
      <c r="C11" s="24">
        <v>17004633.11</v>
      </c>
      <c r="D11" s="24">
        <v>17004633.11</v>
      </c>
      <c r="E11" s="24">
        <v>16946133.11</v>
      </c>
      <c r="F11" s="24">
        <v>58500</v>
      </c>
      <c r="G11" s="24"/>
    </row>
    <row r="12" s="135" customFormat="1" ht="18" customHeight="1" spans="1:7">
      <c r="A12" s="142" t="s">
        <v>150</v>
      </c>
      <c r="B12" s="182" t="s">
        <v>151</v>
      </c>
      <c r="C12" s="24">
        <v>1200</v>
      </c>
      <c r="D12" s="24">
        <v>1200</v>
      </c>
      <c r="E12" s="24"/>
      <c r="F12" s="24">
        <v>1200</v>
      </c>
      <c r="G12" s="24"/>
    </row>
    <row r="13" s="135" customFormat="1" ht="18" customHeight="1" spans="1:7">
      <c r="A13" s="142" t="s">
        <v>152</v>
      </c>
      <c r="B13" s="182" t="s">
        <v>153</v>
      </c>
      <c r="C13" s="24">
        <v>900</v>
      </c>
      <c r="D13" s="24">
        <v>900</v>
      </c>
      <c r="E13" s="24"/>
      <c r="F13" s="24">
        <v>900</v>
      </c>
      <c r="G13" s="24"/>
    </row>
    <row r="14" s="135" customFormat="1" ht="18" customHeight="1" spans="1:7">
      <c r="A14" s="142" t="s">
        <v>154</v>
      </c>
      <c r="B14" s="182" t="s">
        <v>155</v>
      </c>
      <c r="C14" s="24">
        <v>15824863.1</v>
      </c>
      <c r="D14" s="24">
        <v>15824863.1</v>
      </c>
      <c r="E14" s="24">
        <v>15824863.1</v>
      </c>
      <c r="F14" s="24"/>
      <c r="G14" s="24"/>
    </row>
    <row r="15" s="135" customFormat="1" ht="18" customHeight="1" spans="1:7">
      <c r="A15" s="142" t="s">
        <v>156</v>
      </c>
      <c r="B15" s="182" t="s">
        <v>157</v>
      </c>
      <c r="C15" s="24">
        <v>1121270.01</v>
      </c>
      <c r="D15" s="24">
        <v>1121270.01</v>
      </c>
      <c r="E15" s="24">
        <v>1121270.01</v>
      </c>
      <c r="F15" s="24"/>
      <c r="G15" s="24"/>
    </row>
    <row r="16" s="135" customFormat="1" ht="18" customHeight="1" spans="1:7">
      <c r="A16" s="142" t="s">
        <v>158</v>
      </c>
      <c r="B16" s="182" t="s">
        <v>159</v>
      </c>
      <c r="C16" s="24">
        <v>56400</v>
      </c>
      <c r="D16" s="24">
        <v>56400</v>
      </c>
      <c r="E16" s="24"/>
      <c r="F16" s="24">
        <v>56400</v>
      </c>
      <c r="G16" s="24"/>
    </row>
    <row r="17" s="135" customFormat="1" ht="18" customHeight="1" spans="1:7">
      <c r="A17" s="141" t="s">
        <v>160</v>
      </c>
      <c r="B17" s="141" t="s">
        <v>161</v>
      </c>
      <c r="C17" s="24">
        <v>157332</v>
      </c>
      <c r="D17" s="24"/>
      <c r="E17" s="24"/>
      <c r="F17" s="24"/>
      <c r="G17" s="24">
        <v>157332</v>
      </c>
    </row>
    <row r="18" s="135" customFormat="1" ht="18" customHeight="1" spans="1:7">
      <c r="A18" s="142" t="s">
        <v>162</v>
      </c>
      <c r="B18" s="182" t="s">
        <v>163</v>
      </c>
      <c r="C18" s="24">
        <v>157332</v>
      </c>
      <c r="D18" s="24"/>
      <c r="E18" s="24"/>
      <c r="F18" s="24"/>
      <c r="G18" s="24">
        <v>157332</v>
      </c>
    </row>
    <row r="19" s="135" customFormat="1" ht="18" customHeight="1" spans="1:7">
      <c r="A19" s="32" t="s">
        <v>164</v>
      </c>
      <c r="B19" s="32" t="s">
        <v>165</v>
      </c>
      <c r="C19" s="24">
        <v>184060763</v>
      </c>
      <c r="D19" s="24">
        <v>139657923.78</v>
      </c>
      <c r="E19" s="24">
        <v>138525723.78</v>
      </c>
      <c r="F19" s="24">
        <v>1132200</v>
      </c>
      <c r="G19" s="24">
        <v>44402839.22</v>
      </c>
    </row>
    <row r="20" s="135" customFormat="1" ht="18" customHeight="1" spans="1:7">
      <c r="A20" s="141" t="s">
        <v>166</v>
      </c>
      <c r="B20" s="141" t="s">
        <v>167</v>
      </c>
      <c r="C20" s="24">
        <v>8479444</v>
      </c>
      <c r="D20" s="24">
        <v>8177744</v>
      </c>
      <c r="E20" s="24">
        <v>7613064</v>
      </c>
      <c r="F20" s="24">
        <v>564680</v>
      </c>
      <c r="G20" s="24">
        <v>301700</v>
      </c>
    </row>
    <row r="21" s="135" customFormat="1" ht="18" customHeight="1" spans="1:7">
      <c r="A21" s="142" t="s">
        <v>168</v>
      </c>
      <c r="B21" s="182" t="s">
        <v>145</v>
      </c>
      <c r="C21" s="24">
        <v>8200544</v>
      </c>
      <c r="D21" s="24">
        <v>8177744</v>
      </c>
      <c r="E21" s="24">
        <v>7613064</v>
      </c>
      <c r="F21" s="24">
        <v>564680</v>
      </c>
      <c r="G21" s="24">
        <v>22800</v>
      </c>
    </row>
    <row r="22" s="135" customFormat="1" ht="18" customHeight="1" spans="1:7">
      <c r="A22" s="142" t="s">
        <v>169</v>
      </c>
      <c r="B22" s="182" t="s">
        <v>170</v>
      </c>
      <c r="C22" s="24">
        <v>278900</v>
      </c>
      <c r="D22" s="24"/>
      <c r="E22" s="24"/>
      <c r="F22" s="24"/>
      <c r="G22" s="24">
        <v>278900</v>
      </c>
    </row>
    <row r="23" s="135" customFormat="1" ht="18" customHeight="1" spans="1:7">
      <c r="A23" s="141" t="s">
        <v>171</v>
      </c>
      <c r="B23" s="141" t="s">
        <v>172</v>
      </c>
      <c r="C23" s="24">
        <v>26603721.7</v>
      </c>
      <c r="D23" s="24">
        <v>26557869.7</v>
      </c>
      <c r="E23" s="24">
        <v>26557869.7</v>
      </c>
      <c r="F23" s="24"/>
      <c r="G23" s="24">
        <v>45852</v>
      </c>
    </row>
    <row r="24" s="135" customFormat="1" ht="18" customHeight="1" spans="1:7">
      <c r="A24" s="142" t="s">
        <v>173</v>
      </c>
      <c r="B24" s="182" t="s">
        <v>174</v>
      </c>
      <c r="C24" s="24">
        <v>17105589.7</v>
      </c>
      <c r="D24" s="24">
        <v>17059737.7</v>
      </c>
      <c r="E24" s="24">
        <v>17059737.7</v>
      </c>
      <c r="F24" s="24"/>
      <c r="G24" s="24">
        <v>45852</v>
      </c>
    </row>
    <row r="25" s="135" customFormat="1" ht="18" customHeight="1" spans="1:7">
      <c r="A25" s="142" t="s">
        <v>175</v>
      </c>
      <c r="B25" s="182" t="s">
        <v>176</v>
      </c>
      <c r="C25" s="24">
        <v>9498132</v>
      </c>
      <c r="D25" s="24">
        <v>9498132</v>
      </c>
      <c r="E25" s="24">
        <v>9498132</v>
      </c>
      <c r="F25" s="24"/>
      <c r="G25" s="24"/>
    </row>
    <row r="26" s="135" customFormat="1" ht="18" customHeight="1" spans="1:7">
      <c r="A26" s="141" t="s">
        <v>177</v>
      </c>
      <c r="B26" s="141" t="s">
        <v>178</v>
      </c>
      <c r="C26" s="24">
        <v>75584430.17</v>
      </c>
      <c r="D26" s="24">
        <v>75546830.17</v>
      </c>
      <c r="E26" s="24">
        <v>75546830.17</v>
      </c>
      <c r="F26" s="24"/>
      <c r="G26" s="24">
        <v>37600</v>
      </c>
    </row>
    <row r="27" s="135" customFormat="1" ht="18" customHeight="1" spans="1:7">
      <c r="A27" s="142" t="s">
        <v>179</v>
      </c>
      <c r="B27" s="182" t="s">
        <v>180</v>
      </c>
      <c r="C27" s="24">
        <v>73548830.17</v>
      </c>
      <c r="D27" s="24">
        <v>73548830.17</v>
      </c>
      <c r="E27" s="24">
        <v>73548830.17</v>
      </c>
      <c r="F27" s="24"/>
      <c r="G27" s="24"/>
    </row>
    <row r="28" s="135" customFormat="1" ht="18" customHeight="1" spans="1:7">
      <c r="A28" s="142" t="s">
        <v>181</v>
      </c>
      <c r="B28" s="182" t="s">
        <v>182</v>
      </c>
      <c r="C28" s="24">
        <v>2035600</v>
      </c>
      <c r="D28" s="24">
        <v>1998000</v>
      </c>
      <c r="E28" s="24">
        <v>1998000</v>
      </c>
      <c r="F28" s="24"/>
      <c r="G28" s="24">
        <v>37600</v>
      </c>
    </row>
    <row r="29" s="135" customFormat="1" ht="18" customHeight="1" spans="1:7">
      <c r="A29" s="141" t="s">
        <v>183</v>
      </c>
      <c r="B29" s="141" t="s">
        <v>184</v>
      </c>
      <c r="C29" s="24">
        <v>36019278.42</v>
      </c>
      <c r="D29" s="24">
        <v>14836894</v>
      </c>
      <c r="E29" s="24">
        <v>14269374</v>
      </c>
      <c r="F29" s="24">
        <v>567520</v>
      </c>
      <c r="G29" s="24">
        <v>21182384.42</v>
      </c>
    </row>
    <row r="30" s="135" customFormat="1" ht="18" customHeight="1" spans="1:7">
      <c r="A30" s="142" t="s">
        <v>185</v>
      </c>
      <c r="B30" s="182" t="s">
        <v>186</v>
      </c>
      <c r="C30" s="24">
        <v>10306588</v>
      </c>
      <c r="D30" s="24">
        <v>8363488</v>
      </c>
      <c r="E30" s="24">
        <v>8030608</v>
      </c>
      <c r="F30" s="24">
        <v>332880</v>
      </c>
      <c r="G30" s="24">
        <v>1943100</v>
      </c>
    </row>
    <row r="31" s="135" customFormat="1" ht="18" customHeight="1" spans="1:7">
      <c r="A31" s="142" t="s">
        <v>187</v>
      </c>
      <c r="B31" s="182" t="s">
        <v>188</v>
      </c>
      <c r="C31" s="24">
        <v>6968406</v>
      </c>
      <c r="D31" s="24">
        <v>6473406</v>
      </c>
      <c r="E31" s="24">
        <v>6238766</v>
      </c>
      <c r="F31" s="24">
        <v>234640</v>
      </c>
      <c r="G31" s="24">
        <v>495000</v>
      </c>
    </row>
    <row r="32" s="135" customFormat="1" ht="18" customHeight="1" spans="1:7">
      <c r="A32" s="142" t="s">
        <v>189</v>
      </c>
      <c r="B32" s="182" t="s">
        <v>190</v>
      </c>
      <c r="C32" s="24">
        <v>17813784.42</v>
      </c>
      <c r="D32" s="24"/>
      <c r="E32" s="24"/>
      <c r="F32" s="24"/>
      <c r="G32" s="24">
        <v>17813784.42</v>
      </c>
    </row>
    <row r="33" s="135" customFormat="1" ht="18" customHeight="1" spans="1:7">
      <c r="A33" s="142" t="s">
        <v>191</v>
      </c>
      <c r="B33" s="182" t="s">
        <v>192</v>
      </c>
      <c r="C33" s="24">
        <v>890500</v>
      </c>
      <c r="D33" s="24"/>
      <c r="E33" s="24"/>
      <c r="F33" s="24"/>
      <c r="G33" s="24">
        <v>890500</v>
      </c>
    </row>
    <row r="34" s="135" customFormat="1" ht="18" customHeight="1" spans="1:7">
      <c r="A34" s="142" t="s">
        <v>193</v>
      </c>
      <c r="B34" s="182" t="s">
        <v>194</v>
      </c>
      <c r="C34" s="24">
        <v>40000</v>
      </c>
      <c r="D34" s="24"/>
      <c r="E34" s="24"/>
      <c r="F34" s="24"/>
      <c r="G34" s="24">
        <v>40000</v>
      </c>
    </row>
    <row r="35" s="135" customFormat="1" ht="18" customHeight="1" spans="1:7">
      <c r="A35" s="142" t="s">
        <v>261</v>
      </c>
      <c r="B35" s="142" t="s">
        <v>262</v>
      </c>
      <c r="C35" s="24"/>
      <c r="D35" s="24"/>
      <c r="E35" s="24"/>
      <c r="F35" s="24"/>
      <c r="G35" s="24"/>
    </row>
    <row r="36" s="135" customFormat="1" ht="18" customHeight="1" spans="1:7">
      <c r="A36" s="141" t="s">
        <v>195</v>
      </c>
      <c r="B36" s="141" t="s">
        <v>196</v>
      </c>
      <c r="C36" s="24">
        <v>4728502.8</v>
      </c>
      <c r="D36" s="24"/>
      <c r="E36" s="24"/>
      <c r="F36" s="24"/>
      <c r="G36" s="24">
        <v>4728502.8</v>
      </c>
    </row>
    <row r="37" s="135" customFormat="1" ht="18" customHeight="1" spans="1:7">
      <c r="A37" s="142" t="s">
        <v>197</v>
      </c>
      <c r="B37" s="182" t="s">
        <v>198</v>
      </c>
      <c r="C37" s="24">
        <v>4728502.8</v>
      </c>
      <c r="D37" s="24"/>
      <c r="E37" s="24"/>
      <c r="F37" s="24"/>
      <c r="G37" s="24">
        <v>4728502.8</v>
      </c>
    </row>
    <row r="38" s="135" customFormat="1" ht="18" customHeight="1" spans="1:7">
      <c r="A38" s="141" t="s">
        <v>199</v>
      </c>
      <c r="B38" s="141" t="s">
        <v>200</v>
      </c>
      <c r="C38" s="24">
        <v>14538585.91</v>
      </c>
      <c r="D38" s="24">
        <v>14538585.91</v>
      </c>
      <c r="E38" s="24">
        <v>14538585.91</v>
      </c>
      <c r="F38" s="24"/>
      <c r="G38" s="24"/>
    </row>
    <row r="39" s="135" customFormat="1" ht="18" customHeight="1" spans="1:7">
      <c r="A39" s="142" t="s">
        <v>201</v>
      </c>
      <c r="B39" s="182" t="s">
        <v>202</v>
      </c>
      <c r="C39" s="24">
        <v>440151.42</v>
      </c>
      <c r="D39" s="24">
        <v>440151.42</v>
      </c>
      <c r="E39" s="24">
        <v>440151.42</v>
      </c>
      <c r="F39" s="24"/>
      <c r="G39" s="24"/>
    </row>
    <row r="40" s="135" customFormat="1" ht="18" customHeight="1" spans="1:7">
      <c r="A40" s="142" t="s">
        <v>203</v>
      </c>
      <c r="B40" s="182" t="s">
        <v>204</v>
      </c>
      <c r="C40" s="24">
        <v>8587907.5</v>
      </c>
      <c r="D40" s="24">
        <v>8587907.5</v>
      </c>
      <c r="E40" s="24">
        <v>8587907.5</v>
      </c>
      <c r="F40" s="24"/>
      <c r="G40" s="24"/>
    </row>
    <row r="41" s="135" customFormat="1" ht="18" customHeight="1" spans="1:7">
      <c r="A41" s="142" t="s">
        <v>205</v>
      </c>
      <c r="B41" s="182" t="s">
        <v>206</v>
      </c>
      <c r="C41" s="24">
        <v>4559625.73</v>
      </c>
      <c r="D41" s="24">
        <v>4559625.73</v>
      </c>
      <c r="E41" s="24">
        <v>4559625.73</v>
      </c>
      <c r="F41" s="24"/>
      <c r="G41" s="24"/>
    </row>
    <row r="42" s="135" customFormat="1" ht="18" customHeight="1" spans="1:7">
      <c r="A42" s="142" t="s">
        <v>207</v>
      </c>
      <c r="B42" s="182" t="s">
        <v>208</v>
      </c>
      <c r="C42" s="24">
        <v>950901.26</v>
      </c>
      <c r="D42" s="24">
        <v>950901.26</v>
      </c>
      <c r="E42" s="24">
        <v>950901.26</v>
      </c>
      <c r="F42" s="24"/>
      <c r="G42" s="24"/>
    </row>
    <row r="43" s="135" customFormat="1" ht="18" customHeight="1" spans="1:7">
      <c r="A43" s="141" t="s">
        <v>209</v>
      </c>
      <c r="B43" s="141" t="s">
        <v>210</v>
      </c>
      <c r="C43" s="24">
        <v>500000</v>
      </c>
      <c r="D43" s="24"/>
      <c r="E43" s="24"/>
      <c r="F43" s="24"/>
      <c r="G43" s="24">
        <v>500000</v>
      </c>
    </row>
    <row r="44" s="135" customFormat="1" ht="18" customHeight="1" spans="1:7">
      <c r="A44" s="142" t="s">
        <v>211</v>
      </c>
      <c r="B44" s="142" t="s">
        <v>212</v>
      </c>
      <c r="C44" s="24">
        <v>500000</v>
      </c>
      <c r="D44" s="24"/>
      <c r="E44" s="24"/>
      <c r="F44" s="24"/>
      <c r="G44" s="24">
        <v>500000</v>
      </c>
    </row>
    <row r="45" s="135" customFormat="1" ht="18" customHeight="1" spans="1:7">
      <c r="A45" s="141" t="s">
        <v>213</v>
      </c>
      <c r="B45" s="141" t="s">
        <v>214</v>
      </c>
      <c r="C45" s="24">
        <v>17606800</v>
      </c>
      <c r="D45" s="24"/>
      <c r="E45" s="24"/>
      <c r="F45" s="24"/>
      <c r="G45" s="24">
        <v>17606800</v>
      </c>
    </row>
    <row r="46" s="135" customFormat="1" ht="18" customHeight="1" spans="1:7">
      <c r="A46" s="142" t="s">
        <v>215</v>
      </c>
      <c r="B46" s="142" t="s">
        <v>216</v>
      </c>
      <c r="C46" s="24">
        <v>17606800</v>
      </c>
      <c r="D46" s="24"/>
      <c r="E46" s="24"/>
      <c r="F46" s="24"/>
      <c r="G46" s="24">
        <v>17606800</v>
      </c>
    </row>
    <row r="47" s="135" customFormat="1" ht="18" customHeight="1" spans="1:7">
      <c r="A47" s="32" t="s">
        <v>217</v>
      </c>
      <c r="B47" s="32" t="s">
        <v>218</v>
      </c>
      <c r="C47" s="24">
        <v>10205590.08</v>
      </c>
      <c r="D47" s="24">
        <v>10205590.08</v>
      </c>
      <c r="E47" s="24">
        <v>10205590.08</v>
      </c>
      <c r="F47" s="24"/>
      <c r="G47" s="24"/>
    </row>
    <row r="48" s="135" customFormat="1" ht="18" customHeight="1" spans="1:7">
      <c r="A48" s="141" t="s">
        <v>219</v>
      </c>
      <c r="B48" s="141" t="s">
        <v>220</v>
      </c>
      <c r="C48" s="24">
        <v>10205590.08</v>
      </c>
      <c r="D48" s="24">
        <v>10205590.08</v>
      </c>
      <c r="E48" s="24">
        <v>10205590.08</v>
      </c>
      <c r="F48" s="24"/>
      <c r="G48" s="24"/>
    </row>
    <row r="49" s="135" customFormat="1" ht="18" customHeight="1" spans="1:7">
      <c r="A49" s="142" t="s">
        <v>221</v>
      </c>
      <c r="B49" s="142" t="s">
        <v>222</v>
      </c>
      <c r="C49" s="24">
        <v>10205590.08</v>
      </c>
      <c r="D49" s="24">
        <v>10205590.08</v>
      </c>
      <c r="E49" s="24">
        <v>10205590.08</v>
      </c>
      <c r="F49" s="24"/>
      <c r="G49" s="24"/>
    </row>
    <row r="50" s="135" customFormat="1" ht="18" customHeight="1" spans="1:7">
      <c r="A50" s="81" t="s">
        <v>263</v>
      </c>
      <c r="B50" s="21"/>
      <c r="C50" s="24">
        <v>211436718.19</v>
      </c>
      <c r="D50" s="24">
        <v>166876546.97</v>
      </c>
      <c r="E50" s="24">
        <v>165677446.97</v>
      </c>
      <c r="F50" s="24">
        <v>1199100</v>
      </c>
      <c r="G50" s="24">
        <v>44560171.22</v>
      </c>
    </row>
  </sheetData>
  <mergeCells count="6">
    <mergeCell ref="A2:G2"/>
    <mergeCell ref="A4:B4"/>
    <mergeCell ref="D4:F4"/>
    <mergeCell ref="A50:B5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pane ySplit="1" topLeftCell="A2" activePane="bottomLeft" state="frozen"/>
      <selection/>
      <selection pane="bottomLeft" activeCell="E19" sqref="E19"/>
    </sheetView>
  </sheetViews>
  <sheetFormatPr defaultColWidth="10.425" defaultRowHeight="14.25" customHeight="1" outlineLevelRow="6" outlineLevelCol="5"/>
  <cols>
    <col min="1" max="6" width="28.1416666666667" style="135" customWidth="1"/>
    <col min="7" max="16384" width="10.425" style="135"/>
  </cols>
  <sheetData>
    <row r="1" s="135" customFormat="1" customHeight="1" spans="1:6">
      <c r="A1" s="168"/>
      <c r="B1" s="168"/>
      <c r="C1" s="168"/>
      <c r="D1" s="168"/>
      <c r="E1" s="169"/>
      <c r="F1" s="170" t="s">
        <v>264</v>
      </c>
    </row>
    <row r="2" s="135" customFormat="1" ht="41.25" customHeight="1" spans="1:6">
      <c r="A2" s="171" t="str">
        <f>"2026"&amp;"年一般公共预算“三公”经费支出预算表"</f>
        <v>2026年一般公共预算“三公”经费支出预算表</v>
      </c>
      <c r="B2" s="168"/>
      <c r="C2" s="168"/>
      <c r="D2" s="168"/>
      <c r="E2" s="169"/>
      <c r="F2" s="168"/>
    </row>
    <row r="3" s="135" customFormat="1" customHeight="1" spans="1:6">
      <c r="A3" s="172" t="str">
        <f>"单位名称："&amp;"寻甸回族彝族自治县卫生健康局"</f>
        <v>单位名称：寻甸回族彝族自治县卫生健康局</v>
      </c>
      <c r="B3" s="173"/>
      <c r="D3" s="168"/>
      <c r="E3" s="169"/>
      <c r="F3" s="174" t="s">
        <v>1</v>
      </c>
    </row>
    <row r="4" s="135" customFormat="1" ht="27" customHeight="1" spans="1:6">
      <c r="A4" s="50" t="s">
        <v>265</v>
      </c>
      <c r="B4" s="50" t="s">
        <v>266</v>
      </c>
      <c r="C4" s="52" t="s">
        <v>267</v>
      </c>
      <c r="D4" s="50"/>
      <c r="E4" s="51"/>
      <c r="F4" s="50" t="s">
        <v>268</v>
      </c>
    </row>
    <row r="5" s="135" customFormat="1" ht="28.5" customHeight="1" spans="1:6">
      <c r="A5" s="175"/>
      <c r="B5" s="54"/>
      <c r="C5" s="51" t="s">
        <v>57</v>
      </c>
      <c r="D5" s="51" t="s">
        <v>269</v>
      </c>
      <c r="E5" s="51" t="s">
        <v>270</v>
      </c>
      <c r="F5" s="53"/>
    </row>
    <row r="6" s="135" customFormat="1" ht="17.25" customHeight="1" spans="1:6">
      <c r="A6" s="59" t="s">
        <v>125</v>
      </c>
      <c r="B6" s="59" t="s">
        <v>126</v>
      </c>
      <c r="C6" s="59" t="s">
        <v>127</v>
      </c>
      <c r="D6" s="59" t="s">
        <v>128</v>
      </c>
      <c r="E6" s="59" t="s">
        <v>129</v>
      </c>
      <c r="F6" s="59" t="s">
        <v>130</v>
      </c>
    </row>
    <row r="7" s="135" customFormat="1" ht="17.25" customHeight="1" spans="1:6">
      <c r="A7" s="24">
        <v>43000</v>
      </c>
      <c r="B7" s="24"/>
      <c r="C7" s="24">
        <v>40000</v>
      </c>
      <c r="D7" s="24"/>
      <c r="E7" s="24">
        <v>40000</v>
      </c>
      <c r="F7" s="24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4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2" width="32.85" style="135" customWidth="1"/>
    <col min="3" max="3" width="20.7083333333333" style="135" customWidth="1"/>
    <col min="4" max="4" width="31.2833333333333" style="135" customWidth="1"/>
    <col min="5" max="5" width="10.1416666666667" style="135" customWidth="1"/>
    <col min="6" max="6" width="17.575" style="135" customWidth="1"/>
    <col min="7" max="7" width="10.2833333333333" style="135" customWidth="1"/>
    <col min="8" max="8" width="23" style="135" customWidth="1"/>
    <col min="9" max="24" width="18.7083333333333" style="135" customWidth="1"/>
    <col min="25" max="16384" width="9.14166666666667" style="135"/>
  </cols>
  <sheetData>
    <row r="1" s="135" customFormat="1" ht="13.5" customHeight="1" spans="2:24">
      <c r="B1" s="145"/>
      <c r="C1" s="155"/>
      <c r="E1" s="156"/>
      <c r="F1" s="156"/>
      <c r="G1" s="156"/>
      <c r="H1" s="156"/>
      <c r="I1" s="160"/>
      <c r="J1" s="160"/>
      <c r="K1" s="160"/>
      <c r="L1" s="160"/>
      <c r="M1" s="160"/>
      <c r="N1" s="160"/>
      <c r="R1" s="160"/>
      <c r="V1" s="155"/>
      <c r="X1" s="144" t="s">
        <v>271</v>
      </c>
    </row>
    <row r="2" s="135" customFormat="1" ht="45.75" customHeight="1" spans="1:24">
      <c r="A2" s="138" t="str">
        <f>"2026"&amp;"年部门基本支出预算表"</f>
        <v>2026年部门基本支出预算表</v>
      </c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7"/>
      <c r="P2" s="137"/>
      <c r="Q2" s="137"/>
      <c r="R2" s="138"/>
      <c r="S2" s="138"/>
      <c r="T2" s="138"/>
      <c r="U2" s="138"/>
      <c r="V2" s="138"/>
      <c r="W2" s="138"/>
      <c r="X2" s="138"/>
    </row>
    <row r="3" s="135" customFormat="1" ht="18.75" customHeight="1" spans="1:24">
      <c r="A3" s="139" t="str">
        <f>"单位名称："&amp;"寻甸回族彝族自治县卫生健康局"</f>
        <v>单位名称：寻甸回族彝族自治县卫生健康局</v>
      </c>
      <c r="B3" s="147"/>
      <c r="C3" s="157"/>
      <c r="D3" s="157"/>
      <c r="E3" s="157"/>
      <c r="F3" s="157"/>
      <c r="G3" s="157"/>
      <c r="H3" s="157"/>
      <c r="I3" s="161"/>
      <c r="J3" s="161"/>
      <c r="K3" s="161"/>
      <c r="L3" s="161"/>
      <c r="M3" s="161"/>
      <c r="N3" s="161"/>
      <c r="O3" s="148"/>
      <c r="P3" s="148"/>
      <c r="Q3" s="148"/>
      <c r="R3" s="161"/>
      <c r="V3" s="155"/>
      <c r="X3" s="144" t="s">
        <v>1</v>
      </c>
    </row>
    <row r="4" s="135" customFormat="1" ht="18" customHeight="1" spans="1:24">
      <c r="A4" s="9" t="s">
        <v>272</v>
      </c>
      <c r="B4" s="9" t="s">
        <v>273</v>
      </c>
      <c r="C4" s="9" t="s">
        <v>274</v>
      </c>
      <c r="D4" s="9" t="s">
        <v>275</v>
      </c>
      <c r="E4" s="9" t="s">
        <v>276</v>
      </c>
      <c r="F4" s="9" t="s">
        <v>277</v>
      </c>
      <c r="G4" s="9" t="s">
        <v>278</v>
      </c>
      <c r="H4" s="9" t="s">
        <v>279</v>
      </c>
      <c r="I4" s="162" t="s">
        <v>280</v>
      </c>
      <c r="J4" s="83"/>
      <c r="K4" s="83"/>
      <c r="L4" s="83"/>
      <c r="M4" s="83"/>
      <c r="N4" s="83"/>
      <c r="O4" s="12"/>
      <c r="P4" s="12"/>
      <c r="Q4" s="12"/>
      <c r="R4" s="104"/>
      <c r="S4" s="83"/>
      <c r="T4" s="83"/>
      <c r="U4" s="83"/>
      <c r="V4" s="83"/>
      <c r="W4" s="83"/>
      <c r="X4" s="84"/>
    </row>
    <row r="5" s="135" customFormat="1" ht="18" customHeight="1" spans="1:24">
      <c r="A5" s="14"/>
      <c r="B5" s="30"/>
      <c r="C5" s="129"/>
      <c r="D5" s="14"/>
      <c r="E5" s="14"/>
      <c r="F5" s="14"/>
      <c r="G5" s="14"/>
      <c r="H5" s="14"/>
      <c r="I5" s="127" t="s">
        <v>281</v>
      </c>
      <c r="J5" s="162" t="s">
        <v>58</v>
      </c>
      <c r="K5" s="83"/>
      <c r="L5" s="83"/>
      <c r="M5" s="83"/>
      <c r="N5" s="84"/>
      <c r="O5" s="11" t="s">
        <v>282</v>
      </c>
      <c r="P5" s="12"/>
      <c r="Q5" s="13"/>
      <c r="R5" s="9" t="s">
        <v>61</v>
      </c>
      <c r="S5" s="162" t="s">
        <v>62</v>
      </c>
      <c r="T5" s="104"/>
      <c r="U5" s="83"/>
      <c r="V5" s="104"/>
      <c r="W5" s="104"/>
      <c r="X5" s="165"/>
    </row>
    <row r="6" s="135" customFormat="1" ht="19.5" customHeight="1" spans="1:24">
      <c r="A6" s="30"/>
      <c r="B6" s="30"/>
      <c r="C6" s="30"/>
      <c r="D6" s="30"/>
      <c r="E6" s="30"/>
      <c r="F6" s="30"/>
      <c r="G6" s="30"/>
      <c r="H6" s="30"/>
      <c r="I6" s="30"/>
      <c r="J6" s="163" t="s">
        <v>283</v>
      </c>
      <c r="K6" s="9" t="s">
        <v>284</v>
      </c>
      <c r="L6" s="9" t="s">
        <v>285</v>
      </c>
      <c r="M6" s="9" t="s">
        <v>286</v>
      </c>
      <c r="N6" s="9" t="s">
        <v>287</v>
      </c>
      <c r="O6" s="9" t="s">
        <v>58</v>
      </c>
      <c r="P6" s="9" t="s">
        <v>59</v>
      </c>
      <c r="Q6" s="9" t="s">
        <v>60</v>
      </c>
      <c r="R6" s="30"/>
      <c r="S6" s="9" t="s">
        <v>57</v>
      </c>
      <c r="T6" s="9" t="s">
        <v>64</v>
      </c>
      <c r="U6" s="9" t="s">
        <v>288</v>
      </c>
      <c r="V6" s="9" t="s">
        <v>66</v>
      </c>
      <c r="W6" s="9" t="s">
        <v>67</v>
      </c>
      <c r="X6" s="9" t="s">
        <v>68</v>
      </c>
    </row>
    <row r="7" s="135" customFormat="1" ht="37.5" customHeight="1" spans="1:24">
      <c r="A7" s="158"/>
      <c r="B7" s="18"/>
      <c r="C7" s="158"/>
      <c r="D7" s="158"/>
      <c r="E7" s="158"/>
      <c r="F7" s="158"/>
      <c r="G7" s="158"/>
      <c r="H7" s="158"/>
      <c r="I7" s="158"/>
      <c r="J7" s="164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="135" customFormat="1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s="135" customFormat="1" ht="20.25" customHeight="1" spans="1:24">
      <c r="A9" s="159" t="s">
        <v>70</v>
      </c>
      <c r="B9" s="159" t="s">
        <v>70</v>
      </c>
      <c r="C9" s="159" t="s">
        <v>289</v>
      </c>
      <c r="D9" s="159" t="s">
        <v>290</v>
      </c>
      <c r="E9" s="159" t="s">
        <v>168</v>
      </c>
      <c r="F9" s="159" t="s">
        <v>145</v>
      </c>
      <c r="G9" s="159" t="s">
        <v>291</v>
      </c>
      <c r="H9" s="159" t="s">
        <v>292</v>
      </c>
      <c r="I9" s="24">
        <v>1678980</v>
      </c>
      <c r="J9" s="24">
        <v>1678980</v>
      </c>
      <c r="K9" s="24"/>
      <c r="L9" s="24"/>
      <c r="M9" s="82">
        <v>1678980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="135" customFormat="1" ht="20.25" customHeight="1" spans="1:24">
      <c r="A10" s="159" t="s">
        <v>70</v>
      </c>
      <c r="B10" s="159" t="s">
        <v>70</v>
      </c>
      <c r="C10" s="159" t="s">
        <v>289</v>
      </c>
      <c r="D10" s="159" t="s">
        <v>290</v>
      </c>
      <c r="E10" s="159" t="s">
        <v>168</v>
      </c>
      <c r="F10" s="159" t="s">
        <v>145</v>
      </c>
      <c r="G10" s="159" t="s">
        <v>293</v>
      </c>
      <c r="H10" s="159" t="s">
        <v>294</v>
      </c>
      <c r="I10" s="24">
        <v>6000</v>
      </c>
      <c r="J10" s="24">
        <v>6000</v>
      </c>
      <c r="K10" s="143"/>
      <c r="L10" s="143"/>
      <c r="M10" s="82">
        <v>6000</v>
      </c>
      <c r="N10" s="143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="135" customFormat="1" ht="20.25" customHeight="1" spans="1:24">
      <c r="A11" s="159" t="s">
        <v>70</v>
      </c>
      <c r="B11" s="159" t="s">
        <v>70</v>
      </c>
      <c r="C11" s="159" t="s">
        <v>289</v>
      </c>
      <c r="D11" s="159" t="s">
        <v>290</v>
      </c>
      <c r="E11" s="159" t="s">
        <v>168</v>
      </c>
      <c r="F11" s="159" t="s">
        <v>145</v>
      </c>
      <c r="G11" s="159" t="s">
        <v>293</v>
      </c>
      <c r="H11" s="159" t="s">
        <v>294</v>
      </c>
      <c r="I11" s="24">
        <v>2164308</v>
      </c>
      <c r="J11" s="24">
        <v>2164308</v>
      </c>
      <c r="K11" s="143"/>
      <c r="L11" s="143"/>
      <c r="M11" s="82">
        <v>2164308</v>
      </c>
      <c r="N11" s="14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="135" customFormat="1" ht="20.25" customHeight="1" spans="1:24">
      <c r="A12" s="159" t="s">
        <v>70</v>
      </c>
      <c r="B12" s="159" t="s">
        <v>70</v>
      </c>
      <c r="C12" s="159" t="s">
        <v>289</v>
      </c>
      <c r="D12" s="159" t="s">
        <v>290</v>
      </c>
      <c r="E12" s="159" t="s">
        <v>168</v>
      </c>
      <c r="F12" s="159" t="s">
        <v>145</v>
      </c>
      <c r="G12" s="159" t="s">
        <v>295</v>
      </c>
      <c r="H12" s="159" t="s">
        <v>296</v>
      </c>
      <c r="I12" s="24">
        <v>146115</v>
      </c>
      <c r="J12" s="24">
        <v>146115</v>
      </c>
      <c r="K12" s="143"/>
      <c r="L12" s="143"/>
      <c r="M12" s="82">
        <v>146115</v>
      </c>
      <c r="N12" s="14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="135" customFormat="1" ht="20.25" customHeight="1" spans="1:24">
      <c r="A13" s="159" t="s">
        <v>70</v>
      </c>
      <c r="B13" s="159" t="s">
        <v>70</v>
      </c>
      <c r="C13" s="159" t="s">
        <v>297</v>
      </c>
      <c r="D13" s="159" t="s">
        <v>298</v>
      </c>
      <c r="E13" s="159" t="s">
        <v>168</v>
      </c>
      <c r="F13" s="159" t="s">
        <v>145</v>
      </c>
      <c r="G13" s="159" t="s">
        <v>291</v>
      </c>
      <c r="H13" s="159" t="s">
        <v>292</v>
      </c>
      <c r="I13" s="24">
        <v>1269036</v>
      </c>
      <c r="J13" s="24">
        <v>1269036</v>
      </c>
      <c r="K13" s="143"/>
      <c r="L13" s="143"/>
      <c r="M13" s="82">
        <v>1269036</v>
      </c>
      <c r="N13" s="14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="135" customFormat="1" ht="20.25" customHeight="1" spans="1:24">
      <c r="A14" s="159" t="s">
        <v>70</v>
      </c>
      <c r="B14" s="159" t="s">
        <v>70</v>
      </c>
      <c r="C14" s="159" t="s">
        <v>297</v>
      </c>
      <c r="D14" s="159" t="s">
        <v>298</v>
      </c>
      <c r="E14" s="159" t="s">
        <v>168</v>
      </c>
      <c r="F14" s="159" t="s">
        <v>145</v>
      </c>
      <c r="G14" s="159" t="s">
        <v>293</v>
      </c>
      <c r="H14" s="159" t="s">
        <v>294</v>
      </c>
      <c r="I14" s="24">
        <v>132252</v>
      </c>
      <c r="J14" s="24">
        <v>132252</v>
      </c>
      <c r="K14" s="143"/>
      <c r="L14" s="143"/>
      <c r="M14" s="82">
        <v>132252</v>
      </c>
      <c r="N14" s="143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="135" customFormat="1" ht="20.25" customHeight="1" spans="1:24">
      <c r="A15" s="159" t="s">
        <v>70</v>
      </c>
      <c r="B15" s="159" t="s">
        <v>70</v>
      </c>
      <c r="C15" s="159" t="s">
        <v>297</v>
      </c>
      <c r="D15" s="159" t="s">
        <v>298</v>
      </c>
      <c r="E15" s="159" t="s">
        <v>168</v>
      </c>
      <c r="F15" s="159" t="s">
        <v>145</v>
      </c>
      <c r="G15" s="159" t="s">
        <v>299</v>
      </c>
      <c r="H15" s="159" t="s">
        <v>300</v>
      </c>
      <c r="I15" s="24">
        <v>499500</v>
      </c>
      <c r="J15" s="24">
        <v>499500</v>
      </c>
      <c r="K15" s="143"/>
      <c r="L15" s="143"/>
      <c r="M15" s="82">
        <v>499500</v>
      </c>
      <c r="N15" s="143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="135" customFormat="1" ht="20.25" customHeight="1" spans="1:24">
      <c r="A16" s="159" t="s">
        <v>70</v>
      </c>
      <c r="B16" s="159" t="s">
        <v>70</v>
      </c>
      <c r="C16" s="159" t="s">
        <v>297</v>
      </c>
      <c r="D16" s="159" t="s">
        <v>298</v>
      </c>
      <c r="E16" s="159" t="s">
        <v>168</v>
      </c>
      <c r="F16" s="159" t="s">
        <v>145</v>
      </c>
      <c r="G16" s="159" t="s">
        <v>299</v>
      </c>
      <c r="H16" s="159" t="s">
        <v>300</v>
      </c>
      <c r="I16" s="24">
        <v>111353</v>
      </c>
      <c r="J16" s="24">
        <v>111353</v>
      </c>
      <c r="K16" s="143"/>
      <c r="L16" s="143"/>
      <c r="M16" s="82">
        <v>111353</v>
      </c>
      <c r="N16" s="143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="135" customFormat="1" ht="20.25" customHeight="1" spans="1:24">
      <c r="A17" s="159" t="s">
        <v>70</v>
      </c>
      <c r="B17" s="159" t="s">
        <v>70</v>
      </c>
      <c r="C17" s="159" t="s">
        <v>297</v>
      </c>
      <c r="D17" s="159" t="s">
        <v>298</v>
      </c>
      <c r="E17" s="159" t="s">
        <v>168</v>
      </c>
      <c r="F17" s="159" t="s">
        <v>145</v>
      </c>
      <c r="G17" s="159" t="s">
        <v>299</v>
      </c>
      <c r="H17" s="159" t="s">
        <v>300</v>
      </c>
      <c r="I17" s="24">
        <v>814368</v>
      </c>
      <c r="J17" s="24">
        <v>814368</v>
      </c>
      <c r="K17" s="143"/>
      <c r="L17" s="143"/>
      <c r="M17" s="82">
        <v>814368</v>
      </c>
      <c r="N17" s="143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="135" customFormat="1" ht="20.25" customHeight="1" spans="1:24">
      <c r="A18" s="159" t="s">
        <v>70</v>
      </c>
      <c r="B18" s="159" t="s">
        <v>70</v>
      </c>
      <c r="C18" s="159" t="s">
        <v>301</v>
      </c>
      <c r="D18" s="159" t="s">
        <v>302</v>
      </c>
      <c r="E18" s="159" t="s">
        <v>154</v>
      </c>
      <c r="F18" s="159" t="s">
        <v>155</v>
      </c>
      <c r="G18" s="159" t="s">
        <v>303</v>
      </c>
      <c r="H18" s="159" t="s">
        <v>304</v>
      </c>
      <c r="I18" s="24">
        <v>661312.47</v>
      </c>
      <c r="J18" s="24">
        <v>661312.47</v>
      </c>
      <c r="K18" s="143"/>
      <c r="L18" s="143"/>
      <c r="M18" s="82">
        <v>661312.47</v>
      </c>
      <c r="N18" s="143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="135" customFormat="1" ht="20.25" customHeight="1" spans="1:24">
      <c r="A19" s="159" t="s">
        <v>70</v>
      </c>
      <c r="B19" s="159" t="s">
        <v>70</v>
      </c>
      <c r="C19" s="159" t="s">
        <v>301</v>
      </c>
      <c r="D19" s="159" t="s">
        <v>302</v>
      </c>
      <c r="E19" s="159" t="s">
        <v>154</v>
      </c>
      <c r="F19" s="159" t="s">
        <v>155</v>
      </c>
      <c r="G19" s="159" t="s">
        <v>303</v>
      </c>
      <c r="H19" s="159" t="s">
        <v>304</v>
      </c>
      <c r="I19" s="24">
        <v>488977.44</v>
      </c>
      <c r="J19" s="24">
        <v>488977.44</v>
      </c>
      <c r="K19" s="143"/>
      <c r="L19" s="143"/>
      <c r="M19" s="82">
        <v>488977.44</v>
      </c>
      <c r="N19" s="14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="135" customFormat="1" ht="20.25" customHeight="1" spans="1:24">
      <c r="A20" s="159" t="s">
        <v>70</v>
      </c>
      <c r="B20" s="159" t="s">
        <v>70</v>
      </c>
      <c r="C20" s="159" t="s">
        <v>301</v>
      </c>
      <c r="D20" s="159" t="s">
        <v>302</v>
      </c>
      <c r="E20" s="159" t="s">
        <v>156</v>
      </c>
      <c r="F20" s="159" t="s">
        <v>157</v>
      </c>
      <c r="G20" s="159" t="s">
        <v>305</v>
      </c>
      <c r="H20" s="159" t="s">
        <v>306</v>
      </c>
      <c r="I20" s="24">
        <v>400000</v>
      </c>
      <c r="J20" s="24">
        <v>400000</v>
      </c>
      <c r="K20" s="143"/>
      <c r="L20" s="143"/>
      <c r="M20" s="82">
        <v>400000</v>
      </c>
      <c r="N20" s="14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="135" customFormat="1" ht="20.25" customHeight="1" spans="1:24">
      <c r="A21" s="159" t="s">
        <v>70</v>
      </c>
      <c r="B21" s="159" t="s">
        <v>70</v>
      </c>
      <c r="C21" s="159" t="s">
        <v>301</v>
      </c>
      <c r="D21" s="159" t="s">
        <v>302</v>
      </c>
      <c r="E21" s="159" t="s">
        <v>201</v>
      </c>
      <c r="F21" s="159" t="s">
        <v>202</v>
      </c>
      <c r="G21" s="159" t="s">
        <v>307</v>
      </c>
      <c r="H21" s="159" t="s">
        <v>308</v>
      </c>
      <c r="I21" s="24">
        <v>357687.29</v>
      </c>
      <c r="J21" s="24">
        <v>357687.29</v>
      </c>
      <c r="K21" s="143"/>
      <c r="L21" s="143"/>
      <c r="M21" s="82">
        <v>357687.29</v>
      </c>
      <c r="N21" s="143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="135" customFormat="1" ht="20.25" customHeight="1" spans="1:24">
      <c r="A22" s="159" t="s">
        <v>70</v>
      </c>
      <c r="B22" s="159" t="s">
        <v>70</v>
      </c>
      <c r="C22" s="159" t="s">
        <v>301</v>
      </c>
      <c r="D22" s="159" t="s">
        <v>302</v>
      </c>
      <c r="E22" s="159" t="s">
        <v>203</v>
      </c>
      <c r="F22" s="159" t="s">
        <v>204</v>
      </c>
      <c r="G22" s="159" t="s">
        <v>307</v>
      </c>
      <c r="H22" s="159" t="s">
        <v>308</v>
      </c>
      <c r="I22" s="24">
        <v>279269.99</v>
      </c>
      <c r="J22" s="24">
        <v>279269.99</v>
      </c>
      <c r="K22" s="143"/>
      <c r="L22" s="143"/>
      <c r="M22" s="82">
        <v>279269.99</v>
      </c>
      <c r="N22" s="143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="135" customFormat="1" ht="20.25" customHeight="1" spans="1:24">
      <c r="A23" s="159" t="s">
        <v>70</v>
      </c>
      <c r="B23" s="159" t="s">
        <v>70</v>
      </c>
      <c r="C23" s="159" t="s">
        <v>301</v>
      </c>
      <c r="D23" s="159" t="s">
        <v>302</v>
      </c>
      <c r="E23" s="159" t="s">
        <v>205</v>
      </c>
      <c r="F23" s="159" t="s">
        <v>206</v>
      </c>
      <c r="G23" s="159" t="s">
        <v>309</v>
      </c>
      <c r="H23" s="159" t="s">
        <v>310</v>
      </c>
      <c r="I23" s="24">
        <v>180650.15</v>
      </c>
      <c r="J23" s="24">
        <v>180650.15</v>
      </c>
      <c r="K23" s="143"/>
      <c r="L23" s="143"/>
      <c r="M23" s="82">
        <v>180650.15</v>
      </c>
      <c r="N23" s="143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="135" customFormat="1" ht="20.25" customHeight="1" spans="1:24">
      <c r="A24" s="159" t="s">
        <v>70</v>
      </c>
      <c r="B24" s="159" t="s">
        <v>70</v>
      </c>
      <c r="C24" s="159" t="s">
        <v>301</v>
      </c>
      <c r="D24" s="159" t="s">
        <v>302</v>
      </c>
      <c r="E24" s="159" t="s">
        <v>205</v>
      </c>
      <c r="F24" s="159" t="s">
        <v>206</v>
      </c>
      <c r="G24" s="159" t="s">
        <v>309</v>
      </c>
      <c r="H24" s="159" t="s">
        <v>310</v>
      </c>
      <c r="I24" s="24">
        <v>141045.45</v>
      </c>
      <c r="J24" s="24">
        <v>141045.45</v>
      </c>
      <c r="K24" s="143"/>
      <c r="L24" s="143"/>
      <c r="M24" s="82">
        <v>141045.45</v>
      </c>
      <c r="N24" s="143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="135" customFormat="1" ht="20.25" customHeight="1" spans="1:24">
      <c r="A25" s="159" t="s">
        <v>70</v>
      </c>
      <c r="B25" s="159" t="s">
        <v>70</v>
      </c>
      <c r="C25" s="159" t="s">
        <v>301</v>
      </c>
      <c r="D25" s="159" t="s">
        <v>302</v>
      </c>
      <c r="E25" s="159" t="s">
        <v>168</v>
      </c>
      <c r="F25" s="159" t="s">
        <v>145</v>
      </c>
      <c r="G25" s="159" t="s">
        <v>311</v>
      </c>
      <c r="H25" s="159" t="s">
        <v>312</v>
      </c>
      <c r="I25" s="24">
        <v>10752</v>
      </c>
      <c r="J25" s="24">
        <v>10752</v>
      </c>
      <c r="K25" s="143"/>
      <c r="L25" s="143"/>
      <c r="M25" s="82">
        <v>10752</v>
      </c>
      <c r="N25" s="143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="135" customFormat="1" ht="20.25" customHeight="1" spans="1:24">
      <c r="A26" s="159" t="s">
        <v>70</v>
      </c>
      <c r="B26" s="159" t="s">
        <v>70</v>
      </c>
      <c r="C26" s="159" t="s">
        <v>301</v>
      </c>
      <c r="D26" s="159" t="s">
        <v>302</v>
      </c>
      <c r="E26" s="159" t="s">
        <v>207</v>
      </c>
      <c r="F26" s="159" t="s">
        <v>208</v>
      </c>
      <c r="G26" s="159" t="s">
        <v>311</v>
      </c>
      <c r="H26" s="159" t="s">
        <v>312</v>
      </c>
      <c r="I26" s="24">
        <v>8266.41</v>
      </c>
      <c r="J26" s="24">
        <v>8266.41</v>
      </c>
      <c r="K26" s="143"/>
      <c r="L26" s="143"/>
      <c r="M26" s="82">
        <v>8266.41</v>
      </c>
      <c r="N26" s="143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="135" customFormat="1" ht="20.25" customHeight="1" spans="1:24">
      <c r="A27" s="159" t="s">
        <v>70</v>
      </c>
      <c r="B27" s="159" t="s">
        <v>70</v>
      </c>
      <c r="C27" s="159" t="s">
        <v>301</v>
      </c>
      <c r="D27" s="159" t="s">
        <v>302</v>
      </c>
      <c r="E27" s="159" t="s">
        <v>207</v>
      </c>
      <c r="F27" s="159" t="s">
        <v>208</v>
      </c>
      <c r="G27" s="159" t="s">
        <v>311</v>
      </c>
      <c r="H27" s="159" t="s">
        <v>312</v>
      </c>
      <c r="I27" s="24">
        <v>6112.22</v>
      </c>
      <c r="J27" s="24">
        <v>6112.22</v>
      </c>
      <c r="K27" s="143"/>
      <c r="L27" s="143"/>
      <c r="M27" s="82">
        <v>6112.22</v>
      </c>
      <c r="N27" s="143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="135" customFormat="1" ht="20.25" customHeight="1" spans="1:24">
      <c r="A28" s="159" t="s">
        <v>70</v>
      </c>
      <c r="B28" s="159" t="s">
        <v>70</v>
      </c>
      <c r="C28" s="159" t="s">
        <v>301</v>
      </c>
      <c r="D28" s="159" t="s">
        <v>302</v>
      </c>
      <c r="E28" s="159" t="s">
        <v>207</v>
      </c>
      <c r="F28" s="159" t="s">
        <v>208</v>
      </c>
      <c r="G28" s="159" t="s">
        <v>311</v>
      </c>
      <c r="H28" s="159" t="s">
        <v>312</v>
      </c>
      <c r="I28" s="24">
        <v>11531.52</v>
      </c>
      <c r="J28" s="24">
        <v>11531.52</v>
      </c>
      <c r="K28" s="143"/>
      <c r="L28" s="143"/>
      <c r="M28" s="82">
        <v>11531.52</v>
      </c>
      <c r="N28" s="143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="135" customFormat="1" ht="20.25" customHeight="1" spans="1:24">
      <c r="A29" s="159" t="s">
        <v>70</v>
      </c>
      <c r="B29" s="159" t="s">
        <v>70</v>
      </c>
      <c r="C29" s="159" t="s">
        <v>301</v>
      </c>
      <c r="D29" s="159" t="s">
        <v>302</v>
      </c>
      <c r="E29" s="159" t="s">
        <v>207</v>
      </c>
      <c r="F29" s="159" t="s">
        <v>208</v>
      </c>
      <c r="G29" s="159" t="s">
        <v>311</v>
      </c>
      <c r="H29" s="159" t="s">
        <v>312</v>
      </c>
      <c r="I29" s="24">
        <v>14414.4</v>
      </c>
      <c r="J29" s="24">
        <v>14414.4</v>
      </c>
      <c r="K29" s="143"/>
      <c r="L29" s="143"/>
      <c r="M29" s="82">
        <v>14414.4</v>
      </c>
      <c r="N29" s="143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="135" customFormat="1" ht="20.25" customHeight="1" spans="1:24">
      <c r="A30" s="159" t="s">
        <v>70</v>
      </c>
      <c r="B30" s="159" t="s">
        <v>70</v>
      </c>
      <c r="C30" s="159" t="s">
        <v>313</v>
      </c>
      <c r="D30" s="159" t="s">
        <v>222</v>
      </c>
      <c r="E30" s="159" t="s">
        <v>221</v>
      </c>
      <c r="F30" s="159" t="s">
        <v>222</v>
      </c>
      <c r="G30" s="159" t="s">
        <v>314</v>
      </c>
      <c r="H30" s="159" t="s">
        <v>222</v>
      </c>
      <c r="I30" s="24">
        <v>366733.08</v>
      </c>
      <c r="J30" s="24">
        <v>366733.08</v>
      </c>
      <c r="K30" s="143"/>
      <c r="L30" s="143"/>
      <c r="M30" s="82">
        <v>366733.08</v>
      </c>
      <c r="N30" s="143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="135" customFormat="1" ht="20.25" customHeight="1" spans="1:24">
      <c r="A31" s="159" t="s">
        <v>70</v>
      </c>
      <c r="B31" s="159" t="s">
        <v>70</v>
      </c>
      <c r="C31" s="159" t="s">
        <v>313</v>
      </c>
      <c r="D31" s="159" t="s">
        <v>222</v>
      </c>
      <c r="E31" s="159" t="s">
        <v>221</v>
      </c>
      <c r="F31" s="159" t="s">
        <v>222</v>
      </c>
      <c r="G31" s="159" t="s">
        <v>314</v>
      </c>
      <c r="H31" s="159" t="s">
        <v>222</v>
      </c>
      <c r="I31" s="24">
        <v>495984.36</v>
      </c>
      <c r="J31" s="24">
        <v>495984.36</v>
      </c>
      <c r="K31" s="143"/>
      <c r="L31" s="143"/>
      <c r="M31" s="82">
        <v>495984.36</v>
      </c>
      <c r="N31" s="143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="135" customFormat="1" ht="20.25" customHeight="1" spans="1:24">
      <c r="A32" s="159" t="s">
        <v>70</v>
      </c>
      <c r="B32" s="159" t="s">
        <v>70</v>
      </c>
      <c r="C32" s="159" t="s">
        <v>315</v>
      </c>
      <c r="D32" s="159" t="s">
        <v>316</v>
      </c>
      <c r="E32" s="159" t="s">
        <v>168</v>
      </c>
      <c r="F32" s="159" t="s">
        <v>145</v>
      </c>
      <c r="G32" s="159" t="s">
        <v>317</v>
      </c>
      <c r="H32" s="159" t="s">
        <v>318</v>
      </c>
      <c r="I32" s="24">
        <v>20000</v>
      </c>
      <c r="J32" s="24">
        <v>20000</v>
      </c>
      <c r="K32" s="143"/>
      <c r="L32" s="143"/>
      <c r="M32" s="82">
        <v>20000</v>
      </c>
      <c r="N32" s="143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="135" customFormat="1" ht="20.25" customHeight="1" spans="1:24">
      <c r="A33" s="159" t="s">
        <v>70</v>
      </c>
      <c r="B33" s="159" t="s">
        <v>70</v>
      </c>
      <c r="C33" s="159" t="s">
        <v>319</v>
      </c>
      <c r="D33" s="159" t="s">
        <v>320</v>
      </c>
      <c r="E33" s="159" t="s">
        <v>168</v>
      </c>
      <c r="F33" s="159" t="s">
        <v>145</v>
      </c>
      <c r="G33" s="159" t="s">
        <v>321</v>
      </c>
      <c r="H33" s="159" t="s">
        <v>322</v>
      </c>
      <c r="I33" s="24">
        <v>289800</v>
      </c>
      <c r="J33" s="24">
        <v>289800</v>
      </c>
      <c r="K33" s="143"/>
      <c r="L33" s="143"/>
      <c r="M33" s="82">
        <v>289800</v>
      </c>
      <c r="N33" s="143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="135" customFormat="1" ht="20.25" customHeight="1" spans="1:24">
      <c r="A34" s="159" t="s">
        <v>70</v>
      </c>
      <c r="B34" s="159" t="s">
        <v>70</v>
      </c>
      <c r="C34" s="159" t="s">
        <v>323</v>
      </c>
      <c r="D34" s="159" t="s">
        <v>324</v>
      </c>
      <c r="E34" s="159" t="s">
        <v>168</v>
      </c>
      <c r="F34" s="159" t="s">
        <v>145</v>
      </c>
      <c r="G34" s="159" t="s">
        <v>325</v>
      </c>
      <c r="H34" s="159" t="s">
        <v>324</v>
      </c>
      <c r="I34" s="24">
        <v>71920</v>
      </c>
      <c r="J34" s="24">
        <v>71920</v>
      </c>
      <c r="K34" s="143"/>
      <c r="L34" s="143"/>
      <c r="M34" s="82">
        <v>71920</v>
      </c>
      <c r="N34" s="143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="135" customFormat="1" ht="20.25" customHeight="1" spans="1:24">
      <c r="A35" s="159" t="s">
        <v>70</v>
      </c>
      <c r="B35" s="159" t="s">
        <v>70</v>
      </c>
      <c r="C35" s="159" t="s">
        <v>323</v>
      </c>
      <c r="D35" s="159" t="s">
        <v>324</v>
      </c>
      <c r="E35" s="159" t="s">
        <v>168</v>
      </c>
      <c r="F35" s="159" t="s">
        <v>145</v>
      </c>
      <c r="G35" s="159" t="s">
        <v>325</v>
      </c>
      <c r="H35" s="159" t="s">
        <v>324</v>
      </c>
      <c r="I35" s="24">
        <v>64960</v>
      </c>
      <c r="J35" s="24">
        <v>64960</v>
      </c>
      <c r="K35" s="143"/>
      <c r="L35" s="143"/>
      <c r="M35" s="82">
        <v>64960</v>
      </c>
      <c r="N35" s="143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="135" customFormat="1" ht="20.25" customHeight="1" spans="1:24">
      <c r="A36" s="159" t="s">
        <v>70</v>
      </c>
      <c r="B36" s="159" t="s">
        <v>70</v>
      </c>
      <c r="C36" s="159" t="s">
        <v>326</v>
      </c>
      <c r="D36" s="159" t="s">
        <v>327</v>
      </c>
      <c r="E36" s="159" t="s">
        <v>168</v>
      </c>
      <c r="F36" s="159" t="s">
        <v>145</v>
      </c>
      <c r="G36" s="159" t="s">
        <v>328</v>
      </c>
      <c r="H36" s="159" t="s">
        <v>329</v>
      </c>
      <c r="I36" s="24">
        <v>13000</v>
      </c>
      <c r="J36" s="24">
        <v>13000</v>
      </c>
      <c r="K36" s="143"/>
      <c r="L36" s="143"/>
      <c r="M36" s="82">
        <v>13000</v>
      </c>
      <c r="N36" s="143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="135" customFormat="1" ht="20.25" customHeight="1" spans="1:24">
      <c r="A37" s="159" t="s">
        <v>70</v>
      </c>
      <c r="B37" s="159" t="s">
        <v>70</v>
      </c>
      <c r="C37" s="159" t="s">
        <v>326</v>
      </c>
      <c r="D37" s="159" t="s">
        <v>327</v>
      </c>
      <c r="E37" s="159" t="s">
        <v>168</v>
      </c>
      <c r="F37" s="159" t="s">
        <v>145</v>
      </c>
      <c r="G37" s="159" t="s">
        <v>328</v>
      </c>
      <c r="H37" s="159" t="s">
        <v>329</v>
      </c>
      <c r="I37" s="24">
        <v>56000</v>
      </c>
      <c r="J37" s="24">
        <v>56000</v>
      </c>
      <c r="K37" s="143"/>
      <c r="L37" s="143"/>
      <c r="M37" s="82">
        <v>56000</v>
      </c>
      <c r="N37" s="143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="135" customFormat="1" ht="20.25" customHeight="1" spans="1:24">
      <c r="A38" s="159" t="s">
        <v>70</v>
      </c>
      <c r="B38" s="159" t="s">
        <v>70</v>
      </c>
      <c r="C38" s="159" t="s">
        <v>326</v>
      </c>
      <c r="D38" s="159" t="s">
        <v>327</v>
      </c>
      <c r="E38" s="159" t="s">
        <v>168</v>
      </c>
      <c r="F38" s="159" t="s">
        <v>145</v>
      </c>
      <c r="G38" s="159" t="s">
        <v>330</v>
      </c>
      <c r="H38" s="159" t="s">
        <v>331</v>
      </c>
      <c r="I38" s="24">
        <v>8000</v>
      </c>
      <c r="J38" s="24">
        <v>8000</v>
      </c>
      <c r="K38" s="143"/>
      <c r="L38" s="143"/>
      <c r="M38" s="82">
        <v>8000</v>
      </c>
      <c r="N38" s="143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="135" customFormat="1" ht="20.25" customHeight="1" spans="1:24">
      <c r="A39" s="159" t="s">
        <v>70</v>
      </c>
      <c r="B39" s="159" t="s">
        <v>70</v>
      </c>
      <c r="C39" s="159" t="s">
        <v>326</v>
      </c>
      <c r="D39" s="159" t="s">
        <v>327</v>
      </c>
      <c r="E39" s="159" t="s">
        <v>168</v>
      </c>
      <c r="F39" s="159" t="s">
        <v>145</v>
      </c>
      <c r="G39" s="159" t="s">
        <v>332</v>
      </c>
      <c r="H39" s="159" t="s">
        <v>333</v>
      </c>
      <c r="I39" s="24">
        <v>26000</v>
      </c>
      <c r="J39" s="24">
        <v>26000</v>
      </c>
      <c r="K39" s="143"/>
      <c r="L39" s="143"/>
      <c r="M39" s="82">
        <v>26000</v>
      </c>
      <c r="N39" s="143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="135" customFormat="1" ht="20.25" customHeight="1" spans="1:24">
      <c r="A40" s="159" t="s">
        <v>70</v>
      </c>
      <c r="B40" s="159" t="s">
        <v>70</v>
      </c>
      <c r="C40" s="159" t="s">
        <v>326</v>
      </c>
      <c r="D40" s="159" t="s">
        <v>327</v>
      </c>
      <c r="E40" s="159" t="s">
        <v>168</v>
      </c>
      <c r="F40" s="159" t="s">
        <v>145</v>
      </c>
      <c r="G40" s="159" t="s">
        <v>334</v>
      </c>
      <c r="H40" s="159" t="s">
        <v>335</v>
      </c>
      <c r="I40" s="24">
        <v>14000</v>
      </c>
      <c r="J40" s="24">
        <v>14000</v>
      </c>
      <c r="K40" s="143"/>
      <c r="L40" s="143"/>
      <c r="M40" s="82">
        <v>14000</v>
      </c>
      <c r="N40" s="143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="135" customFormat="1" ht="20.25" customHeight="1" spans="1:24">
      <c r="A41" s="159" t="s">
        <v>70</v>
      </c>
      <c r="B41" s="159" t="s">
        <v>70</v>
      </c>
      <c r="C41" s="159" t="s">
        <v>326</v>
      </c>
      <c r="D41" s="159" t="s">
        <v>327</v>
      </c>
      <c r="E41" s="159" t="s">
        <v>150</v>
      </c>
      <c r="F41" s="159" t="s">
        <v>151</v>
      </c>
      <c r="G41" s="159" t="s">
        <v>336</v>
      </c>
      <c r="H41" s="159" t="s">
        <v>337</v>
      </c>
      <c r="I41" s="24">
        <v>1200</v>
      </c>
      <c r="J41" s="24">
        <v>1200</v>
      </c>
      <c r="K41" s="143"/>
      <c r="L41" s="143"/>
      <c r="M41" s="82">
        <v>1200</v>
      </c>
      <c r="N41" s="143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="135" customFormat="1" ht="20.25" customHeight="1" spans="1:24">
      <c r="A42" s="159" t="s">
        <v>70</v>
      </c>
      <c r="B42" s="159" t="s">
        <v>70</v>
      </c>
      <c r="C42" s="159" t="s">
        <v>326</v>
      </c>
      <c r="D42" s="159" t="s">
        <v>327</v>
      </c>
      <c r="E42" s="159" t="s">
        <v>158</v>
      </c>
      <c r="F42" s="159" t="s">
        <v>159</v>
      </c>
      <c r="G42" s="159" t="s">
        <v>336</v>
      </c>
      <c r="H42" s="159" t="s">
        <v>337</v>
      </c>
      <c r="I42" s="24">
        <v>21600</v>
      </c>
      <c r="J42" s="24">
        <v>21600</v>
      </c>
      <c r="K42" s="143"/>
      <c r="L42" s="143"/>
      <c r="M42" s="82">
        <v>21600</v>
      </c>
      <c r="N42" s="143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="135" customFormat="1" ht="20.25" customHeight="1" spans="1:24">
      <c r="A43" s="159" t="s">
        <v>70</v>
      </c>
      <c r="B43" s="159" t="s">
        <v>70</v>
      </c>
      <c r="C43" s="159" t="s">
        <v>338</v>
      </c>
      <c r="D43" s="159" t="s">
        <v>339</v>
      </c>
      <c r="E43" s="159" t="s">
        <v>168</v>
      </c>
      <c r="F43" s="159" t="s">
        <v>145</v>
      </c>
      <c r="G43" s="159" t="s">
        <v>295</v>
      </c>
      <c r="H43" s="159" t="s">
        <v>296</v>
      </c>
      <c r="I43" s="24">
        <v>520200</v>
      </c>
      <c r="J43" s="24">
        <v>520200</v>
      </c>
      <c r="K43" s="143"/>
      <c r="L43" s="143"/>
      <c r="M43" s="82">
        <v>520200</v>
      </c>
      <c r="N43" s="143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="135" customFormat="1" ht="20.25" customHeight="1" spans="1:24">
      <c r="A44" s="159" t="s">
        <v>70</v>
      </c>
      <c r="B44" s="159" t="s">
        <v>70</v>
      </c>
      <c r="C44" s="159" t="s">
        <v>340</v>
      </c>
      <c r="D44" s="159" t="s">
        <v>341</v>
      </c>
      <c r="E44" s="159" t="s">
        <v>168</v>
      </c>
      <c r="F44" s="159" t="s">
        <v>145</v>
      </c>
      <c r="G44" s="159" t="s">
        <v>299</v>
      </c>
      <c r="H44" s="159" t="s">
        <v>300</v>
      </c>
      <c r="I44" s="24">
        <v>235200</v>
      </c>
      <c r="J44" s="24">
        <v>235200</v>
      </c>
      <c r="K44" s="143"/>
      <c r="L44" s="143"/>
      <c r="M44" s="82">
        <v>235200</v>
      </c>
      <c r="N44" s="143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="135" customFormat="1" ht="20.25" customHeight="1" spans="1:24">
      <c r="A45" s="159" t="s">
        <v>70</v>
      </c>
      <c r="B45" s="159" t="s">
        <v>70</v>
      </c>
      <c r="C45" s="159" t="s">
        <v>342</v>
      </c>
      <c r="D45" s="159" t="s">
        <v>343</v>
      </c>
      <c r="E45" s="159" t="s">
        <v>181</v>
      </c>
      <c r="F45" s="159" t="s">
        <v>182</v>
      </c>
      <c r="G45" s="159" t="s">
        <v>344</v>
      </c>
      <c r="H45" s="159" t="s">
        <v>345</v>
      </c>
      <c r="I45" s="24">
        <v>1998000</v>
      </c>
      <c r="J45" s="24">
        <v>1998000</v>
      </c>
      <c r="K45" s="143"/>
      <c r="L45" s="143"/>
      <c r="M45" s="82">
        <v>1998000</v>
      </c>
      <c r="N45" s="143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="135" customFormat="1" ht="20.25" customHeight="1" spans="1:24">
      <c r="A46" s="159" t="s">
        <v>70</v>
      </c>
      <c r="B46" s="159" t="s">
        <v>70</v>
      </c>
      <c r="C46" s="159" t="s">
        <v>346</v>
      </c>
      <c r="D46" s="159" t="s">
        <v>347</v>
      </c>
      <c r="E46" s="159" t="s">
        <v>168</v>
      </c>
      <c r="F46" s="159" t="s">
        <v>145</v>
      </c>
      <c r="G46" s="159" t="s">
        <v>295</v>
      </c>
      <c r="H46" s="159" t="s">
        <v>296</v>
      </c>
      <c r="I46" s="24">
        <v>25000</v>
      </c>
      <c r="J46" s="24">
        <v>25000</v>
      </c>
      <c r="K46" s="143"/>
      <c r="L46" s="143"/>
      <c r="M46" s="82">
        <v>25000</v>
      </c>
      <c r="N46" s="143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="135" customFormat="1" ht="20.25" customHeight="1" spans="1:24">
      <c r="A47" s="159" t="s">
        <v>70</v>
      </c>
      <c r="B47" s="159" t="s">
        <v>70</v>
      </c>
      <c r="C47" s="159" t="s">
        <v>348</v>
      </c>
      <c r="D47" s="159" t="s">
        <v>268</v>
      </c>
      <c r="E47" s="159" t="s">
        <v>168</v>
      </c>
      <c r="F47" s="159" t="s">
        <v>145</v>
      </c>
      <c r="G47" s="159" t="s">
        <v>349</v>
      </c>
      <c r="H47" s="159" t="s">
        <v>268</v>
      </c>
      <c r="I47" s="24">
        <v>1000</v>
      </c>
      <c r="J47" s="24">
        <v>1000</v>
      </c>
      <c r="K47" s="143"/>
      <c r="L47" s="143"/>
      <c r="M47" s="82">
        <v>1000</v>
      </c>
      <c r="N47" s="143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="135" customFormat="1" ht="20.25" customHeight="1" spans="1:24">
      <c r="A48" s="159" t="s">
        <v>70</v>
      </c>
      <c r="B48" s="159" t="s">
        <v>70</v>
      </c>
      <c r="C48" s="159" t="s">
        <v>350</v>
      </c>
      <c r="D48" s="159" t="s">
        <v>351</v>
      </c>
      <c r="E48" s="159" t="s">
        <v>144</v>
      </c>
      <c r="F48" s="159" t="s">
        <v>145</v>
      </c>
      <c r="G48" s="159" t="s">
        <v>328</v>
      </c>
      <c r="H48" s="159" t="s">
        <v>329</v>
      </c>
      <c r="I48" s="24">
        <v>8400</v>
      </c>
      <c r="J48" s="24">
        <v>8400</v>
      </c>
      <c r="K48" s="143"/>
      <c r="L48" s="143"/>
      <c r="M48" s="82">
        <v>8400</v>
      </c>
      <c r="N48" s="143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="135" customFormat="1" ht="20.25" customHeight="1" spans="1:24">
      <c r="A49" s="159" t="s">
        <v>70</v>
      </c>
      <c r="B49" s="159" t="s">
        <v>73</v>
      </c>
      <c r="C49" s="159" t="s">
        <v>352</v>
      </c>
      <c r="D49" s="159" t="s">
        <v>298</v>
      </c>
      <c r="E49" s="159" t="s">
        <v>173</v>
      </c>
      <c r="F49" s="159" t="s">
        <v>174</v>
      </c>
      <c r="G49" s="159" t="s">
        <v>291</v>
      </c>
      <c r="H49" s="159" t="s">
        <v>292</v>
      </c>
      <c r="I49" s="24">
        <v>6842442</v>
      </c>
      <c r="J49" s="24">
        <v>6842442</v>
      </c>
      <c r="K49" s="143"/>
      <c r="L49" s="143"/>
      <c r="M49" s="82">
        <v>6842442</v>
      </c>
      <c r="N49" s="143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="135" customFormat="1" ht="20.25" customHeight="1" spans="1:24">
      <c r="A50" s="159" t="s">
        <v>70</v>
      </c>
      <c r="B50" s="159" t="s">
        <v>73</v>
      </c>
      <c r="C50" s="159" t="s">
        <v>352</v>
      </c>
      <c r="D50" s="159" t="s">
        <v>298</v>
      </c>
      <c r="E50" s="159" t="s">
        <v>173</v>
      </c>
      <c r="F50" s="159" t="s">
        <v>174</v>
      </c>
      <c r="G50" s="159" t="s">
        <v>293</v>
      </c>
      <c r="H50" s="159" t="s">
        <v>294</v>
      </c>
      <c r="I50" s="24">
        <v>702876</v>
      </c>
      <c r="J50" s="24">
        <v>702876</v>
      </c>
      <c r="K50" s="143"/>
      <c r="L50" s="143"/>
      <c r="M50" s="82">
        <v>702876</v>
      </c>
      <c r="N50" s="143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="135" customFormat="1" ht="20.25" customHeight="1" spans="1:24">
      <c r="A51" s="159" t="s">
        <v>70</v>
      </c>
      <c r="B51" s="159" t="s">
        <v>73</v>
      </c>
      <c r="C51" s="159" t="s">
        <v>352</v>
      </c>
      <c r="D51" s="159" t="s">
        <v>298</v>
      </c>
      <c r="E51" s="159" t="s">
        <v>173</v>
      </c>
      <c r="F51" s="159" t="s">
        <v>174</v>
      </c>
      <c r="G51" s="159" t="s">
        <v>299</v>
      </c>
      <c r="H51" s="159" t="s">
        <v>300</v>
      </c>
      <c r="I51" s="24">
        <v>2497020</v>
      </c>
      <c r="J51" s="24">
        <v>2497020</v>
      </c>
      <c r="K51" s="143"/>
      <c r="L51" s="143"/>
      <c r="M51" s="82">
        <v>2497020</v>
      </c>
      <c r="N51" s="143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="135" customFormat="1" ht="20.25" customHeight="1" spans="1:24">
      <c r="A52" s="159" t="s">
        <v>70</v>
      </c>
      <c r="B52" s="159" t="s">
        <v>73</v>
      </c>
      <c r="C52" s="159" t="s">
        <v>352</v>
      </c>
      <c r="D52" s="159" t="s">
        <v>298</v>
      </c>
      <c r="E52" s="159" t="s">
        <v>173</v>
      </c>
      <c r="F52" s="159" t="s">
        <v>174</v>
      </c>
      <c r="G52" s="159" t="s">
        <v>299</v>
      </c>
      <c r="H52" s="159" t="s">
        <v>300</v>
      </c>
      <c r="I52" s="24">
        <v>4017196.2</v>
      </c>
      <c r="J52" s="24">
        <v>4017196.2</v>
      </c>
      <c r="K52" s="143"/>
      <c r="L52" s="143"/>
      <c r="M52" s="82">
        <v>4017196.2</v>
      </c>
      <c r="N52" s="143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="135" customFormat="1" ht="20.25" customHeight="1" spans="1:24">
      <c r="A53" s="159" t="s">
        <v>70</v>
      </c>
      <c r="B53" s="159" t="s">
        <v>73</v>
      </c>
      <c r="C53" s="159" t="s">
        <v>352</v>
      </c>
      <c r="D53" s="159" t="s">
        <v>298</v>
      </c>
      <c r="E53" s="159" t="s">
        <v>173</v>
      </c>
      <c r="F53" s="159" t="s">
        <v>174</v>
      </c>
      <c r="G53" s="159" t="s">
        <v>299</v>
      </c>
      <c r="H53" s="159" t="s">
        <v>300</v>
      </c>
      <c r="I53" s="24">
        <v>570203.5</v>
      </c>
      <c r="J53" s="24">
        <v>570203.5</v>
      </c>
      <c r="K53" s="143"/>
      <c r="L53" s="143"/>
      <c r="M53" s="82">
        <v>570203.5</v>
      </c>
      <c r="N53" s="143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="135" customFormat="1" ht="20.25" customHeight="1" spans="1:24">
      <c r="A54" s="159" t="s">
        <v>70</v>
      </c>
      <c r="B54" s="159" t="s">
        <v>73</v>
      </c>
      <c r="C54" s="159" t="s">
        <v>353</v>
      </c>
      <c r="D54" s="159" t="s">
        <v>302</v>
      </c>
      <c r="E54" s="159" t="s">
        <v>154</v>
      </c>
      <c r="F54" s="159" t="s">
        <v>155</v>
      </c>
      <c r="G54" s="159" t="s">
        <v>303</v>
      </c>
      <c r="H54" s="159" t="s">
        <v>304</v>
      </c>
      <c r="I54" s="24">
        <v>1513318.82</v>
      </c>
      <c r="J54" s="24">
        <v>1513318.82</v>
      </c>
      <c r="K54" s="143"/>
      <c r="L54" s="143"/>
      <c r="M54" s="82">
        <v>1513318.82</v>
      </c>
      <c r="N54" s="143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="135" customFormat="1" ht="20.25" customHeight="1" spans="1:24">
      <c r="A55" s="159" t="s">
        <v>70</v>
      </c>
      <c r="B55" s="159" t="s">
        <v>73</v>
      </c>
      <c r="C55" s="159" t="s">
        <v>353</v>
      </c>
      <c r="D55" s="159" t="s">
        <v>302</v>
      </c>
      <c r="E55" s="159" t="s">
        <v>203</v>
      </c>
      <c r="F55" s="159" t="s">
        <v>204</v>
      </c>
      <c r="G55" s="159" t="s">
        <v>307</v>
      </c>
      <c r="H55" s="159" t="s">
        <v>308</v>
      </c>
      <c r="I55" s="24">
        <v>869006.42</v>
      </c>
      <c r="J55" s="24">
        <v>869006.42</v>
      </c>
      <c r="K55" s="143"/>
      <c r="L55" s="143"/>
      <c r="M55" s="82">
        <v>869006.42</v>
      </c>
      <c r="N55" s="143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="135" customFormat="1" ht="20.25" customHeight="1" spans="1:24">
      <c r="A56" s="159" t="s">
        <v>70</v>
      </c>
      <c r="B56" s="159" t="s">
        <v>73</v>
      </c>
      <c r="C56" s="159" t="s">
        <v>353</v>
      </c>
      <c r="D56" s="159" t="s">
        <v>302</v>
      </c>
      <c r="E56" s="159" t="s">
        <v>205</v>
      </c>
      <c r="F56" s="159" t="s">
        <v>206</v>
      </c>
      <c r="G56" s="159" t="s">
        <v>309</v>
      </c>
      <c r="H56" s="159" t="s">
        <v>310</v>
      </c>
      <c r="I56" s="24">
        <v>438892.13</v>
      </c>
      <c r="J56" s="24">
        <v>438892.13</v>
      </c>
      <c r="K56" s="143"/>
      <c r="L56" s="143"/>
      <c r="M56" s="82">
        <v>438892.13</v>
      </c>
      <c r="N56" s="143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="135" customFormat="1" ht="20.25" customHeight="1" spans="1:24">
      <c r="A57" s="159" t="s">
        <v>70</v>
      </c>
      <c r="B57" s="159" t="s">
        <v>73</v>
      </c>
      <c r="C57" s="159" t="s">
        <v>353</v>
      </c>
      <c r="D57" s="159" t="s">
        <v>302</v>
      </c>
      <c r="E57" s="159" t="s">
        <v>207</v>
      </c>
      <c r="F57" s="159" t="s">
        <v>208</v>
      </c>
      <c r="G57" s="159" t="s">
        <v>311</v>
      </c>
      <c r="H57" s="159" t="s">
        <v>312</v>
      </c>
      <c r="I57" s="24">
        <v>111196.8</v>
      </c>
      <c r="J57" s="24">
        <v>111196.8</v>
      </c>
      <c r="K57" s="143"/>
      <c r="L57" s="143"/>
      <c r="M57" s="82">
        <v>111196.8</v>
      </c>
      <c r="N57" s="143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="135" customFormat="1" ht="20.25" customHeight="1" spans="1:24">
      <c r="A58" s="159" t="s">
        <v>70</v>
      </c>
      <c r="B58" s="159" t="s">
        <v>73</v>
      </c>
      <c r="C58" s="159" t="s">
        <v>353</v>
      </c>
      <c r="D58" s="159" t="s">
        <v>302</v>
      </c>
      <c r="E58" s="159" t="s">
        <v>207</v>
      </c>
      <c r="F58" s="159" t="s">
        <v>208</v>
      </c>
      <c r="G58" s="159" t="s">
        <v>311</v>
      </c>
      <c r="H58" s="159" t="s">
        <v>312</v>
      </c>
      <c r="I58" s="24">
        <v>126109.9</v>
      </c>
      <c r="J58" s="24">
        <v>126109.9</v>
      </c>
      <c r="K58" s="143"/>
      <c r="L58" s="143"/>
      <c r="M58" s="82">
        <v>126109.9</v>
      </c>
      <c r="N58" s="143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="135" customFormat="1" ht="20.25" customHeight="1" spans="1:24">
      <c r="A59" s="159" t="s">
        <v>70</v>
      </c>
      <c r="B59" s="159" t="s">
        <v>73</v>
      </c>
      <c r="C59" s="159" t="s">
        <v>354</v>
      </c>
      <c r="D59" s="159" t="s">
        <v>341</v>
      </c>
      <c r="E59" s="159" t="s">
        <v>173</v>
      </c>
      <c r="F59" s="159" t="s">
        <v>174</v>
      </c>
      <c r="G59" s="159" t="s">
        <v>299</v>
      </c>
      <c r="H59" s="159" t="s">
        <v>300</v>
      </c>
      <c r="I59" s="24">
        <v>2430000</v>
      </c>
      <c r="J59" s="24">
        <v>2430000</v>
      </c>
      <c r="K59" s="143"/>
      <c r="L59" s="143"/>
      <c r="M59" s="82">
        <v>2430000</v>
      </c>
      <c r="N59" s="143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="135" customFormat="1" ht="20.25" customHeight="1" spans="1:24">
      <c r="A60" s="159" t="s">
        <v>70</v>
      </c>
      <c r="B60" s="159" t="s">
        <v>75</v>
      </c>
      <c r="C60" s="159" t="s">
        <v>355</v>
      </c>
      <c r="D60" s="159" t="s">
        <v>298</v>
      </c>
      <c r="E60" s="159" t="s">
        <v>175</v>
      </c>
      <c r="F60" s="159" t="s">
        <v>176</v>
      </c>
      <c r="G60" s="159" t="s">
        <v>291</v>
      </c>
      <c r="H60" s="159" t="s">
        <v>292</v>
      </c>
      <c r="I60" s="24">
        <v>3889296</v>
      </c>
      <c r="J60" s="24">
        <v>3889296</v>
      </c>
      <c r="K60" s="143"/>
      <c r="L60" s="143"/>
      <c r="M60" s="82">
        <v>3889296</v>
      </c>
      <c r="N60" s="143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="135" customFormat="1" ht="20.25" customHeight="1" spans="1:24">
      <c r="A61" s="159" t="s">
        <v>70</v>
      </c>
      <c r="B61" s="159" t="s">
        <v>75</v>
      </c>
      <c r="C61" s="159" t="s">
        <v>355</v>
      </c>
      <c r="D61" s="159" t="s">
        <v>298</v>
      </c>
      <c r="E61" s="159" t="s">
        <v>175</v>
      </c>
      <c r="F61" s="159" t="s">
        <v>176</v>
      </c>
      <c r="G61" s="159" t="s">
        <v>293</v>
      </c>
      <c r="H61" s="159" t="s">
        <v>294</v>
      </c>
      <c r="I61" s="24">
        <v>385048.8</v>
      </c>
      <c r="J61" s="24">
        <v>385048.8</v>
      </c>
      <c r="K61" s="143"/>
      <c r="L61" s="143"/>
      <c r="M61" s="82">
        <v>385048.8</v>
      </c>
      <c r="N61" s="143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="135" customFormat="1" ht="20.25" customHeight="1" spans="1:24">
      <c r="A62" s="159" t="s">
        <v>70</v>
      </c>
      <c r="B62" s="159" t="s">
        <v>75</v>
      </c>
      <c r="C62" s="159" t="s">
        <v>355</v>
      </c>
      <c r="D62" s="159" t="s">
        <v>298</v>
      </c>
      <c r="E62" s="159" t="s">
        <v>175</v>
      </c>
      <c r="F62" s="159" t="s">
        <v>176</v>
      </c>
      <c r="G62" s="159" t="s">
        <v>299</v>
      </c>
      <c r="H62" s="159" t="s">
        <v>300</v>
      </c>
      <c r="I62" s="24">
        <v>2226931.2</v>
      </c>
      <c r="J62" s="24">
        <v>2226931.2</v>
      </c>
      <c r="K62" s="143"/>
      <c r="L62" s="143"/>
      <c r="M62" s="82">
        <v>2226931.2</v>
      </c>
      <c r="N62" s="143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="135" customFormat="1" ht="20.25" customHeight="1" spans="1:24">
      <c r="A63" s="159" t="s">
        <v>70</v>
      </c>
      <c r="B63" s="159" t="s">
        <v>75</v>
      </c>
      <c r="C63" s="159" t="s">
        <v>355</v>
      </c>
      <c r="D63" s="159" t="s">
        <v>298</v>
      </c>
      <c r="E63" s="159" t="s">
        <v>175</v>
      </c>
      <c r="F63" s="159" t="s">
        <v>176</v>
      </c>
      <c r="G63" s="159" t="s">
        <v>299</v>
      </c>
      <c r="H63" s="159" t="s">
        <v>300</v>
      </c>
      <c r="I63" s="24">
        <v>324108</v>
      </c>
      <c r="J63" s="24">
        <v>324108</v>
      </c>
      <c r="K63" s="143"/>
      <c r="L63" s="143"/>
      <c r="M63" s="82">
        <v>324108</v>
      </c>
      <c r="N63" s="143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="135" customFormat="1" ht="20.25" customHeight="1" spans="1:24">
      <c r="A64" s="159" t="s">
        <v>70</v>
      </c>
      <c r="B64" s="159" t="s">
        <v>75</v>
      </c>
      <c r="C64" s="159" t="s">
        <v>355</v>
      </c>
      <c r="D64" s="159" t="s">
        <v>298</v>
      </c>
      <c r="E64" s="159" t="s">
        <v>175</v>
      </c>
      <c r="F64" s="159" t="s">
        <v>176</v>
      </c>
      <c r="G64" s="159" t="s">
        <v>299</v>
      </c>
      <c r="H64" s="159" t="s">
        <v>300</v>
      </c>
      <c r="I64" s="24">
        <v>1365948</v>
      </c>
      <c r="J64" s="24">
        <v>1365948</v>
      </c>
      <c r="K64" s="143"/>
      <c r="L64" s="143"/>
      <c r="M64" s="82">
        <v>1365948</v>
      </c>
      <c r="N64" s="143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="135" customFormat="1" ht="20.25" customHeight="1" spans="1:24">
      <c r="A65" s="159" t="s">
        <v>70</v>
      </c>
      <c r="B65" s="159" t="s">
        <v>75</v>
      </c>
      <c r="C65" s="159" t="s">
        <v>356</v>
      </c>
      <c r="D65" s="159" t="s">
        <v>302</v>
      </c>
      <c r="E65" s="159" t="s">
        <v>154</v>
      </c>
      <c r="F65" s="159" t="s">
        <v>155</v>
      </c>
      <c r="G65" s="159" t="s">
        <v>303</v>
      </c>
      <c r="H65" s="159" t="s">
        <v>304</v>
      </c>
      <c r="I65" s="24">
        <v>704090.88</v>
      </c>
      <c r="J65" s="24">
        <v>704090.88</v>
      </c>
      <c r="K65" s="143"/>
      <c r="L65" s="143"/>
      <c r="M65" s="82">
        <v>704090.88</v>
      </c>
      <c r="N65" s="143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="135" customFormat="1" ht="20.25" customHeight="1" spans="1:24">
      <c r="A66" s="159" t="s">
        <v>70</v>
      </c>
      <c r="B66" s="159" t="s">
        <v>75</v>
      </c>
      <c r="C66" s="159" t="s">
        <v>356</v>
      </c>
      <c r="D66" s="159" t="s">
        <v>302</v>
      </c>
      <c r="E66" s="159" t="s">
        <v>203</v>
      </c>
      <c r="F66" s="159" t="s">
        <v>204</v>
      </c>
      <c r="G66" s="159" t="s">
        <v>307</v>
      </c>
      <c r="H66" s="159" t="s">
        <v>308</v>
      </c>
      <c r="I66" s="24">
        <v>405469.15</v>
      </c>
      <c r="J66" s="24">
        <v>405469.15</v>
      </c>
      <c r="K66" s="143"/>
      <c r="L66" s="143"/>
      <c r="M66" s="82">
        <v>405469.15</v>
      </c>
      <c r="N66" s="143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="135" customFormat="1" ht="20.25" customHeight="1" spans="1:24">
      <c r="A67" s="159" t="s">
        <v>70</v>
      </c>
      <c r="B67" s="159" t="s">
        <v>75</v>
      </c>
      <c r="C67" s="159" t="s">
        <v>356</v>
      </c>
      <c r="D67" s="159" t="s">
        <v>302</v>
      </c>
      <c r="E67" s="159" t="s">
        <v>205</v>
      </c>
      <c r="F67" s="159" t="s">
        <v>206</v>
      </c>
      <c r="G67" s="159" t="s">
        <v>309</v>
      </c>
      <c r="H67" s="159" t="s">
        <v>310</v>
      </c>
      <c r="I67" s="24">
        <v>204782.4</v>
      </c>
      <c r="J67" s="24">
        <v>204782.4</v>
      </c>
      <c r="K67" s="143"/>
      <c r="L67" s="143"/>
      <c r="M67" s="82">
        <v>204782.4</v>
      </c>
      <c r="N67" s="143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="135" customFormat="1" ht="20.25" customHeight="1" spans="1:24">
      <c r="A68" s="159" t="s">
        <v>70</v>
      </c>
      <c r="B68" s="159" t="s">
        <v>75</v>
      </c>
      <c r="C68" s="159" t="s">
        <v>356</v>
      </c>
      <c r="D68" s="159" t="s">
        <v>302</v>
      </c>
      <c r="E68" s="159" t="s">
        <v>207</v>
      </c>
      <c r="F68" s="159" t="s">
        <v>208</v>
      </c>
      <c r="G68" s="159" t="s">
        <v>311</v>
      </c>
      <c r="H68" s="159" t="s">
        <v>312</v>
      </c>
      <c r="I68" s="24">
        <v>49832.64</v>
      </c>
      <c r="J68" s="24">
        <v>49832.64</v>
      </c>
      <c r="K68" s="143"/>
      <c r="L68" s="143"/>
      <c r="M68" s="82">
        <v>49832.64</v>
      </c>
      <c r="N68" s="143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="135" customFormat="1" ht="20.25" customHeight="1" spans="1:24">
      <c r="A69" s="159" t="s">
        <v>70</v>
      </c>
      <c r="B69" s="159" t="s">
        <v>75</v>
      </c>
      <c r="C69" s="159" t="s">
        <v>356</v>
      </c>
      <c r="D69" s="159" t="s">
        <v>302</v>
      </c>
      <c r="E69" s="159" t="s">
        <v>207</v>
      </c>
      <c r="F69" s="159" t="s">
        <v>208</v>
      </c>
      <c r="G69" s="159" t="s">
        <v>311</v>
      </c>
      <c r="H69" s="159" t="s">
        <v>312</v>
      </c>
      <c r="I69" s="24">
        <v>58674.24</v>
      </c>
      <c r="J69" s="24">
        <v>58674.24</v>
      </c>
      <c r="K69" s="143"/>
      <c r="L69" s="143"/>
      <c r="M69" s="82">
        <v>58674.24</v>
      </c>
      <c r="N69" s="143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="135" customFormat="1" ht="20.25" customHeight="1" spans="1:24">
      <c r="A70" s="159" t="s">
        <v>70</v>
      </c>
      <c r="B70" s="159" t="s">
        <v>75</v>
      </c>
      <c r="C70" s="159" t="s">
        <v>357</v>
      </c>
      <c r="D70" s="159" t="s">
        <v>341</v>
      </c>
      <c r="E70" s="159" t="s">
        <v>175</v>
      </c>
      <c r="F70" s="159" t="s">
        <v>176</v>
      </c>
      <c r="G70" s="159" t="s">
        <v>299</v>
      </c>
      <c r="H70" s="159" t="s">
        <v>300</v>
      </c>
      <c r="I70" s="24">
        <v>1306800</v>
      </c>
      <c r="J70" s="24">
        <v>1306800</v>
      </c>
      <c r="K70" s="143"/>
      <c r="L70" s="143"/>
      <c r="M70" s="82">
        <v>1306800</v>
      </c>
      <c r="N70" s="143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="135" customFormat="1" ht="20.25" customHeight="1" spans="1:24">
      <c r="A71" s="159" t="s">
        <v>70</v>
      </c>
      <c r="B71" s="159" t="s">
        <v>77</v>
      </c>
      <c r="C71" s="159" t="s">
        <v>358</v>
      </c>
      <c r="D71" s="159" t="s">
        <v>222</v>
      </c>
      <c r="E71" s="159" t="s">
        <v>221</v>
      </c>
      <c r="F71" s="159" t="s">
        <v>222</v>
      </c>
      <c r="G71" s="159" t="s">
        <v>314</v>
      </c>
      <c r="H71" s="159" t="s">
        <v>222</v>
      </c>
      <c r="I71" s="24">
        <v>115047.72</v>
      </c>
      <c r="J71" s="24">
        <v>115047.72</v>
      </c>
      <c r="K71" s="143"/>
      <c r="L71" s="143"/>
      <c r="M71" s="82">
        <v>115047.72</v>
      </c>
      <c r="N71" s="143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="135" customFormat="1" ht="20.25" customHeight="1" spans="1:24">
      <c r="A72" s="159" t="s">
        <v>70</v>
      </c>
      <c r="B72" s="159" t="s">
        <v>77</v>
      </c>
      <c r="C72" s="159" t="s">
        <v>358</v>
      </c>
      <c r="D72" s="159" t="s">
        <v>222</v>
      </c>
      <c r="E72" s="159" t="s">
        <v>221</v>
      </c>
      <c r="F72" s="159" t="s">
        <v>222</v>
      </c>
      <c r="G72" s="159" t="s">
        <v>314</v>
      </c>
      <c r="H72" s="159" t="s">
        <v>222</v>
      </c>
      <c r="I72" s="24">
        <v>832235.16</v>
      </c>
      <c r="J72" s="24">
        <v>832235.16</v>
      </c>
      <c r="K72" s="143"/>
      <c r="L72" s="143"/>
      <c r="M72" s="82">
        <v>832235.16</v>
      </c>
      <c r="N72" s="143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="135" customFormat="1" ht="20.25" customHeight="1" spans="1:24">
      <c r="A73" s="159" t="s">
        <v>70</v>
      </c>
      <c r="B73" s="159" t="s">
        <v>77</v>
      </c>
      <c r="C73" s="159" t="s">
        <v>359</v>
      </c>
      <c r="D73" s="159" t="s">
        <v>316</v>
      </c>
      <c r="E73" s="159" t="s">
        <v>185</v>
      </c>
      <c r="F73" s="159" t="s">
        <v>186</v>
      </c>
      <c r="G73" s="159" t="s">
        <v>317</v>
      </c>
      <c r="H73" s="159" t="s">
        <v>318</v>
      </c>
      <c r="I73" s="24">
        <v>10000</v>
      </c>
      <c r="J73" s="24">
        <v>10000</v>
      </c>
      <c r="K73" s="143"/>
      <c r="L73" s="143"/>
      <c r="M73" s="82">
        <v>10000</v>
      </c>
      <c r="N73" s="143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="135" customFormat="1" ht="20.25" customHeight="1" spans="1:24">
      <c r="A74" s="159" t="s">
        <v>70</v>
      </c>
      <c r="B74" s="159" t="s">
        <v>77</v>
      </c>
      <c r="C74" s="159" t="s">
        <v>360</v>
      </c>
      <c r="D74" s="159" t="s">
        <v>324</v>
      </c>
      <c r="E74" s="159" t="s">
        <v>185</v>
      </c>
      <c r="F74" s="159" t="s">
        <v>186</v>
      </c>
      <c r="G74" s="159" t="s">
        <v>325</v>
      </c>
      <c r="H74" s="159" t="s">
        <v>324</v>
      </c>
      <c r="I74" s="24">
        <v>18560</v>
      </c>
      <c r="J74" s="24">
        <v>18560</v>
      </c>
      <c r="K74" s="143"/>
      <c r="L74" s="143"/>
      <c r="M74" s="82">
        <v>18560</v>
      </c>
      <c r="N74" s="143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="135" customFormat="1" ht="20.25" customHeight="1" spans="1:24">
      <c r="A75" s="159" t="s">
        <v>70</v>
      </c>
      <c r="B75" s="159" t="s">
        <v>77</v>
      </c>
      <c r="C75" s="159" t="s">
        <v>360</v>
      </c>
      <c r="D75" s="159" t="s">
        <v>324</v>
      </c>
      <c r="E75" s="159" t="s">
        <v>185</v>
      </c>
      <c r="F75" s="159" t="s">
        <v>186</v>
      </c>
      <c r="G75" s="159" t="s">
        <v>325</v>
      </c>
      <c r="H75" s="159" t="s">
        <v>324</v>
      </c>
      <c r="I75" s="24">
        <v>129920</v>
      </c>
      <c r="J75" s="24">
        <v>129920</v>
      </c>
      <c r="K75" s="143"/>
      <c r="L75" s="143"/>
      <c r="M75" s="82">
        <v>129920</v>
      </c>
      <c r="N75" s="143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="135" customFormat="1" ht="20.25" customHeight="1" spans="1:24">
      <c r="A76" s="159" t="s">
        <v>70</v>
      </c>
      <c r="B76" s="159" t="s">
        <v>77</v>
      </c>
      <c r="C76" s="159" t="s">
        <v>361</v>
      </c>
      <c r="D76" s="159" t="s">
        <v>327</v>
      </c>
      <c r="E76" s="159" t="s">
        <v>185</v>
      </c>
      <c r="F76" s="159" t="s">
        <v>186</v>
      </c>
      <c r="G76" s="159" t="s">
        <v>328</v>
      </c>
      <c r="H76" s="159" t="s">
        <v>329</v>
      </c>
      <c r="I76" s="24">
        <v>47000</v>
      </c>
      <c r="J76" s="24">
        <v>47000</v>
      </c>
      <c r="K76" s="143"/>
      <c r="L76" s="143"/>
      <c r="M76" s="82">
        <v>47000</v>
      </c>
      <c r="N76" s="143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="135" customFormat="1" ht="20.25" customHeight="1" spans="1:24">
      <c r="A77" s="159" t="s">
        <v>70</v>
      </c>
      <c r="B77" s="159" t="s">
        <v>77</v>
      </c>
      <c r="C77" s="159" t="s">
        <v>361</v>
      </c>
      <c r="D77" s="159" t="s">
        <v>327</v>
      </c>
      <c r="E77" s="159" t="s">
        <v>185</v>
      </c>
      <c r="F77" s="159" t="s">
        <v>186</v>
      </c>
      <c r="G77" s="159" t="s">
        <v>330</v>
      </c>
      <c r="H77" s="159" t="s">
        <v>331</v>
      </c>
      <c r="I77" s="24">
        <v>4000</v>
      </c>
      <c r="J77" s="24">
        <v>4000</v>
      </c>
      <c r="K77" s="143"/>
      <c r="L77" s="143"/>
      <c r="M77" s="82">
        <v>4000</v>
      </c>
      <c r="N77" s="143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="135" customFormat="1" ht="20.25" customHeight="1" spans="1:24">
      <c r="A78" s="159" t="s">
        <v>70</v>
      </c>
      <c r="B78" s="159" t="s">
        <v>77</v>
      </c>
      <c r="C78" s="159" t="s">
        <v>361</v>
      </c>
      <c r="D78" s="159" t="s">
        <v>327</v>
      </c>
      <c r="E78" s="159" t="s">
        <v>185</v>
      </c>
      <c r="F78" s="159" t="s">
        <v>186</v>
      </c>
      <c r="G78" s="159" t="s">
        <v>332</v>
      </c>
      <c r="H78" s="159" t="s">
        <v>333</v>
      </c>
      <c r="I78" s="24">
        <v>60000</v>
      </c>
      <c r="J78" s="24">
        <v>60000</v>
      </c>
      <c r="K78" s="143"/>
      <c r="L78" s="143"/>
      <c r="M78" s="82">
        <v>60000</v>
      </c>
      <c r="N78" s="143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="135" customFormat="1" ht="20.25" customHeight="1" spans="1:24">
      <c r="A79" s="159" t="s">
        <v>70</v>
      </c>
      <c r="B79" s="159" t="s">
        <v>77</v>
      </c>
      <c r="C79" s="159" t="s">
        <v>361</v>
      </c>
      <c r="D79" s="159" t="s">
        <v>327</v>
      </c>
      <c r="E79" s="159" t="s">
        <v>158</v>
      </c>
      <c r="F79" s="159" t="s">
        <v>159</v>
      </c>
      <c r="G79" s="159" t="s">
        <v>336</v>
      </c>
      <c r="H79" s="159" t="s">
        <v>337</v>
      </c>
      <c r="I79" s="24">
        <v>16800</v>
      </c>
      <c r="J79" s="24">
        <v>16800</v>
      </c>
      <c r="K79" s="143"/>
      <c r="L79" s="143"/>
      <c r="M79" s="82">
        <v>16800</v>
      </c>
      <c r="N79" s="143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="135" customFormat="1" ht="20.25" customHeight="1" spans="1:24">
      <c r="A80" s="159" t="s">
        <v>70</v>
      </c>
      <c r="B80" s="159" t="s">
        <v>77</v>
      </c>
      <c r="C80" s="159" t="s">
        <v>362</v>
      </c>
      <c r="D80" s="159" t="s">
        <v>298</v>
      </c>
      <c r="E80" s="159" t="s">
        <v>185</v>
      </c>
      <c r="F80" s="159" t="s">
        <v>186</v>
      </c>
      <c r="G80" s="159" t="s">
        <v>291</v>
      </c>
      <c r="H80" s="159" t="s">
        <v>292</v>
      </c>
      <c r="I80" s="24">
        <v>2855388</v>
      </c>
      <c r="J80" s="24">
        <v>2855388</v>
      </c>
      <c r="K80" s="143"/>
      <c r="L80" s="143"/>
      <c r="M80" s="82">
        <v>2855388</v>
      </c>
      <c r="N80" s="143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="135" customFormat="1" ht="20.25" customHeight="1" spans="1:24">
      <c r="A81" s="159" t="s">
        <v>70</v>
      </c>
      <c r="B81" s="159" t="s">
        <v>77</v>
      </c>
      <c r="C81" s="159" t="s">
        <v>362</v>
      </c>
      <c r="D81" s="159" t="s">
        <v>298</v>
      </c>
      <c r="E81" s="159" t="s">
        <v>185</v>
      </c>
      <c r="F81" s="159" t="s">
        <v>186</v>
      </c>
      <c r="G81" s="159" t="s">
        <v>293</v>
      </c>
      <c r="H81" s="159" t="s">
        <v>294</v>
      </c>
      <c r="I81" s="24">
        <v>616056</v>
      </c>
      <c r="J81" s="24">
        <v>616056</v>
      </c>
      <c r="K81" s="143"/>
      <c r="L81" s="143"/>
      <c r="M81" s="82">
        <v>616056</v>
      </c>
      <c r="N81" s="143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="135" customFormat="1" ht="20.25" customHeight="1" spans="1:24">
      <c r="A82" s="159" t="s">
        <v>70</v>
      </c>
      <c r="B82" s="159" t="s">
        <v>77</v>
      </c>
      <c r="C82" s="159" t="s">
        <v>362</v>
      </c>
      <c r="D82" s="159" t="s">
        <v>298</v>
      </c>
      <c r="E82" s="159" t="s">
        <v>185</v>
      </c>
      <c r="F82" s="159" t="s">
        <v>186</v>
      </c>
      <c r="G82" s="159" t="s">
        <v>299</v>
      </c>
      <c r="H82" s="159" t="s">
        <v>300</v>
      </c>
      <c r="I82" s="24">
        <v>1707900</v>
      </c>
      <c r="J82" s="24">
        <v>1707900</v>
      </c>
      <c r="K82" s="143"/>
      <c r="L82" s="143"/>
      <c r="M82" s="82">
        <v>1707900</v>
      </c>
      <c r="N82" s="143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="135" customFormat="1" ht="20.25" customHeight="1" spans="1:24">
      <c r="A83" s="159" t="s">
        <v>70</v>
      </c>
      <c r="B83" s="159" t="s">
        <v>77</v>
      </c>
      <c r="C83" s="159" t="s">
        <v>362</v>
      </c>
      <c r="D83" s="159" t="s">
        <v>298</v>
      </c>
      <c r="E83" s="159" t="s">
        <v>185</v>
      </c>
      <c r="F83" s="159" t="s">
        <v>186</v>
      </c>
      <c r="G83" s="159" t="s">
        <v>299</v>
      </c>
      <c r="H83" s="159" t="s">
        <v>300</v>
      </c>
      <c r="I83" s="24">
        <v>1047600</v>
      </c>
      <c r="J83" s="24">
        <v>1047600</v>
      </c>
      <c r="K83" s="143"/>
      <c r="L83" s="143"/>
      <c r="M83" s="82">
        <v>1047600</v>
      </c>
      <c r="N83" s="143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="135" customFormat="1" ht="20.25" customHeight="1" spans="1:24">
      <c r="A84" s="159" t="s">
        <v>70</v>
      </c>
      <c r="B84" s="159" t="s">
        <v>77</v>
      </c>
      <c r="C84" s="159" t="s">
        <v>362</v>
      </c>
      <c r="D84" s="159" t="s">
        <v>298</v>
      </c>
      <c r="E84" s="159" t="s">
        <v>185</v>
      </c>
      <c r="F84" s="159" t="s">
        <v>186</v>
      </c>
      <c r="G84" s="159" t="s">
        <v>299</v>
      </c>
      <c r="H84" s="159" t="s">
        <v>300</v>
      </c>
      <c r="I84" s="24">
        <v>249149</v>
      </c>
      <c r="J84" s="24">
        <v>249149</v>
      </c>
      <c r="K84" s="143"/>
      <c r="L84" s="143"/>
      <c r="M84" s="82">
        <v>249149</v>
      </c>
      <c r="N84" s="143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="135" customFormat="1" ht="20.25" customHeight="1" spans="1:24">
      <c r="A85" s="159" t="s">
        <v>70</v>
      </c>
      <c r="B85" s="159" t="s">
        <v>77</v>
      </c>
      <c r="C85" s="159" t="s">
        <v>363</v>
      </c>
      <c r="D85" s="159" t="s">
        <v>302</v>
      </c>
      <c r="E85" s="159" t="s">
        <v>154</v>
      </c>
      <c r="F85" s="159" t="s">
        <v>155</v>
      </c>
      <c r="G85" s="159" t="s">
        <v>303</v>
      </c>
      <c r="H85" s="159" t="s">
        <v>304</v>
      </c>
      <c r="I85" s="24">
        <v>1109646.87</v>
      </c>
      <c r="J85" s="24">
        <v>1109646.87</v>
      </c>
      <c r="K85" s="143"/>
      <c r="L85" s="143"/>
      <c r="M85" s="82">
        <v>1109646.87</v>
      </c>
      <c r="N85" s="143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="135" customFormat="1" ht="20.25" customHeight="1" spans="1:24">
      <c r="A86" s="159" t="s">
        <v>70</v>
      </c>
      <c r="B86" s="159" t="s">
        <v>77</v>
      </c>
      <c r="C86" s="159" t="s">
        <v>363</v>
      </c>
      <c r="D86" s="159" t="s">
        <v>302</v>
      </c>
      <c r="E86" s="159" t="s">
        <v>154</v>
      </c>
      <c r="F86" s="159" t="s">
        <v>155</v>
      </c>
      <c r="G86" s="159" t="s">
        <v>303</v>
      </c>
      <c r="H86" s="159" t="s">
        <v>304</v>
      </c>
      <c r="I86" s="24">
        <v>153396.96</v>
      </c>
      <c r="J86" s="24">
        <v>153396.96</v>
      </c>
      <c r="K86" s="143"/>
      <c r="L86" s="143"/>
      <c r="M86" s="82">
        <v>153396.96</v>
      </c>
      <c r="N86" s="143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="135" customFormat="1" ht="20.25" customHeight="1" spans="1:24">
      <c r="A87" s="159" t="s">
        <v>70</v>
      </c>
      <c r="B87" s="159" t="s">
        <v>77</v>
      </c>
      <c r="C87" s="159" t="s">
        <v>363</v>
      </c>
      <c r="D87" s="159" t="s">
        <v>302</v>
      </c>
      <c r="E87" s="159" t="s">
        <v>201</v>
      </c>
      <c r="F87" s="159" t="s">
        <v>202</v>
      </c>
      <c r="G87" s="159" t="s">
        <v>307</v>
      </c>
      <c r="H87" s="159" t="s">
        <v>308</v>
      </c>
      <c r="I87" s="24">
        <v>82464.13</v>
      </c>
      <c r="J87" s="24">
        <v>82464.13</v>
      </c>
      <c r="K87" s="143"/>
      <c r="L87" s="143"/>
      <c r="M87" s="82">
        <v>82464.13</v>
      </c>
      <c r="N87" s="143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="135" customFormat="1" ht="20.25" customHeight="1" spans="1:24">
      <c r="A88" s="159" t="s">
        <v>70</v>
      </c>
      <c r="B88" s="159" t="s">
        <v>77</v>
      </c>
      <c r="C88" s="159" t="s">
        <v>363</v>
      </c>
      <c r="D88" s="159" t="s">
        <v>302</v>
      </c>
      <c r="E88" s="159" t="s">
        <v>203</v>
      </c>
      <c r="F88" s="159" t="s">
        <v>204</v>
      </c>
      <c r="G88" s="159" t="s">
        <v>307</v>
      </c>
      <c r="H88" s="159" t="s">
        <v>308</v>
      </c>
      <c r="I88" s="24">
        <v>640024.4</v>
      </c>
      <c r="J88" s="24">
        <v>640024.4</v>
      </c>
      <c r="K88" s="143"/>
      <c r="L88" s="143"/>
      <c r="M88" s="82">
        <v>640024.4</v>
      </c>
      <c r="N88" s="143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="135" customFormat="1" ht="20.25" customHeight="1" spans="1:24">
      <c r="A89" s="159" t="s">
        <v>70</v>
      </c>
      <c r="B89" s="159" t="s">
        <v>77</v>
      </c>
      <c r="C89" s="159" t="s">
        <v>363</v>
      </c>
      <c r="D89" s="159" t="s">
        <v>302</v>
      </c>
      <c r="E89" s="159" t="s">
        <v>205</v>
      </c>
      <c r="F89" s="159" t="s">
        <v>206</v>
      </c>
      <c r="G89" s="159" t="s">
        <v>309</v>
      </c>
      <c r="H89" s="159" t="s">
        <v>310</v>
      </c>
      <c r="I89" s="24">
        <v>323244.65</v>
      </c>
      <c r="J89" s="24">
        <v>323244.65</v>
      </c>
      <c r="K89" s="143"/>
      <c r="L89" s="143"/>
      <c r="M89" s="82">
        <v>323244.65</v>
      </c>
      <c r="N89" s="143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="135" customFormat="1" ht="20.25" customHeight="1" spans="1:24">
      <c r="A90" s="159" t="s">
        <v>70</v>
      </c>
      <c r="B90" s="159" t="s">
        <v>77</v>
      </c>
      <c r="C90" s="159" t="s">
        <v>363</v>
      </c>
      <c r="D90" s="159" t="s">
        <v>302</v>
      </c>
      <c r="E90" s="159" t="s">
        <v>205</v>
      </c>
      <c r="F90" s="159" t="s">
        <v>206</v>
      </c>
      <c r="G90" s="159" t="s">
        <v>309</v>
      </c>
      <c r="H90" s="159" t="s">
        <v>310</v>
      </c>
      <c r="I90" s="24">
        <v>41648.55</v>
      </c>
      <c r="J90" s="24">
        <v>41648.55</v>
      </c>
      <c r="K90" s="143"/>
      <c r="L90" s="143"/>
      <c r="M90" s="82">
        <v>41648.55</v>
      </c>
      <c r="N90" s="143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="135" customFormat="1" ht="20.25" customHeight="1" spans="1:24">
      <c r="A91" s="159" t="s">
        <v>70</v>
      </c>
      <c r="B91" s="159" t="s">
        <v>77</v>
      </c>
      <c r="C91" s="159" t="s">
        <v>363</v>
      </c>
      <c r="D91" s="159" t="s">
        <v>302</v>
      </c>
      <c r="E91" s="159" t="s">
        <v>185</v>
      </c>
      <c r="F91" s="159" t="s">
        <v>186</v>
      </c>
      <c r="G91" s="159" t="s">
        <v>311</v>
      </c>
      <c r="H91" s="159" t="s">
        <v>312</v>
      </c>
      <c r="I91" s="24">
        <v>21504</v>
      </c>
      <c r="J91" s="24">
        <v>21504</v>
      </c>
      <c r="K91" s="143"/>
      <c r="L91" s="143"/>
      <c r="M91" s="82">
        <v>21504</v>
      </c>
      <c r="N91" s="143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="135" customFormat="1" ht="20.25" customHeight="1" spans="1:24">
      <c r="A92" s="159" t="s">
        <v>70</v>
      </c>
      <c r="B92" s="159" t="s">
        <v>77</v>
      </c>
      <c r="C92" s="159" t="s">
        <v>363</v>
      </c>
      <c r="D92" s="159" t="s">
        <v>302</v>
      </c>
      <c r="E92" s="159" t="s">
        <v>185</v>
      </c>
      <c r="F92" s="159" t="s">
        <v>186</v>
      </c>
      <c r="G92" s="159" t="s">
        <v>311</v>
      </c>
      <c r="H92" s="159" t="s">
        <v>312</v>
      </c>
      <c r="I92" s="24">
        <v>3072</v>
      </c>
      <c r="J92" s="24">
        <v>3072</v>
      </c>
      <c r="K92" s="143"/>
      <c r="L92" s="143"/>
      <c r="M92" s="82">
        <v>3072</v>
      </c>
      <c r="N92" s="143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="135" customFormat="1" ht="20.25" customHeight="1" spans="1:24">
      <c r="A93" s="159" t="s">
        <v>70</v>
      </c>
      <c r="B93" s="159" t="s">
        <v>77</v>
      </c>
      <c r="C93" s="159" t="s">
        <v>363</v>
      </c>
      <c r="D93" s="159" t="s">
        <v>302</v>
      </c>
      <c r="E93" s="159" t="s">
        <v>207</v>
      </c>
      <c r="F93" s="159" t="s">
        <v>208</v>
      </c>
      <c r="G93" s="159" t="s">
        <v>311</v>
      </c>
      <c r="H93" s="159" t="s">
        <v>312</v>
      </c>
      <c r="I93" s="24">
        <v>13870.59</v>
      </c>
      <c r="J93" s="24">
        <v>13870.59</v>
      </c>
      <c r="K93" s="143"/>
      <c r="L93" s="143"/>
      <c r="M93" s="82">
        <v>13870.59</v>
      </c>
      <c r="N93" s="143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="135" customFormat="1" ht="20.25" customHeight="1" spans="1:24">
      <c r="A94" s="159" t="s">
        <v>70</v>
      </c>
      <c r="B94" s="159" t="s">
        <v>77</v>
      </c>
      <c r="C94" s="159" t="s">
        <v>363</v>
      </c>
      <c r="D94" s="159" t="s">
        <v>302</v>
      </c>
      <c r="E94" s="159" t="s">
        <v>207</v>
      </c>
      <c r="F94" s="159" t="s">
        <v>208</v>
      </c>
      <c r="G94" s="159" t="s">
        <v>311</v>
      </c>
      <c r="H94" s="159" t="s">
        <v>312</v>
      </c>
      <c r="I94" s="24">
        <v>1917.46</v>
      </c>
      <c r="J94" s="24">
        <v>1917.46</v>
      </c>
      <c r="K94" s="143"/>
      <c r="L94" s="143"/>
      <c r="M94" s="82">
        <v>1917.46</v>
      </c>
      <c r="N94" s="143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="135" customFormat="1" ht="20.25" customHeight="1" spans="1:24">
      <c r="A95" s="159" t="s">
        <v>70</v>
      </c>
      <c r="B95" s="159" t="s">
        <v>77</v>
      </c>
      <c r="C95" s="159" t="s">
        <v>363</v>
      </c>
      <c r="D95" s="159" t="s">
        <v>302</v>
      </c>
      <c r="E95" s="159" t="s">
        <v>207</v>
      </c>
      <c r="F95" s="159" t="s">
        <v>208</v>
      </c>
      <c r="G95" s="159" t="s">
        <v>311</v>
      </c>
      <c r="H95" s="159" t="s">
        <v>312</v>
      </c>
      <c r="I95" s="24">
        <v>3294.72</v>
      </c>
      <c r="J95" s="24">
        <v>3294.72</v>
      </c>
      <c r="K95" s="143"/>
      <c r="L95" s="143"/>
      <c r="M95" s="82">
        <v>3294.72</v>
      </c>
      <c r="N95" s="143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="135" customFormat="1" ht="20.25" customHeight="1" spans="1:24">
      <c r="A96" s="159" t="s">
        <v>70</v>
      </c>
      <c r="B96" s="159" t="s">
        <v>77</v>
      </c>
      <c r="C96" s="159" t="s">
        <v>363</v>
      </c>
      <c r="D96" s="159" t="s">
        <v>302</v>
      </c>
      <c r="E96" s="159" t="s">
        <v>207</v>
      </c>
      <c r="F96" s="159" t="s">
        <v>208</v>
      </c>
      <c r="G96" s="159" t="s">
        <v>311</v>
      </c>
      <c r="H96" s="159" t="s">
        <v>312</v>
      </c>
      <c r="I96" s="24">
        <v>23063.04</v>
      </c>
      <c r="J96" s="24">
        <v>23063.04</v>
      </c>
      <c r="K96" s="143"/>
      <c r="L96" s="143"/>
      <c r="M96" s="82">
        <v>23063.04</v>
      </c>
      <c r="N96" s="143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="135" customFormat="1" ht="20.25" customHeight="1" spans="1:24">
      <c r="A97" s="159" t="s">
        <v>70</v>
      </c>
      <c r="B97" s="159" t="s">
        <v>77</v>
      </c>
      <c r="C97" s="159" t="s">
        <v>364</v>
      </c>
      <c r="D97" s="159" t="s">
        <v>341</v>
      </c>
      <c r="E97" s="159" t="s">
        <v>185</v>
      </c>
      <c r="F97" s="159" t="s">
        <v>186</v>
      </c>
      <c r="G97" s="159" t="s">
        <v>299</v>
      </c>
      <c r="H97" s="159" t="s">
        <v>300</v>
      </c>
      <c r="I97" s="24">
        <v>470400</v>
      </c>
      <c r="J97" s="24">
        <v>470400</v>
      </c>
      <c r="K97" s="143"/>
      <c r="L97" s="143"/>
      <c r="M97" s="82">
        <v>470400</v>
      </c>
      <c r="N97" s="143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="135" customFormat="1" ht="20.25" customHeight="1" spans="1:24">
      <c r="A98" s="159" t="s">
        <v>70</v>
      </c>
      <c r="B98" s="159" t="s">
        <v>77</v>
      </c>
      <c r="C98" s="159" t="s">
        <v>365</v>
      </c>
      <c r="D98" s="159" t="s">
        <v>268</v>
      </c>
      <c r="E98" s="159" t="s">
        <v>185</v>
      </c>
      <c r="F98" s="159" t="s">
        <v>186</v>
      </c>
      <c r="G98" s="159" t="s">
        <v>349</v>
      </c>
      <c r="H98" s="159" t="s">
        <v>268</v>
      </c>
      <c r="I98" s="24">
        <v>1000</v>
      </c>
      <c r="J98" s="24">
        <v>1000</v>
      </c>
      <c r="K98" s="143"/>
      <c r="L98" s="143"/>
      <c r="M98" s="82">
        <v>1000</v>
      </c>
      <c r="N98" s="143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="135" customFormat="1" ht="20.25" customHeight="1" spans="1:24">
      <c r="A99" s="159" t="s">
        <v>70</v>
      </c>
      <c r="B99" s="159" t="s">
        <v>77</v>
      </c>
      <c r="C99" s="159" t="s">
        <v>366</v>
      </c>
      <c r="D99" s="159" t="s">
        <v>339</v>
      </c>
      <c r="E99" s="159" t="s">
        <v>185</v>
      </c>
      <c r="F99" s="159" t="s">
        <v>186</v>
      </c>
      <c r="G99" s="159" t="s">
        <v>295</v>
      </c>
      <c r="H99" s="159" t="s">
        <v>296</v>
      </c>
      <c r="I99" s="24">
        <v>125760</v>
      </c>
      <c r="J99" s="24">
        <v>125760</v>
      </c>
      <c r="K99" s="143"/>
      <c r="L99" s="143"/>
      <c r="M99" s="82">
        <v>125760</v>
      </c>
      <c r="N99" s="143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="135" customFormat="1" ht="20.25" customHeight="1" spans="1:24">
      <c r="A100" s="159" t="s">
        <v>70</v>
      </c>
      <c r="B100" s="159" t="s">
        <v>77</v>
      </c>
      <c r="C100" s="159" t="s">
        <v>367</v>
      </c>
      <c r="D100" s="159" t="s">
        <v>290</v>
      </c>
      <c r="E100" s="159" t="s">
        <v>185</v>
      </c>
      <c r="F100" s="159" t="s">
        <v>186</v>
      </c>
      <c r="G100" s="159" t="s">
        <v>291</v>
      </c>
      <c r="H100" s="159" t="s">
        <v>292</v>
      </c>
      <c r="I100" s="24">
        <v>374436</v>
      </c>
      <c r="J100" s="24">
        <v>374436</v>
      </c>
      <c r="K100" s="143"/>
      <c r="L100" s="143"/>
      <c r="M100" s="82">
        <v>374436</v>
      </c>
      <c r="N100" s="143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="135" customFormat="1" ht="20.25" customHeight="1" spans="1:24">
      <c r="A101" s="159" t="s">
        <v>70</v>
      </c>
      <c r="B101" s="159" t="s">
        <v>77</v>
      </c>
      <c r="C101" s="159" t="s">
        <v>367</v>
      </c>
      <c r="D101" s="159" t="s">
        <v>290</v>
      </c>
      <c r="E101" s="159" t="s">
        <v>185</v>
      </c>
      <c r="F101" s="159" t="s">
        <v>186</v>
      </c>
      <c r="G101" s="159" t="s">
        <v>293</v>
      </c>
      <c r="H101" s="159" t="s">
        <v>294</v>
      </c>
      <c r="I101" s="24">
        <v>516732</v>
      </c>
      <c r="J101" s="24">
        <v>516732</v>
      </c>
      <c r="K101" s="143"/>
      <c r="L101" s="143"/>
      <c r="M101" s="82">
        <v>516732</v>
      </c>
      <c r="N101" s="143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="135" customFormat="1" ht="20.25" customHeight="1" spans="1:24">
      <c r="A102" s="159" t="s">
        <v>70</v>
      </c>
      <c r="B102" s="159" t="s">
        <v>77</v>
      </c>
      <c r="C102" s="159" t="s">
        <v>367</v>
      </c>
      <c r="D102" s="159" t="s">
        <v>290</v>
      </c>
      <c r="E102" s="159" t="s">
        <v>185</v>
      </c>
      <c r="F102" s="159" t="s">
        <v>186</v>
      </c>
      <c r="G102" s="159" t="s">
        <v>295</v>
      </c>
      <c r="H102" s="159" t="s">
        <v>296</v>
      </c>
      <c r="I102" s="24">
        <v>32803</v>
      </c>
      <c r="J102" s="24">
        <v>32803</v>
      </c>
      <c r="K102" s="143"/>
      <c r="L102" s="143"/>
      <c r="M102" s="82">
        <v>32803</v>
      </c>
      <c r="N102" s="143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="135" customFormat="1" ht="20.25" customHeight="1" spans="1:24">
      <c r="A103" s="159" t="s">
        <v>70</v>
      </c>
      <c r="B103" s="159" t="s">
        <v>77</v>
      </c>
      <c r="C103" s="159" t="s">
        <v>368</v>
      </c>
      <c r="D103" s="159" t="s">
        <v>320</v>
      </c>
      <c r="E103" s="159" t="s">
        <v>185</v>
      </c>
      <c r="F103" s="159" t="s">
        <v>186</v>
      </c>
      <c r="G103" s="159" t="s">
        <v>321</v>
      </c>
      <c r="H103" s="159" t="s">
        <v>322</v>
      </c>
      <c r="I103" s="24">
        <v>62400</v>
      </c>
      <c r="J103" s="24">
        <v>62400</v>
      </c>
      <c r="K103" s="143"/>
      <c r="L103" s="143"/>
      <c r="M103" s="82">
        <v>62400</v>
      </c>
      <c r="N103" s="143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="135" customFormat="1" ht="20.25" customHeight="1" spans="1:24">
      <c r="A104" s="159" t="s">
        <v>70</v>
      </c>
      <c r="B104" s="159" t="s">
        <v>77</v>
      </c>
      <c r="C104" s="159" t="s">
        <v>369</v>
      </c>
      <c r="D104" s="159" t="s">
        <v>370</v>
      </c>
      <c r="E104" s="159" t="s">
        <v>185</v>
      </c>
      <c r="F104" s="159" t="s">
        <v>186</v>
      </c>
      <c r="G104" s="159" t="s">
        <v>299</v>
      </c>
      <c r="H104" s="159" t="s">
        <v>300</v>
      </c>
      <c r="I104" s="24">
        <v>9808</v>
      </c>
      <c r="J104" s="24">
        <v>9808</v>
      </c>
      <c r="K104" s="143"/>
      <c r="L104" s="143"/>
      <c r="M104" s="82">
        <v>9808</v>
      </c>
      <c r="N104" s="143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="135" customFormat="1" ht="20.25" customHeight="1" spans="1:24">
      <c r="A105" s="159" t="s">
        <v>70</v>
      </c>
      <c r="B105" s="159" t="s">
        <v>79</v>
      </c>
      <c r="C105" s="159" t="s">
        <v>371</v>
      </c>
      <c r="D105" s="159" t="s">
        <v>222</v>
      </c>
      <c r="E105" s="159" t="s">
        <v>221</v>
      </c>
      <c r="F105" s="159" t="s">
        <v>222</v>
      </c>
      <c r="G105" s="159" t="s">
        <v>314</v>
      </c>
      <c r="H105" s="159" t="s">
        <v>222</v>
      </c>
      <c r="I105" s="24">
        <v>740941.08</v>
      </c>
      <c r="J105" s="24">
        <v>740941.08</v>
      </c>
      <c r="K105" s="143"/>
      <c r="L105" s="143"/>
      <c r="M105" s="82">
        <v>740941.08</v>
      </c>
      <c r="N105" s="143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="135" customFormat="1" ht="20.25" customHeight="1" spans="1:24">
      <c r="A106" s="159" t="s">
        <v>70</v>
      </c>
      <c r="B106" s="159" t="s">
        <v>79</v>
      </c>
      <c r="C106" s="159" t="s">
        <v>372</v>
      </c>
      <c r="D106" s="159" t="s">
        <v>316</v>
      </c>
      <c r="E106" s="159" t="s">
        <v>187</v>
      </c>
      <c r="F106" s="159" t="s">
        <v>188</v>
      </c>
      <c r="G106" s="159" t="s">
        <v>317</v>
      </c>
      <c r="H106" s="159" t="s">
        <v>318</v>
      </c>
      <c r="I106" s="24">
        <v>10000</v>
      </c>
      <c r="J106" s="24">
        <v>10000</v>
      </c>
      <c r="K106" s="143"/>
      <c r="L106" s="143"/>
      <c r="M106" s="82">
        <v>10000</v>
      </c>
      <c r="N106" s="143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="135" customFormat="1" ht="20.25" customHeight="1" spans="1:24">
      <c r="A107" s="159" t="s">
        <v>70</v>
      </c>
      <c r="B107" s="159" t="s">
        <v>79</v>
      </c>
      <c r="C107" s="159" t="s">
        <v>373</v>
      </c>
      <c r="D107" s="159" t="s">
        <v>324</v>
      </c>
      <c r="E107" s="159" t="s">
        <v>187</v>
      </c>
      <c r="F107" s="159" t="s">
        <v>188</v>
      </c>
      <c r="G107" s="159" t="s">
        <v>325</v>
      </c>
      <c r="H107" s="159" t="s">
        <v>324</v>
      </c>
      <c r="I107" s="24">
        <v>120640</v>
      </c>
      <c r="J107" s="24">
        <v>120640</v>
      </c>
      <c r="K107" s="143"/>
      <c r="L107" s="143"/>
      <c r="M107" s="82">
        <v>120640</v>
      </c>
      <c r="N107" s="143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="135" customFormat="1" ht="20.25" customHeight="1" spans="1:24">
      <c r="A108" s="159" t="s">
        <v>70</v>
      </c>
      <c r="B108" s="159" t="s">
        <v>79</v>
      </c>
      <c r="C108" s="159" t="s">
        <v>374</v>
      </c>
      <c r="D108" s="159" t="s">
        <v>298</v>
      </c>
      <c r="E108" s="159" t="s">
        <v>187</v>
      </c>
      <c r="F108" s="159" t="s">
        <v>188</v>
      </c>
      <c r="G108" s="159" t="s">
        <v>291</v>
      </c>
      <c r="H108" s="159" t="s">
        <v>292</v>
      </c>
      <c r="I108" s="24">
        <v>2694444</v>
      </c>
      <c r="J108" s="24">
        <v>2694444</v>
      </c>
      <c r="K108" s="143"/>
      <c r="L108" s="143"/>
      <c r="M108" s="82">
        <v>2694444</v>
      </c>
      <c r="N108" s="143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="135" customFormat="1" ht="20.25" customHeight="1" spans="1:24">
      <c r="A109" s="159" t="s">
        <v>70</v>
      </c>
      <c r="B109" s="159" t="s">
        <v>79</v>
      </c>
      <c r="C109" s="159" t="s">
        <v>374</v>
      </c>
      <c r="D109" s="159" t="s">
        <v>298</v>
      </c>
      <c r="E109" s="159" t="s">
        <v>187</v>
      </c>
      <c r="F109" s="159" t="s">
        <v>188</v>
      </c>
      <c r="G109" s="159" t="s">
        <v>293</v>
      </c>
      <c r="H109" s="159" t="s">
        <v>294</v>
      </c>
      <c r="I109" s="24">
        <v>275172</v>
      </c>
      <c r="J109" s="24">
        <v>275172</v>
      </c>
      <c r="K109" s="143"/>
      <c r="L109" s="143"/>
      <c r="M109" s="82">
        <v>275172</v>
      </c>
      <c r="N109" s="143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="135" customFormat="1" ht="20.25" customHeight="1" spans="1:24">
      <c r="A110" s="159" t="s">
        <v>70</v>
      </c>
      <c r="B110" s="159" t="s">
        <v>79</v>
      </c>
      <c r="C110" s="159" t="s">
        <v>374</v>
      </c>
      <c r="D110" s="159" t="s">
        <v>298</v>
      </c>
      <c r="E110" s="159" t="s">
        <v>187</v>
      </c>
      <c r="F110" s="159" t="s">
        <v>188</v>
      </c>
      <c r="G110" s="159" t="s">
        <v>299</v>
      </c>
      <c r="H110" s="159" t="s">
        <v>300</v>
      </c>
      <c r="I110" s="24">
        <v>966240</v>
      </c>
      <c r="J110" s="24">
        <v>966240</v>
      </c>
      <c r="K110" s="143"/>
      <c r="L110" s="143"/>
      <c r="M110" s="82">
        <v>966240</v>
      </c>
      <c r="N110" s="143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="135" customFormat="1" ht="20.25" customHeight="1" spans="1:24">
      <c r="A111" s="159" t="s">
        <v>70</v>
      </c>
      <c r="B111" s="159" t="s">
        <v>79</v>
      </c>
      <c r="C111" s="159" t="s">
        <v>374</v>
      </c>
      <c r="D111" s="159" t="s">
        <v>298</v>
      </c>
      <c r="E111" s="159" t="s">
        <v>187</v>
      </c>
      <c r="F111" s="159" t="s">
        <v>188</v>
      </c>
      <c r="G111" s="159" t="s">
        <v>299</v>
      </c>
      <c r="H111" s="159" t="s">
        <v>300</v>
      </c>
      <c r="I111" s="24">
        <v>1577436</v>
      </c>
      <c r="J111" s="24">
        <v>1577436</v>
      </c>
      <c r="K111" s="143"/>
      <c r="L111" s="143"/>
      <c r="M111" s="82">
        <v>1577436</v>
      </c>
      <c r="N111" s="143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="135" customFormat="1" ht="20.25" customHeight="1" spans="1:24">
      <c r="A112" s="159" t="s">
        <v>70</v>
      </c>
      <c r="B112" s="159" t="s">
        <v>79</v>
      </c>
      <c r="C112" s="159" t="s">
        <v>374</v>
      </c>
      <c r="D112" s="159" t="s">
        <v>298</v>
      </c>
      <c r="E112" s="159" t="s">
        <v>187</v>
      </c>
      <c r="F112" s="159" t="s">
        <v>188</v>
      </c>
      <c r="G112" s="159" t="s">
        <v>299</v>
      </c>
      <c r="H112" s="159" t="s">
        <v>300</v>
      </c>
      <c r="I112" s="24">
        <v>234937</v>
      </c>
      <c r="J112" s="24">
        <v>234937</v>
      </c>
      <c r="K112" s="143"/>
      <c r="L112" s="143"/>
      <c r="M112" s="82">
        <v>234937</v>
      </c>
      <c r="N112" s="143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="135" customFormat="1" ht="20.25" customHeight="1" spans="1:24">
      <c r="A113" s="159" t="s">
        <v>70</v>
      </c>
      <c r="B113" s="159" t="s">
        <v>79</v>
      </c>
      <c r="C113" s="159" t="s">
        <v>375</v>
      </c>
      <c r="D113" s="159" t="s">
        <v>302</v>
      </c>
      <c r="E113" s="159" t="s">
        <v>154</v>
      </c>
      <c r="F113" s="159" t="s">
        <v>155</v>
      </c>
      <c r="G113" s="159" t="s">
        <v>303</v>
      </c>
      <c r="H113" s="159" t="s">
        <v>304</v>
      </c>
      <c r="I113" s="24">
        <v>987921.45</v>
      </c>
      <c r="J113" s="24">
        <v>987921.45</v>
      </c>
      <c r="K113" s="143"/>
      <c r="L113" s="143"/>
      <c r="M113" s="82">
        <v>987921.45</v>
      </c>
      <c r="N113" s="143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="135" customFormat="1" ht="20.25" customHeight="1" spans="1:24">
      <c r="A114" s="159" t="s">
        <v>70</v>
      </c>
      <c r="B114" s="159" t="s">
        <v>79</v>
      </c>
      <c r="C114" s="159" t="s">
        <v>375</v>
      </c>
      <c r="D114" s="159" t="s">
        <v>302</v>
      </c>
      <c r="E114" s="159" t="s">
        <v>156</v>
      </c>
      <c r="F114" s="159" t="s">
        <v>157</v>
      </c>
      <c r="G114" s="159" t="s">
        <v>305</v>
      </c>
      <c r="H114" s="159" t="s">
        <v>306</v>
      </c>
      <c r="I114" s="24">
        <v>200000</v>
      </c>
      <c r="J114" s="24">
        <v>200000</v>
      </c>
      <c r="K114" s="143"/>
      <c r="L114" s="143"/>
      <c r="M114" s="82">
        <v>200000</v>
      </c>
      <c r="N114" s="143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="135" customFormat="1" ht="20.25" customHeight="1" spans="1:24">
      <c r="A115" s="159" t="s">
        <v>70</v>
      </c>
      <c r="B115" s="159" t="s">
        <v>79</v>
      </c>
      <c r="C115" s="159" t="s">
        <v>375</v>
      </c>
      <c r="D115" s="159" t="s">
        <v>302</v>
      </c>
      <c r="E115" s="159" t="s">
        <v>203</v>
      </c>
      <c r="F115" s="159" t="s">
        <v>204</v>
      </c>
      <c r="G115" s="159" t="s">
        <v>307</v>
      </c>
      <c r="H115" s="159" t="s">
        <v>308</v>
      </c>
      <c r="I115" s="24">
        <v>568033.19</v>
      </c>
      <c r="J115" s="24">
        <v>568033.19</v>
      </c>
      <c r="K115" s="143"/>
      <c r="L115" s="143"/>
      <c r="M115" s="82">
        <v>568033.19</v>
      </c>
      <c r="N115" s="143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="135" customFormat="1" ht="20.25" customHeight="1" spans="1:24">
      <c r="A116" s="159" t="s">
        <v>70</v>
      </c>
      <c r="B116" s="159" t="s">
        <v>79</v>
      </c>
      <c r="C116" s="159" t="s">
        <v>375</v>
      </c>
      <c r="D116" s="159" t="s">
        <v>302</v>
      </c>
      <c r="E116" s="159" t="s">
        <v>205</v>
      </c>
      <c r="F116" s="159" t="s">
        <v>206</v>
      </c>
      <c r="G116" s="159" t="s">
        <v>309</v>
      </c>
      <c r="H116" s="159" t="s">
        <v>310</v>
      </c>
      <c r="I116" s="24">
        <v>286885.45</v>
      </c>
      <c r="J116" s="24">
        <v>286885.45</v>
      </c>
      <c r="K116" s="143"/>
      <c r="L116" s="143"/>
      <c r="M116" s="82">
        <v>286885.45</v>
      </c>
      <c r="N116" s="143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="135" customFormat="1" ht="20.25" customHeight="1" spans="1:24">
      <c r="A117" s="159" t="s">
        <v>70</v>
      </c>
      <c r="B117" s="159" t="s">
        <v>79</v>
      </c>
      <c r="C117" s="159" t="s">
        <v>375</v>
      </c>
      <c r="D117" s="159" t="s">
        <v>302</v>
      </c>
      <c r="E117" s="159" t="s">
        <v>187</v>
      </c>
      <c r="F117" s="159" t="s">
        <v>188</v>
      </c>
      <c r="G117" s="159" t="s">
        <v>311</v>
      </c>
      <c r="H117" s="159" t="s">
        <v>312</v>
      </c>
      <c r="I117" s="24">
        <v>19968</v>
      </c>
      <c r="J117" s="24">
        <v>19968</v>
      </c>
      <c r="K117" s="143"/>
      <c r="L117" s="143"/>
      <c r="M117" s="82">
        <v>19968</v>
      </c>
      <c r="N117" s="143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="135" customFormat="1" ht="20.25" customHeight="1" spans="1:24">
      <c r="A118" s="159" t="s">
        <v>70</v>
      </c>
      <c r="B118" s="159" t="s">
        <v>79</v>
      </c>
      <c r="C118" s="159" t="s">
        <v>375</v>
      </c>
      <c r="D118" s="159" t="s">
        <v>302</v>
      </c>
      <c r="E118" s="159" t="s">
        <v>207</v>
      </c>
      <c r="F118" s="159" t="s">
        <v>208</v>
      </c>
      <c r="G118" s="159" t="s">
        <v>311</v>
      </c>
      <c r="H118" s="159" t="s">
        <v>312</v>
      </c>
      <c r="I118" s="24">
        <v>12349.02</v>
      </c>
      <c r="J118" s="24">
        <v>12349.02</v>
      </c>
      <c r="K118" s="143"/>
      <c r="L118" s="143"/>
      <c r="M118" s="82">
        <v>12349.02</v>
      </c>
      <c r="N118" s="143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="135" customFormat="1" ht="20.25" customHeight="1" spans="1:24">
      <c r="A119" s="159" t="s">
        <v>70</v>
      </c>
      <c r="B119" s="159" t="s">
        <v>79</v>
      </c>
      <c r="C119" s="159" t="s">
        <v>375</v>
      </c>
      <c r="D119" s="159" t="s">
        <v>302</v>
      </c>
      <c r="E119" s="159" t="s">
        <v>207</v>
      </c>
      <c r="F119" s="159" t="s">
        <v>208</v>
      </c>
      <c r="G119" s="159" t="s">
        <v>311</v>
      </c>
      <c r="H119" s="159" t="s">
        <v>312</v>
      </c>
      <c r="I119" s="24">
        <v>21415.68</v>
      </c>
      <c r="J119" s="24">
        <v>21415.68</v>
      </c>
      <c r="K119" s="143"/>
      <c r="L119" s="143"/>
      <c r="M119" s="82">
        <v>21415.68</v>
      </c>
      <c r="N119" s="143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="135" customFormat="1" ht="20.25" customHeight="1" spans="1:24">
      <c r="A120" s="159" t="s">
        <v>70</v>
      </c>
      <c r="B120" s="159" t="s">
        <v>79</v>
      </c>
      <c r="C120" s="159" t="s">
        <v>376</v>
      </c>
      <c r="D120" s="159" t="s">
        <v>327</v>
      </c>
      <c r="E120" s="159" t="s">
        <v>187</v>
      </c>
      <c r="F120" s="159" t="s">
        <v>188</v>
      </c>
      <c r="G120" s="159" t="s">
        <v>330</v>
      </c>
      <c r="H120" s="159" t="s">
        <v>331</v>
      </c>
      <c r="I120" s="24">
        <v>20000</v>
      </c>
      <c r="J120" s="24">
        <v>20000</v>
      </c>
      <c r="K120" s="143"/>
      <c r="L120" s="143"/>
      <c r="M120" s="82">
        <v>20000</v>
      </c>
      <c r="N120" s="143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="135" customFormat="1" ht="20.25" customHeight="1" spans="1:24">
      <c r="A121" s="159" t="s">
        <v>70</v>
      </c>
      <c r="B121" s="159" t="s">
        <v>79</v>
      </c>
      <c r="C121" s="159" t="s">
        <v>376</v>
      </c>
      <c r="D121" s="159" t="s">
        <v>327</v>
      </c>
      <c r="E121" s="159" t="s">
        <v>187</v>
      </c>
      <c r="F121" s="159" t="s">
        <v>188</v>
      </c>
      <c r="G121" s="159" t="s">
        <v>332</v>
      </c>
      <c r="H121" s="159" t="s">
        <v>333</v>
      </c>
      <c r="I121" s="24">
        <v>55000</v>
      </c>
      <c r="J121" s="24">
        <v>55000</v>
      </c>
      <c r="K121" s="143"/>
      <c r="L121" s="143"/>
      <c r="M121" s="82">
        <v>55000</v>
      </c>
      <c r="N121" s="143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="135" customFormat="1" ht="20.25" customHeight="1" spans="1:24">
      <c r="A122" s="159" t="s">
        <v>70</v>
      </c>
      <c r="B122" s="159" t="s">
        <v>79</v>
      </c>
      <c r="C122" s="159" t="s">
        <v>376</v>
      </c>
      <c r="D122" s="159" t="s">
        <v>327</v>
      </c>
      <c r="E122" s="159" t="s">
        <v>187</v>
      </c>
      <c r="F122" s="159" t="s">
        <v>188</v>
      </c>
      <c r="G122" s="159" t="s">
        <v>377</v>
      </c>
      <c r="H122" s="159" t="s">
        <v>378</v>
      </c>
      <c r="I122" s="24">
        <v>28000</v>
      </c>
      <c r="J122" s="24">
        <v>28000</v>
      </c>
      <c r="K122" s="143"/>
      <c r="L122" s="143"/>
      <c r="M122" s="82">
        <v>28000</v>
      </c>
      <c r="N122" s="143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="135" customFormat="1" ht="20.25" customHeight="1" spans="1:24">
      <c r="A123" s="159" t="s">
        <v>70</v>
      </c>
      <c r="B123" s="159" t="s">
        <v>79</v>
      </c>
      <c r="C123" s="159" t="s">
        <v>376</v>
      </c>
      <c r="D123" s="159" t="s">
        <v>327</v>
      </c>
      <c r="E123" s="159" t="s">
        <v>152</v>
      </c>
      <c r="F123" s="159" t="s">
        <v>153</v>
      </c>
      <c r="G123" s="159" t="s">
        <v>336</v>
      </c>
      <c r="H123" s="159" t="s">
        <v>337</v>
      </c>
      <c r="I123" s="24">
        <v>900</v>
      </c>
      <c r="J123" s="24">
        <v>900</v>
      </c>
      <c r="K123" s="143"/>
      <c r="L123" s="143"/>
      <c r="M123" s="82">
        <v>900</v>
      </c>
      <c r="N123" s="143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="135" customFormat="1" ht="20.25" customHeight="1" spans="1:24">
      <c r="A124" s="159" t="s">
        <v>70</v>
      </c>
      <c r="B124" s="159" t="s">
        <v>79</v>
      </c>
      <c r="C124" s="159" t="s">
        <v>376</v>
      </c>
      <c r="D124" s="159" t="s">
        <v>327</v>
      </c>
      <c r="E124" s="159" t="s">
        <v>158</v>
      </c>
      <c r="F124" s="159" t="s">
        <v>159</v>
      </c>
      <c r="G124" s="159" t="s">
        <v>336</v>
      </c>
      <c r="H124" s="159" t="s">
        <v>337</v>
      </c>
      <c r="I124" s="24">
        <v>18000</v>
      </c>
      <c r="J124" s="24">
        <v>18000</v>
      </c>
      <c r="K124" s="143"/>
      <c r="L124" s="143"/>
      <c r="M124" s="82">
        <v>18000</v>
      </c>
      <c r="N124" s="143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="135" customFormat="1" ht="20.25" customHeight="1" spans="1:24">
      <c r="A125" s="159" t="s">
        <v>70</v>
      </c>
      <c r="B125" s="159" t="s">
        <v>79</v>
      </c>
      <c r="C125" s="159" t="s">
        <v>379</v>
      </c>
      <c r="D125" s="159" t="s">
        <v>341</v>
      </c>
      <c r="E125" s="159" t="s">
        <v>187</v>
      </c>
      <c r="F125" s="159" t="s">
        <v>188</v>
      </c>
      <c r="G125" s="159" t="s">
        <v>299</v>
      </c>
      <c r="H125" s="159" t="s">
        <v>300</v>
      </c>
      <c r="I125" s="24">
        <v>436800</v>
      </c>
      <c r="J125" s="24">
        <v>436800</v>
      </c>
      <c r="K125" s="143"/>
      <c r="L125" s="143"/>
      <c r="M125" s="82">
        <v>436800</v>
      </c>
      <c r="N125" s="143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="135" customFormat="1" ht="20.25" customHeight="1" spans="1:24">
      <c r="A126" s="159" t="s">
        <v>70</v>
      </c>
      <c r="B126" s="159" t="s">
        <v>79</v>
      </c>
      <c r="C126" s="159" t="s">
        <v>380</v>
      </c>
      <c r="D126" s="159" t="s">
        <v>370</v>
      </c>
      <c r="E126" s="159" t="s">
        <v>187</v>
      </c>
      <c r="F126" s="159" t="s">
        <v>188</v>
      </c>
      <c r="G126" s="159" t="s">
        <v>299</v>
      </c>
      <c r="H126" s="159" t="s">
        <v>300</v>
      </c>
      <c r="I126" s="24">
        <v>29033</v>
      </c>
      <c r="J126" s="24">
        <v>29033</v>
      </c>
      <c r="K126" s="143"/>
      <c r="L126" s="143"/>
      <c r="M126" s="82">
        <v>29033</v>
      </c>
      <c r="N126" s="143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="135" customFormat="1" ht="20.25" customHeight="1" spans="1:24">
      <c r="A127" s="159" t="s">
        <v>70</v>
      </c>
      <c r="B127" s="159" t="s">
        <v>79</v>
      </c>
      <c r="C127" s="159" t="s">
        <v>381</v>
      </c>
      <c r="D127" s="159" t="s">
        <v>347</v>
      </c>
      <c r="E127" s="159" t="s">
        <v>187</v>
      </c>
      <c r="F127" s="159" t="s">
        <v>188</v>
      </c>
      <c r="G127" s="159" t="s">
        <v>295</v>
      </c>
      <c r="H127" s="159" t="s">
        <v>296</v>
      </c>
      <c r="I127" s="24">
        <v>4736</v>
      </c>
      <c r="J127" s="24">
        <v>4736</v>
      </c>
      <c r="K127" s="143"/>
      <c r="L127" s="143"/>
      <c r="M127" s="82">
        <v>4736</v>
      </c>
      <c r="N127" s="143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="135" customFormat="1" ht="20.25" customHeight="1" spans="1:24">
      <c r="A128" s="159" t="s">
        <v>70</v>
      </c>
      <c r="B128" s="159" t="s">
        <v>79</v>
      </c>
      <c r="C128" s="159" t="s">
        <v>382</v>
      </c>
      <c r="D128" s="159" t="s">
        <v>268</v>
      </c>
      <c r="E128" s="159" t="s">
        <v>187</v>
      </c>
      <c r="F128" s="159" t="s">
        <v>188</v>
      </c>
      <c r="G128" s="159" t="s">
        <v>349</v>
      </c>
      <c r="H128" s="159" t="s">
        <v>268</v>
      </c>
      <c r="I128" s="24">
        <v>1000</v>
      </c>
      <c r="J128" s="24">
        <v>1000</v>
      </c>
      <c r="K128" s="143"/>
      <c r="L128" s="143"/>
      <c r="M128" s="82">
        <v>1000</v>
      </c>
      <c r="N128" s="143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="135" customFormat="1" ht="20.25" customHeight="1" spans="1:24">
      <c r="A129" s="159" t="s">
        <v>70</v>
      </c>
      <c r="B129" s="159" t="s">
        <v>81</v>
      </c>
      <c r="C129" s="159" t="s">
        <v>383</v>
      </c>
      <c r="D129" s="159" t="s">
        <v>298</v>
      </c>
      <c r="E129" s="159" t="s">
        <v>179</v>
      </c>
      <c r="F129" s="159" t="s">
        <v>180</v>
      </c>
      <c r="G129" s="159" t="s">
        <v>291</v>
      </c>
      <c r="H129" s="159" t="s">
        <v>292</v>
      </c>
      <c r="I129" s="24">
        <v>1739124</v>
      </c>
      <c r="J129" s="24">
        <v>1739124</v>
      </c>
      <c r="K129" s="143"/>
      <c r="L129" s="143"/>
      <c r="M129" s="82">
        <v>1739124</v>
      </c>
      <c r="N129" s="143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="135" customFormat="1" ht="20.25" customHeight="1" spans="1:24">
      <c r="A130" s="159" t="s">
        <v>70</v>
      </c>
      <c r="B130" s="159" t="s">
        <v>81</v>
      </c>
      <c r="C130" s="159" t="s">
        <v>383</v>
      </c>
      <c r="D130" s="159" t="s">
        <v>298</v>
      </c>
      <c r="E130" s="159" t="s">
        <v>179</v>
      </c>
      <c r="F130" s="159" t="s">
        <v>180</v>
      </c>
      <c r="G130" s="159" t="s">
        <v>293</v>
      </c>
      <c r="H130" s="159" t="s">
        <v>294</v>
      </c>
      <c r="I130" s="24">
        <v>187560</v>
      </c>
      <c r="J130" s="24">
        <v>187560</v>
      </c>
      <c r="K130" s="143"/>
      <c r="L130" s="143"/>
      <c r="M130" s="82">
        <v>187560</v>
      </c>
      <c r="N130" s="143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="135" customFormat="1" ht="20.25" customHeight="1" spans="1:24">
      <c r="A131" s="159" t="s">
        <v>70</v>
      </c>
      <c r="B131" s="159" t="s">
        <v>81</v>
      </c>
      <c r="C131" s="159" t="s">
        <v>383</v>
      </c>
      <c r="D131" s="159" t="s">
        <v>298</v>
      </c>
      <c r="E131" s="159" t="s">
        <v>179</v>
      </c>
      <c r="F131" s="159" t="s">
        <v>180</v>
      </c>
      <c r="G131" s="159" t="s">
        <v>293</v>
      </c>
      <c r="H131" s="159" t="s">
        <v>294</v>
      </c>
      <c r="I131" s="24">
        <v>228000</v>
      </c>
      <c r="J131" s="24">
        <v>228000</v>
      </c>
      <c r="K131" s="143"/>
      <c r="L131" s="143"/>
      <c r="M131" s="82">
        <v>228000</v>
      </c>
      <c r="N131" s="143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="135" customFormat="1" ht="20.25" customHeight="1" spans="1:24">
      <c r="A132" s="159" t="s">
        <v>70</v>
      </c>
      <c r="B132" s="159" t="s">
        <v>81</v>
      </c>
      <c r="C132" s="159" t="s">
        <v>383</v>
      </c>
      <c r="D132" s="159" t="s">
        <v>298</v>
      </c>
      <c r="E132" s="159" t="s">
        <v>179</v>
      </c>
      <c r="F132" s="159" t="s">
        <v>180</v>
      </c>
      <c r="G132" s="159" t="s">
        <v>299</v>
      </c>
      <c r="H132" s="159" t="s">
        <v>300</v>
      </c>
      <c r="I132" s="24">
        <v>691800</v>
      </c>
      <c r="J132" s="24">
        <v>691800</v>
      </c>
      <c r="K132" s="143"/>
      <c r="L132" s="143"/>
      <c r="M132" s="82">
        <v>691800</v>
      </c>
      <c r="N132" s="143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="135" customFormat="1" ht="20.25" customHeight="1" spans="1:24">
      <c r="A133" s="159" t="s">
        <v>70</v>
      </c>
      <c r="B133" s="159" t="s">
        <v>81</v>
      </c>
      <c r="C133" s="159" t="s">
        <v>383</v>
      </c>
      <c r="D133" s="159" t="s">
        <v>298</v>
      </c>
      <c r="E133" s="159" t="s">
        <v>179</v>
      </c>
      <c r="F133" s="159" t="s">
        <v>180</v>
      </c>
      <c r="G133" s="159" t="s">
        <v>299</v>
      </c>
      <c r="H133" s="159" t="s">
        <v>300</v>
      </c>
      <c r="I133" s="24">
        <v>1149528</v>
      </c>
      <c r="J133" s="24">
        <v>1149528</v>
      </c>
      <c r="K133" s="143"/>
      <c r="L133" s="143"/>
      <c r="M133" s="82">
        <v>1149528</v>
      </c>
      <c r="N133" s="143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="135" customFormat="1" ht="20.25" customHeight="1" spans="1:24">
      <c r="A134" s="159" t="s">
        <v>70</v>
      </c>
      <c r="B134" s="159" t="s">
        <v>81</v>
      </c>
      <c r="C134" s="159" t="s">
        <v>383</v>
      </c>
      <c r="D134" s="159" t="s">
        <v>298</v>
      </c>
      <c r="E134" s="159" t="s">
        <v>179</v>
      </c>
      <c r="F134" s="159" t="s">
        <v>180</v>
      </c>
      <c r="G134" s="159" t="s">
        <v>299</v>
      </c>
      <c r="H134" s="159" t="s">
        <v>300</v>
      </c>
      <c r="I134" s="24">
        <v>152527</v>
      </c>
      <c r="J134" s="24">
        <v>152527</v>
      </c>
      <c r="K134" s="143"/>
      <c r="L134" s="143"/>
      <c r="M134" s="82">
        <v>152527</v>
      </c>
      <c r="N134" s="143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="135" customFormat="1" ht="20.25" customHeight="1" spans="1:24">
      <c r="A135" s="159" t="s">
        <v>70</v>
      </c>
      <c r="B135" s="159" t="s">
        <v>81</v>
      </c>
      <c r="C135" s="159" t="s">
        <v>384</v>
      </c>
      <c r="D135" s="159" t="s">
        <v>302</v>
      </c>
      <c r="E135" s="159" t="s">
        <v>154</v>
      </c>
      <c r="F135" s="159" t="s">
        <v>155</v>
      </c>
      <c r="G135" s="159" t="s">
        <v>303</v>
      </c>
      <c r="H135" s="159" t="s">
        <v>304</v>
      </c>
      <c r="I135" s="24">
        <v>677142.24</v>
      </c>
      <c r="J135" s="24">
        <v>677142.24</v>
      </c>
      <c r="K135" s="143"/>
      <c r="L135" s="143"/>
      <c r="M135" s="82">
        <v>677142.24</v>
      </c>
      <c r="N135" s="143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="135" customFormat="1" ht="20.25" customHeight="1" spans="1:24">
      <c r="A136" s="159" t="s">
        <v>70</v>
      </c>
      <c r="B136" s="159" t="s">
        <v>81</v>
      </c>
      <c r="C136" s="159" t="s">
        <v>384</v>
      </c>
      <c r="D136" s="159" t="s">
        <v>302</v>
      </c>
      <c r="E136" s="159" t="s">
        <v>203</v>
      </c>
      <c r="F136" s="159" t="s">
        <v>204</v>
      </c>
      <c r="G136" s="159" t="s">
        <v>307</v>
      </c>
      <c r="H136" s="159" t="s">
        <v>308</v>
      </c>
      <c r="I136" s="24">
        <v>387380.96</v>
      </c>
      <c r="J136" s="24">
        <v>387380.96</v>
      </c>
      <c r="K136" s="143"/>
      <c r="L136" s="143"/>
      <c r="M136" s="82">
        <v>387380.96</v>
      </c>
      <c r="N136" s="143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="135" customFormat="1" ht="20.25" customHeight="1" spans="1:24">
      <c r="A137" s="159" t="s">
        <v>70</v>
      </c>
      <c r="B137" s="159" t="s">
        <v>81</v>
      </c>
      <c r="C137" s="159" t="s">
        <v>384</v>
      </c>
      <c r="D137" s="159" t="s">
        <v>302</v>
      </c>
      <c r="E137" s="159" t="s">
        <v>205</v>
      </c>
      <c r="F137" s="159" t="s">
        <v>206</v>
      </c>
      <c r="G137" s="159" t="s">
        <v>309</v>
      </c>
      <c r="H137" s="159" t="s">
        <v>310</v>
      </c>
      <c r="I137" s="24">
        <v>195646.95</v>
      </c>
      <c r="J137" s="24">
        <v>195646.95</v>
      </c>
      <c r="K137" s="143"/>
      <c r="L137" s="143"/>
      <c r="M137" s="82">
        <v>195646.95</v>
      </c>
      <c r="N137" s="143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="135" customFormat="1" ht="20.25" customHeight="1" spans="1:24">
      <c r="A138" s="159" t="s">
        <v>70</v>
      </c>
      <c r="B138" s="159" t="s">
        <v>81</v>
      </c>
      <c r="C138" s="159" t="s">
        <v>384</v>
      </c>
      <c r="D138" s="159" t="s">
        <v>302</v>
      </c>
      <c r="E138" s="159" t="s">
        <v>179</v>
      </c>
      <c r="F138" s="159" t="s">
        <v>180</v>
      </c>
      <c r="G138" s="159" t="s">
        <v>311</v>
      </c>
      <c r="H138" s="159" t="s">
        <v>312</v>
      </c>
      <c r="I138" s="24">
        <v>14592</v>
      </c>
      <c r="J138" s="24">
        <v>14592</v>
      </c>
      <c r="K138" s="143"/>
      <c r="L138" s="143"/>
      <c r="M138" s="82">
        <v>14592</v>
      </c>
      <c r="N138" s="143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="135" customFormat="1" ht="20.25" customHeight="1" spans="1:24">
      <c r="A139" s="159" t="s">
        <v>70</v>
      </c>
      <c r="B139" s="159" t="s">
        <v>81</v>
      </c>
      <c r="C139" s="159" t="s">
        <v>384</v>
      </c>
      <c r="D139" s="159" t="s">
        <v>302</v>
      </c>
      <c r="E139" s="159" t="s">
        <v>207</v>
      </c>
      <c r="F139" s="159" t="s">
        <v>208</v>
      </c>
      <c r="G139" s="159" t="s">
        <v>311</v>
      </c>
      <c r="H139" s="159" t="s">
        <v>312</v>
      </c>
      <c r="I139" s="24">
        <v>8464.28</v>
      </c>
      <c r="J139" s="24">
        <v>8464.28</v>
      </c>
      <c r="K139" s="143"/>
      <c r="L139" s="143"/>
      <c r="M139" s="82">
        <v>8464.28</v>
      </c>
      <c r="N139" s="143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="135" customFormat="1" ht="20.25" customHeight="1" spans="1:24">
      <c r="A140" s="159" t="s">
        <v>70</v>
      </c>
      <c r="B140" s="159" t="s">
        <v>81</v>
      </c>
      <c r="C140" s="159" t="s">
        <v>384</v>
      </c>
      <c r="D140" s="159" t="s">
        <v>302</v>
      </c>
      <c r="E140" s="159" t="s">
        <v>207</v>
      </c>
      <c r="F140" s="159" t="s">
        <v>208</v>
      </c>
      <c r="G140" s="159" t="s">
        <v>311</v>
      </c>
      <c r="H140" s="159" t="s">
        <v>312</v>
      </c>
      <c r="I140" s="24">
        <v>15649.92</v>
      </c>
      <c r="J140" s="24">
        <v>15649.92</v>
      </c>
      <c r="K140" s="143"/>
      <c r="L140" s="143"/>
      <c r="M140" s="82">
        <v>15649.92</v>
      </c>
      <c r="N140" s="143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="135" customFormat="1" ht="20.25" customHeight="1" spans="1:24">
      <c r="A141" s="159" t="s">
        <v>70</v>
      </c>
      <c r="B141" s="159" t="s">
        <v>81</v>
      </c>
      <c r="C141" s="159" t="s">
        <v>385</v>
      </c>
      <c r="D141" s="159" t="s">
        <v>222</v>
      </c>
      <c r="E141" s="159" t="s">
        <v>221</v>
      </c>
      <c r="F141" s="159" t="s">
        <v>222</v>
      </c>
      <c r="G141" s="159" t="s">
        <v>314</v>
      </c>
      <c r="H141" s="159" t="s">
        <v>222</v>
      </c>
      <c r="I141" s="24">
        <v>507856.68</v>
      </c>
      <c r="J141" s="24">
        <v>507856.68</v>
      </c>
      <c r="K141" s="143"/>
      <c r="L141" s="143"/>
      <c r="M141" s="82">
        <v>507856.68</v>
      </c>
      <c r="N141" s="143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="135" customFormat="1" ht="20.25" customHeight="1" spans="1:24">
      <c r="A142" s="159" t="s">
        <v>70</v>
      </c>
      <c r="B142" s="159" t="s">
        <v>81</v>
      </c>
      <c r="C142" s="159" t="s">
        <v>386</v>
      </c>
      <c r="D142" s="159" t="s">
        <v>341</v>
      </c>
      <c r="E142" s="159" t="s">
        <v>179</v>
      </c>
      <c r="F142" s="159" t="s">
        <v>180</v>
      </c>
      <c r="G142" s="159" t="s">
        <v>299</v>
      </c>
      <c r="H142" s="159" t="s">
        <v>300</v>
      </c>
      <c r="I142" s="24">
        <v>18337</v>
      </c>
      <c r="J142" s="24">
        <v>18337</v>
      </c>
      <c r="K142" s="143"/>
      <c r="L142" s="143"/>
      <c r="M142" s="82">
        <v>18337</v>
      </c>
      <c r="N142" s="143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="135" customFormat="1" ht="20.25" customHeight="1" spans="1:24">
      <c r="A143" s="159" t="s">
        <v>70</v>
      </c>
      <c r="B143" s="159" t="s">
        <v>81</v>
      </c>
      <c r="C143" s="159" t="s">
        <v>386</v>
      </c>
      <c r="D143" s="159" t="s">
        <v>341</v>
      </c>
      <c r="E143" s="159" t="s">
        <v>179</v>
      </c>
      <c r="F143" s="159" t="s">
        <v>180</v>
      </c>
      <c r="G143" s="159" t="s">
        <v>299</v>
      </c>
      <c r="H143" s="159" t="s">
        <v>300</v>
      </c>
      <c r="I143" s="24">
        <v>684000</v>
      </c>
      <c r="J143" s="24">
        <v>684000</v>
      </c>
      <c r="K143" s="143"/>
      <c r="L143" s="143"/>
      <c r="M143" s="82">
        <v>684000</v>
      </c>
      <c r="N143" s="143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="135" customFormat="1" ht="20.25" customHeight="1" spans="1:24">
      <c r="A144" s="159" t="s">
        <v>70</v>
      </c>
      <c r="B144" s="159" t="s">
        <v>83</v>
      </c>
      <c r="C144" s="159" t="s">
        <v>387</v>
      </c>
      <c r="D144" s="159" t="s">
        <v>298</v>
      </c>
      <c r="E144" s="159" t="s">
        <v>179</v>
      </c>
      <c r="F144" s="159" t="s">
        <v>180</v>
      </c>
      <c r="G144" s="159" t="s">
        <v>291</v>
      </c>
      <c r="H144" s="159" t="s">
        <v>292</v>
      </c>
      <c r="I144" s="24">
        <v>1003068</v>
      </c>
      <c r="J144" s="24">
        <v>1003068</v>
      </c>
      <c r="K144" s="143"/>
      <c r="L144" s="143"/>
      <c r="M144" s="82">
        <v>1003068</v>
      </c>
      <c r="N144" s="143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="135" customFormat="1" ht="20.25" customHeight="1" spans="1:24">
      <c r="A145" s="159" t="s">
        <v>70</v>
      </c>
      <c r="B145" s="159" t="s">
        <v>83</v>
      </c>
      <c r="C145" s="159" t="s">
        <v>387</v>
      </c>
      <c r="D145" s="159" t="s">
        <v>298</v>
      </c>
      <c r="E145" s="159" t="s">
        <v>179</v>
      </c>
      <c r="F145" s="159" t="s">
        <v>180</v>
      </c>
      <c r="G145" s="159" t="s">
        <v>293</v>
      </c>
      <c r="H145" s="159" t="s">
        <v>294</v>
      </c>
      <c r="I145" s="24">
        <v>133464</v>
      </c>
      <c r="J145" s="24">
        <v>133464</v>
      </c>
      <c r="K145" s="143"/>
      <c r="L145" s="143"/>
      <c r="M145" s="82">
        <v>133464</v>
      </c>
      <c r="N145" s="143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="135" customFormat="1" ht="20.25" customHeight="1" spans="1:24">
      <c r="A146" s="159" t="s">
        <v>70</v>
      </c>
      <c r="B146" s="159" t="s">
        <v>83</v>
      </c>
      <c r="C146" s="159" t="s">
        <v>387</v>
      </c>
      <c r="D146" s="159" t="s">
        <v>298</v>
      </c>
      <c r="E146" s="159" t="s">
        <v>179</v>
      </c>
      <c r="F146" s="159" t="s">
        <v>180</v>
      </c>
      <c r="G146" s="159" t="s">
        <v>293</v>
      </c>
      <c r="H146" s="159" t="s">
        <v>294</v>
      </c>
      <c r="I146" s="24">
        <v>138000</v>
      </c>
      <c r="J146" s="24">
        <v>138000</v>
      </c>
      <c r="K146" s="143"/>
      <c r="L146" s="143"/>
      <c r="M146" s="82">
        <v>138000</v>
      </c>
      <c r="N146" s="143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="135" customFormat="1" ht="20.25" customHeight="1" spans="1:24">
      <c r="A147" s="159" t="s">
        <v>70</v>
      </c>
      <c r="B147" s="159" t="s">
        <v>83</v>
      </c>
      <c r="C147" s="159" t="s">
        <v>387</v>
      </c>
      <c r="D147" s="159" t="s">
        <v>298</v>
      </c>
      <c r="E147" s="159" t="s">
        <v>179</v>
      </c>
      <c r="F147" s="159" t="s">
        <v>180</v>
      </c>
      <c r="G147" s="159" t="s">
        <v>299</v>
      </c>
      <c r="H147" s="159" t="s">
        <v>300</v>
      </c>
      <c r="I147" s="24">
        <v>416040</v>
      </c>
      <c r="J147" s="24">
        <v>416040</v>
      </c>
      <c r="K147" s="143"/>
      <c r="L147" s="143"/>
      <c r="M147" s="82">
        <v>416040</v>
      </c>
      <c r="N147" s="143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="135" customFormat="1" ht="20.25" customHeight="1" spans="1:24">
      <c r="A148" s="159" t="s">
        <v>70</v>
      </c>
      <c r="B148" s="159" t="s">
        <v>83</v>
      </c>
      <c r="C148" s="159" t="s">
        <v>387</v>
      </c>
      <c r="D148" s="159" t="s">
        <v>298</v>
      </c>
      <c r="E148" s="159" t="s">
        <v>179</v>
      </c>
      <c r="F148" s="159" t="s">
        <v>180</v>
      </c>
      <c r="G148" s="159" t="s">
        <v>299</v>
      </c>
      <c r="H148" s="159" t="s">
        <v>300</v>
      </c>
      <c r="I148" s="24">
        <v>688812</v>
      </c>
      <c r="J148" s="24">
        <v>688812</v>
      </c>
      <c r="K148" s="143"/>
      <c r="L148" s="143"/>
      <c r="M148" s="82">
        <v>688812</v>
      </c>
      <c r="N148" s="143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="135" customFormat="1" ht="20.25" customHeight="1" spans="1:24">
      <c r="A149" s="159" t="s">
        <v>70</v>
      </c>
      <c r="B149" s="159" t="s">
        <v>83</v>
      </c>
      <c r="C149" s="159" t="s">
        <v>387</v>
      </c>
      <c r="D149" s="159" t="s">
        <v>298</v>
      </c>
      <c r="E149" s="159" t="s">
        <v>179</v>
      </c>
      <c r="F149" s="159" t="s">
        <v>180</v>
      </c>
      <c r="G149" s="159" t="s">
        <v>299</v>
      </c>
      <c r="H149" s="159" t="s">
        <v>300</v>
      </c>
      <c r="I149" s="24">
        <v>88189</v>
      </c>
      <c r="J149" s="24">
        <v>88189</v>
      </c>
      <c r="K149" s="143"/>
      <c r="L149" s="143"/>
      <c r="M149" s="82">
        <v>88189</v>
      </c>
      <c r="N149" s="143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="135" customFormat="1" ht="20.25" customHeight="1" spans="1:24">
      <c r="A150" s="159" t="s">
        <v>70</v>
      </c>
      <c r="B150" s="159" t="s">
        <v>83</v>
      </c>
      <c r="C150" s="159" t="s">
        <v>388</v>
      </c>
      <c r="D150" s="159" t="s">
        <v>302</v>
      </c>
      <c r="E150" s="159" t="s">
        <v>154</v>
      </c>
      <c r="F150" s="159" t="s">
        <v>155</v>
      </c>
      <c r="G150" s="159" t="s">
        <v>303</v>
      </c>
      <c r="H150" s="159" t="s">
        <v>304</v>
      </c>
      <c r="I150" s="24">
        <v>402907.68</v>
      </c>
      <c r="J150" s="24">
        <v>402907.68</v>
      </c>
      <c r="K150" s="143"/>
      <c r="L150" s="143"/>
      <c r="M150" s="82">
        <v>402907.68</v>
      </c>
      <c r="N150" s="143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="135" customFormat="1" ht="20.25" customHeight="1" spans="1:24">
      <c r="A151" s="159" t="s">
        <v>70</v>
      </c>
      <c r="B151" s="159" t="s">
        <v>83</v>
      </c>
      <c r="C151" s="159" t="s">
        <v>388</v>
      </c>
      <c r="D151" s="159" t="s">
        <v>302</v>
      </c>
      <c r="E151" s="159" t="s">
        <v>203</v>
      </c>
      <c r="F151" s="159" t="s">
        <v>204</v>
      </c>
      <c r="G151" s="159" t="s">
        <v>307</v>
      </c>
      <c r="H151" s="159" t="s">
        <v>308</v>
      </c>
      <c r="I151" s="24">
        <v>230172.33</v>
      </c>
      <c r="J151" s="24">
        <v>230172.33</v>
      </c>
      <c r="K151" s="143"/>
      <c r="L151" s="143"/>
      <c r="M151" s="82">
        <v>230172.33</v>
      </c>
      <c r="N151" s="143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="135" customFormat="1" ht="20.25" customHeight="1" spans="1:24">
      <c r="A152" s="159" t="s">
        <v>70</v>
      </c>
      <c r="B152" s="159" t="s">
        <v>83</v>
      </c>
      <c r="C152" s="159" t="s">
        <v>388</v>
      </c>
      <c r="D152" s="159" t="s">
        <v>302</v>
      </c>
      <c r="E152" s="159" t="s">
        <v>205</v>
      </c>
      <c r="F152" s="159" t="s">
        <v>206</v>
      </c>
      <c r="G152" s="159" t="s">
        <v>309</v>
      </c>
      <c r="H152" s="159" t="s">
        <v>310</v>
      </c>
      <c r="I152" s="24">
        <v>116248.65</v>
      </c>
      <c r="J152" s="24">
        <v>116248.65</v>
      </c>
      <c r="K152" s="143"/>
      <c r="L152" s="143"/>
      <c r="M152" s="82">
        <v>116248.65</v>
      </c>
      <c r="N152" s="143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="135" customFormat="1" ht="20.25" customHeight="1" spans="1:24">
      <c r="A153" s="159" t="s">
        <v>70</v>
      </c>
      <c r="B153" s="159" t="s">
        <v>83</v>
      </c>
      <c r="C153" s="159" t="s">
        <v>388</v>
      </c>
      <c r="D153" s="159" t="s">
        <v>302</v>
      </c>
      <c r="E153" s="159" t="s">
        <v>179</v>
      </c>
      <c r="F153" s="159" t="s">
        <v>180</v>
      </c>
      <c r="G153" s="159" t="s">
        <v>311</v>
      </c>
      <c r="H153" s="159" t="s">
        <v>312</v>
      </c>
      <c r="I153" s="24">
        <v>8832</v>
      </c>
      <c r="J153" s="24">
        <v>8832</v>
      </c>
      <c r="K153" s="143"/>
      <c r="L153" s="143"/>
      <c r="M153" s="82">
        <v>8832</v>
      </c>
      <c r="N153" s="143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="135" customFormat="1" ht="20.25" customHeight="1" spans="1:24">
      <c r="A154" s="159" t="s">
        <v>70</v>
      </c>
      <c r="B154" s="159" t="s">
        <v>83</v>
      </c>
      <c r="C154" s="159" t="s">
        <v>388</v>
      </c>
      <c r="D154" s="159" t="s">
        <v>302</v>
      </c>
      <c r="E154" s="159" t="s">
        <v>207</v>
      </c>
      <c r="F154" s="159" t="s">
        <v>208</v>
      </c>
      <c r="G154" s="159" t="s">
        <v>311</v>
      </c>
      <c r="H154" s="159" t="s">
        <v>312</v>
      </c>
      <c r="I154" s="24">
        <v>10072.69</v>
      </c>
      <c r="J154" s="24">
        <v>10072.69</v>
      </c>
      <c r="K154" s="143"/>
      <c r="L154" s="143"/>
      <c r="M154" s="82">
        <v>10072.69</v>
      </c>
      <c r="N154" s="143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="135" customFormat="1" ht="20.25" customHeight="1" spans="1:24">
      <c r="A155" s="159" t="s">
        <v>70</v>
      </c>
      <c r="B155" s="159" t="s">
        <v>83</v>
      </c>
      <c r="C155" s="159" t="s">
        <v>388</v>
      </c>
      <c r="D155" s="159" t="s">
        <v>302</v>
      </c>
      <c r="E155" s="159" t="s">
        <v>207</v>
      </c>
      <c r="F155" s="159" t="s">
        <v>208</v>
      </c>
      <c r="G155" s="159" t="s">
        <v>311</v>
      </c>
      <c r="H155" s="159" t="s">
        <v>312</v>
      </c>
      <c r="I155" s="24">
        <v>9472.32</v>
      </c>
      <c r="J155" s="24">
        <v>9472.32</v>
      </c>
      <c r="K155" s="143"/>
      <c r="L155" s="143"/>
      <c r="M155" s="82">
        <v>9472.32</v>
      </c>
      <c r="N155" s="143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="135" customFormat="1" ht="20.25" customHeight="1" spans="1:24">
      <c r="A156" s="159" t="s">
        <v>70</v>
      </c>
      <c r="B156" s="159" t="s">
        <v>83</v>
      </c>
      <c r="C156" s="159" t="s">
        <v>389</v>
      </c>
      <c r="D156" s="159" t="s">
        <v>222</v>
      </c>
      <c r="E156" s="159" t="s">
        <v>221</v>
      </c>
      <c r="F156" s="159" t="s">
        <v>222</v>
      </c>
      <c r="G156" s="159" t="s">
        <v>314</v>
      </c>
      <c r="H156" s="159" t="s">
        <v>222</v>
      </c>
      <c r="I156" s="24">
        <v>302180.76</v>
      </c>
      <c r="J156" s="24">
        <v>302180.76</v>
      </c>
      <c r="K156" s="143"/>
      <c r="L156" s="143"/>
      <c r="M156" s="82">
        <v>302180.76</v>
      </c>
      <c r="N156" s="143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="135" customFormat="1" ht="20.25" customHeight="1" spans="1:24">
      <c r="A157" s="159" t="s">
        <v>70</v>
      </c>
      <c r="B157" s="159" t="s">
        <v>83</v>
      </c>
      <c r="C157" s="159" t="s">
        <v>390</v>
      </c>
      <c r="D157" s="159" t="s">
        <v>341</v>
      </c>
      <c r="E157" s="159" t="s">
        <v>179</v>
      </c>
      <c r="F157" s="159" t="s">
        <v>180</v>
      </c>
      <c r="G157" s="159" t="s">
        <v>299</v>
      </c>
      <c r="H157" s="159" t="s">
        <v>300</v>
      </c>
      <c r="I157" s="24">
        <v>414000</v>
      </c>
      <c r="J157" s="24">
        <v>414000</v>
      </c>
      <c r="K157" s="143"/>
      <c r="L157" s="143"/>
      <c r="M157" s="82">
        <v>414000</v>
      </c>
      <c r="N157" s="143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="135" customFormat="1" ht="20.25" customHeight="1" spans="1:24">
      <c r="A158" s="159" t="s">
        <v>70</v>
      </c>
      <c r="B158" s="159" t="s">
        <v>83</v>
      </c>
      <c r="C158" s="159" t="s">
        <v>390</v>
      </c>
      <c r="D158" s="159" t="s">
        <v>341</v>
      </c>
      <c r="E158" s="159" t="s">
        <v>179</v>
      </c>
      <c r="F158" s="159" t="s">
        <v>180</v>
      </c>
      <c r="G158" s="159" t="s">
        <v>299</v>
      </c>
      <c r="H158" s="159" t="s">
        <v>300</v>
      </c>
      <c r="I158" s="24">
        <v>23997</v>
      </c>
      <c r="J158" s="24">
        <v>23997</v>
      </c>
      <c r="K158" s="143"/>
      <c r="L158" s="143"/>
      <c r="M158" s="82">
        <v>23997</v>
      </c>
      <c r="N158" s="143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="135" customFormat="1" ht="20.25" customHeight="1" spans="1:24">
      <c r="A159" s="159" t="s">
        <v>70</v>
      </c>
      <c r="B159" s="159" t="s">
        <v>85</v>
      </c>
      <c r="C159" s="159" t="s">
        <v>391</v>
      </c>
      <c r="D159" s="159" t="s">
        <v>298</v>
      </c>
      <c r="E159" s="159" t="s">
        <v>179</v>
      </c>
      <c r="F159" s="159" t="s">
        <v>180</v>
      </c>
      <c r="G159" s="159" t="s">
        <v>291</v>
      </c>
      <c r="H159" s="159" t="s">
        <v>292</v>
      </c>
      <c r="I159" s="24">
        <v>1307004</v>
      </c>
      <c r="J159" s="24">
        <v>1307004</v>
      </c>
      <c r="K159" s="143"/>
      <c r="L159" s="143"/>
      <c r="M159" s="82">
        <v>1307004</v>
      </c>
      <c r="N159" s="143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="135" customFormat="1" ht="20.25" customHeight="1" spans="1:24">
      <c r="A160" s="159" t="s">
        <v>70</v>
      </c>
      <c r="B160" s="159" t="s">
        <v>85</v>
      </c>
      <c r="C160" s="159" t="s">
        <v>391</v>
      </c>
      <c r="D160" s="159" t="s">
        <v>298</v>
      </c>
      <c r="E160" s="159" t="s">
        <v>179</v>
      </c>
      <c r="F160" s="159" t="s">
        <v>180</v>
      </c>
      <c r="G160" s="159" t="s">
        <v>293</v>
      </c>
      <c r="H160" s="159" t="s">
        <v>294</v>
      </c>
      <c r="I160" s="24">
        <v>175500</v>
      </c>
      <c r="J160" s="24">
        <v>175500</v>
      </c>
      <c r="K160" s="143"/>
      <c r="L160" s="143"/>
      <c r="M160" s="82">
        <v>175500</v>
      </c>
      <c r="N160" s="143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="135" customFormat="1" ht="20.25" customHeight="1" spans="1:24">
      <c r="A161" s="159" t="s">
        <v>70</v>
      </c>
      <c r="B161" s="159" t="s">
        <v>85</v>
      </c>
      <c r="C161" s="159" t="s">
        <v>391</v>
      </c>
      <c r="D161" s="159" t="s">
        <v>298</v>
      </c>
      <c r="E161" s="159" t="s">
        <v>179</v>
      </c>
      <c r="F161" s="159" t="s">
        <v>180</v>
      </c>
      <c r="G161" s="159" t="s">
        <v>293</v>
      </c>
      <c r="H161" s="159" t="s">
        <v>294</v>
      </c>
      <c r="I161" s="24">
        <v>180000</v>
      </c>
      <c r="J161" s="24">
        <v>180000</v>
      </c>
      <c r="K161" s="143"/>
      <c r="L161" s="143"/>
      <c r="M161" s="82">
        <v>180000</v>
      </c>
      <c r="N161" s="143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="135" customFormat="1" ht="20.25" customHeight="1" spans="1:24">
      <c r="A162" s="159" t="s">
        <v>70</v>
      </c>
      <c r="B162" s="159" t="s">
        <v>85</v>
      </c>
      <c r="C162" s="159" t="s">
        <v>391</v>
      </c>
      <c r="D162" s="159" t="s">
        <v>298</v>
      </c>
      <c r="E162" s="159" t="s">
        <v>179</v>
      </c>
      <c r="F162" s="159" t="s">
        <v>180</v>
      </c>
      <c r="G162" s="159" t="s">
        <v>299</v>
      </c>
      <c r="H162" s="159" t="s">
        <v>300</v>
      </c>
      <c r="I162" s="24">
        <v>114917</v>
      </c>
      <c r="J162" s="24">
        <v>114917</v>
      </c>
      <c r="K162" s="143"/>
      <c r="L162" s="143"/>
      <c r="M162" s="82">
        <v>114917</v>
      </c>
      <c r="N162" s="143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="135" customFormat="1" ht="20.25" customHeight="1" spans="1:24">
      <c r="A163" s="159" t="s">
        <v>70</v>
      </c>
      <c r="B163" s="159" t="s">
        <v>85</v>
      </c>
      <c r="C163" s="159" t="s">
        <v>391</v>
      </c>
      <c r="D163" s="159" t="s">
        <v>298</v>
      </c>
      <c r="E163" s="159" t="s">
        <v>179</v>
      </c>
      <c r="F163" s="159" t="s">
        <v>180</v>
      </c>
      <c r="G163" s="159" t="s">
        <v>299</v>
      </c>
      <c r="H163" s="159" t="s">
        <v>300</v>
      </c>
      <c r="I163" s="24">
        <v>547080</v>
      </c>
      <c r="J163" s="24">
        <v>547080</v>
      </c>
      <c r="K163" s="143"/>
      <c r="L163" s="143"/>
      <c r="M163" s="82">
        <v>547080</v>
      </c>
      <c r="N163" s="143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="135" customFormat="1" ht="20.25" customHeight="1" spans="1:24">
      <c r="A164" s="159" t="s">
        <v>70</v>
      </c>
      <c r="B164" s="159" t="s">
        <v>85</v>
      </c>
      <c r="C164" s="159" t="s">
        <v>391</v>
      </c>
      <c r="D164" s="159" t="s">
        <v>298</v>
      </c>
      <c r="E164" s="159" t="s">
        <v>179</v>
      </c>
      <c r="F164" s="159" t="s">
        <v>180</v>
      </c>
      <c r="G164" s="159" t="s">
        <v>299</v>
      </c>
      <c r="H164" s="159" t="s">
        <v>300</v>
      </c>
      <c r="I164" s="24">
        <v>902244</v>
      </c>
      <c r="J164" s="24">
        <v>902244</v>
      </c>
      <c r="K164" s="143"/>
      <c r="L164" s="143"/>
      <c r="M164" s="82">
        <v>902244</v>
      </c>
      <c r="N164" s="143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="135" customFormat="1" ht="20.25" customHeight="1" spans="1:24">
      <c r="A165" s="159" t="s">
        <v>70</v>
      </c>
      <c r="B165" s="159" t="s">
        <v>85</v>
      </c>
      <c r="C165" s="159" t="s">
        <v>392</v>
      </c>
      <c r="D165" s="159" t="s">
        <v>302</v>
      </c>
      <c r="E165" s="159" t="s">
        <v>154</v>
      </c>
      <c r="F165" s="159" t="s">
        <v>155</v>
      </c>
      <c r="G165" s="159" t="s">
        <v>303</v>
      </c>
      <c r="H165" s="159" t="s">
        <v>304</v>
      </c>
      <c r="I165" s="24">
        <v>526839.21</v>
      </c>
      <c r="J165" s="24">
        <v>526839.21</v>
      </c>
      <c r="K165" s="143"/>
      <c r="L165" s="143"/>
      <c r="M165" s="82">
        <v>526839.21</v>
      </c>
      <c r="N165" s="143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="135" customFormat="1" ht="20.25" customHeight="1" spans="1:24">
      <c r="A166" s="159" t="s">
        <v>70</v>
      </c>
      <c r="B166" s="159" t="s">
        <v>85</v>
      </c>
      <c r="C166" s="159" t="s">
        <v>392</v>
      </c>
      <c r="D166" s="159" t="s">
        <v>302</v>
      </c>
      <c r="E166" s="159" t="s">
        <v>156</v>
      </c>
      <c r="F166" s="159" t="s">
        <v>157</v>
      </c>
      <c r="G166" s="159" t="s">
        <v>305</v>
      </c>
      <c r="H166" s="159" t="s">
        <v>306</v>
      </c>
      <c r="I166" s="24">
        <v>145000</v>
      </c>
      <c r="J166" s="24">
        <v>145000</v>
      </c>
      <c r="K166" s="143"/>
      <c r="L166" s="143"/>
      <c r="M166" s="82">
        <v>145000</v>
      </c>
      <c r="N166" s="143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="135" customFormat="1" ht="20.25" customHeight="1" spans="1:24">
      <c r="A167" s="159" t="s">
        <v>70</v>
      </c>
      <c r="B167" s="159" t="s">
        <v>85</v>
      </c>
      <c r="C167" s="159" t="s">
        <v>392</v>
      </c>
      <c r="D167" s="159" t="s">
        <v>302</v>
      </c>
      <c r="E167" s="159" t="s">
        <v>203</v>
      </c>
      <c r="F167" s="159" t="s">
        <v>204</v>
      </c>
      <c r="G167" s="159" t="s">
        <v>307</v>
      </c>
      <c r="H167" s="159" t="s">
        <v>308</v>
      </c>
      <c r="I167" s="24">
        <v>301033.76</v>
      </c>
      <c r="J167" s="24">
        <v>301033.76</v>
      </c>
      <c r="K167" s="143"/>
      <c r="L167" s="143"/>
      <c r="M167" s="82">
        <v>301033.76</v>
      </c>
      <c r="N167" s="143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="135" customFormat="1" ht="20.25" customHeight="1" spans="1:24">
      <c r="A168" s="159" t="s">
        <v>70</v>
      </c>
      <c r="B168" s="159" t="s">
        <v>85</v>
      </c>
      <c r="C168" s="159" t="s">
        <v>392</v>
      </c>
      <c r="D168" s="159" t="s">
        <v>302</v>
      </c>
      <c r="E168" s="159" t="s">
        <v>205</v>
      </c>
      <c r="F168" s="159" t="s">
        <v>206</v>
      </c>
      <c r="G168" s="159" t="s">
        <v>309</v>
      </c>
      <c r="H168" s="159" t="s">
        <v>310</v>
      </c>
      <c r="I168" s="24">
        <v>152037.25</v>
      </c>
      <c r="J168" s="24">
        <v>152037.25</v>
      </c>
      <c r="K168" s="143"/>
      <c r="L168" s="143"/>
      <c r="M168" s="82">
        <v>152037.25</v>
      </c>
      <c r="N168" s="143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="135" customFormat="1" ht="20.25" customHeight="1" spans="1:24">
      <c r="A169" s="159" t="s">
        <v>70</v>
      </c>
      <c r="B169" s="159" t="s">
        <v>85</v>
      </c>
      <c r="C169" s="159" t="s">
        <v>392</v>
      </c>
      <c r="D169" s="159" t="s">
        <v>302</v>
      </c>
      <c r="E169" s="159" t="s">
        <v>179</v>
      </c>
      <c r="F169" s="159" t="s">
        <v>180</v>
      </c>
      <c r="G169" s="159" t="s">
        <v>311</v>
      </c>
      <c r="H169" s="159" t="s">
        <v>312</v>
      </c>
      <c r="I169" s="24">
        <v>11520</v>
      </c>
      <c r="J169" s="24">
        <v>11520</v>
      </c>
      <c r="K169" s="143"/>
      <c r="L169" s="143"/>
      <c r="M169" s="82">
        <v>11520</v>
      </c>
      <c r="N169" s="143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="135" customFormat="1" ht="20.25" customHeight="1" spans="1:24">
      <c r="A170" s="159" t="s">
        <v>70</v>
      </c>
      <c r="B170" s="159" t="s">
        <v>85</v>
      </c>
      <c r="C170" s="159" t="s">
        <v>392</v>
      </c>
      <c r="D170" s="159" t="s">
        <v>302</v>
      </c>
      <c r="E170" s="159" t="s">
        <v>207</v>
      </c>
      <c r="F170" s="159" t="s">
        <v>208</v>
      </c>
      <c r="G170" s="159" t="s">
        <v>311</v>
      </c>
      <c r="H170" s="159" t="s">
        <v>312</v>
      </c>
      <c r="I170" s="24">
        <v>12355.2</v>
      </c>
      <c r="J170" s="24">
        <v>12355.2</v>
      </c>
      <c r="K170" s="143"/>
      <c r="L170" s="143"/>
      <c r="M170" s="82">
        <v>12355.2</v>
      </c>
      <c r="N170" s="143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="135" customFormat="1" ht="20.25" customHeight="1" spans="1:24">
      <c r="A171" s="159" t="s">
        <v>70</v>
      </c>
      <c r="B171" s="159" t="s">
        <v>85</v>
      </c>
      <c r="C171" s="159" t="s">
        <v>392</v>
      </c>
      <c r="D171" s="159" t="s">
        <v>302</v>
      </c>
      <c r="E171" s="159" t="s">
        <v>207</v>
      </c>
      <c r="F171" s="159" t="s">
        <v>208</v>
      </c>
      <c r="G171" s="159" t="s">
        <v>311</v>
      </c>
      <c r="H171" s="159" t="s">
        <v>312</v>
      </c>
      <c r="I171" s="24">
        <v>13170.98</v>
      </c>
      <c r="J171" s="24">
        <v>13170.98</v>
      </c>
      <c r="K171" s="143"/>
      <c r="L171" s="143"/>
      <c r="M171" s="82">
        <v>13170.98</v>
      </c>
      <c r="N171" s="143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="135" customFormat="1" ht="20.25" customHeight="1" spans="1:24">
      <c r="A172" s="159" t="s">
        <v>70</v>
      </c>
      <c r="B172" s="159" t="s">
        <v>85</v>
      </c>
      <c r="C172" s="159" t="s">
        <v>393</v>
      </c>
      <c r="D172" s="159" t="s">
        <v>222</v>
      </c>
      <c r="E172" s="159" t="s">
        <v>221</v>
      </c>
      <c r="F172" s="159" t="s">
        <v>222</v>
      </c>
      <c r="G172" s="159" t="s">
        <v>314</v>
      </c>
      <c r="H172" s="159" t="s">
        <v>222</v>
      </c>
      <c r="I172" s="24">
        <v>395129.4</v>
      </c>
      <c r="J172" s="24">
        <v>395129.4</v>
      </c>
      <c r="K172" s="143"/>
      <c r="L172" s="143"/>
      <c r="M172" s="82">
        <v>395129.4</v>
      </c>
      <c r="N172" s="143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="135" customFormat="1" ht="20.25" customHeight="1" spans="1:24">
      <c r="A173" s="159" t="s">
        <v>70</v>
      </c>
      <c r="B173" s="159" t="s">
        <v>85</v>
      </c>
      <c r="C173" s="159" t="s">
        <v>394</v>
      </c>
      <c r="D173" s="159" t="s">
        <v>341</v>
      </c>
      <c r="E173" s="159" t="s">
        <v>179</v>
      </c>
      <c r="F173" s="159" t="s">
        <v>180</v>
      </c>
      <c r="G173" s="159" t="s">
        <v>299</v>
      </c>
      <c r="H173" s="159" t="s">
        <v>300</v>
      </c>
      <c r="I173" s="24">
        <v>540000</v>
      </c>
      <c r="J173" s="24">
        <v>540000</v>
      </c>
      <c r="K173" s="143"/>
      <c r="L173" s="143"/>
      <c r="M173" s="82">
        <v>540000</v>
      </c>
      <c r="N173" s="143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="135" customFormat="1" ht="20.25" customHeight="1" spans="1:24">
      <c r="A174" s="159" t="s">
        <v>70</v>
      </c>
      <c r="B174" s="159" t="s">
        <v>85</v>
      </c>
      <c r="C174" s="159" t="s">
        <v>395</v>
      </c>
      <c r="D174" s="159" t="s">
        <v>370</v>
      </c>
      <c r="E174" s="159" t="s">
        <v>179</v>
      </c>
      <c r="F174" s="159" t="s">
        <v>180</v>
      </c>
      <c r="G174" s="159" t="s">
        <v>299</v>
      </c>
      <c r="H174" s="159" t="s">
        <v>300</v>
      </c>
      <c r="I174" s="24">
        <v>8565</v>
      </c>
      <c r="J174" s="24">
        <v>8565</v>
      </c>
      <c r="K174" s="143"/>
      <c r="L174" s="143"/>
      <c r="M174" s="82">
        <v>8565</v>
      </c>
      <c r="N174" s="143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="135" customFormat="1" ht="20.25" customHeight="1" spans="1:24">
      <c r="A175" s="159" t="s">
        <v>70</v>
      </c>
      <c r="B175" s="159" t="s">
        <v>87</v>
      </c>
      <c r="C175" s="159" t="s">
        <v>396</v>
      </c>
      <c r="D175" s="159" t="s">
        <v>298</v>
      </c>
      <c r="E175" s="159" t="s">
        <v>179</v>
      </c>
      <c r="F175" s="159" t="s">
        <v>180</v>
      </c>
      <c r="G175" s="159" t="s">
        <v>291</v>
      </c>
      <c r="H175" s="159" t="s">
        <v>292</v>
      </c>
      <c r="I175" s="24">
        <v>1243884</v>
      </c>
      <c r="J175" s="24">
        <v>1243884</v>
      </c>
      <c r="K175" s="143"/>
      <c r="L175" s="143"/>
      <c r="M175" s="82">
        <v>1243884</v>
      </c>
      <c r="N175" s="143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="135" customFormat="1" ht="20.25" customHeight="1" spans="1:24">
      <c r="A176" s="159" t="s">
        <v>70</v>
      </c>
      <c r="B176" s="159" t="s">
        <v>87</v>
      </c>
      <c r="C176" s="159" t="s">
        <v>396</v>
      </c>
      <c r="D176" s="159" t="s">
        <v>298</v>
      </c>
      <c r="E176" s="159" t="s">
        <v>179</v>
      </c>
      <c r="F176" s="159" t="s">
        <v>180</v>
      </c>
      <c r="G176" s="159" t="s">
        <v>293</v>
      </c>
      <c r="H176" s="159" t="s">
        <v>294</v>
      </c>
      <c r="I176" s="24">
        <v>174000</v>
      </c>
      <c r="J176" s="24">
        <v>174000</v>
      </c>
      <c r="K176" s="143"/>
      <c r="L176" s="143"/>
      <c r="M176" s="82">
        <v>174000</v>
      </c>
      <c r="N176" s="143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="135" customFormat="1" ht="20.25" customHeight="1" spans="1:24">
      <c r="A177" s="159" t="s">
        <v>70</v>
      </c>
      <c r="B177" s="159" t="s">
        <v>87</v>
      </c>
      <c r="C177" s="159" t="s">
        <v>396</v>
      </c>
      <c r="D177" s="159" t="s">
        <v>298</v>
      </c>
      <c r="E177" s="159" t="s">
        <v>179</v>
      </c>
      <c r="F177" s="159" t="s">
        <v>180</v>
      </c>
      <c r="G177" s="159" t="s">
        <v>293</v>
      </c>
      <c r="H177" s="159" t="s">
        <v>294</v>
      </c>
      <c r="I177" s="24">
        <v>167052</v>
      </c>
      <c r="J177" s="24">
        <v>167052</v>
      </c>
      <c r="K177" s="143"/>
      <c r="L177" s="143"/>
      <c r="M177" s="82">
        <v>167052</v>
      </c>
      <c r="N177" s="143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="135" customFormat="1" ht="20.25" customHeight="1" spans="1:24">
      <c r="A178" s="159" t="s">
        <v>70</v>
      </c>
      <c r="B178" s="159" t="s">
        <v>87</v>
      </c>
      <c r="C178" s="159" t="s">
        <v>396</v>
      </c>
      <c r="D178" s="159" t="s">
        <v>298</v>
      </c>
      <c r="E178" s="159" t="s">
        <v>179</v>
      </c>
      <c r="F178" s="159" t="s">
        <v>180</v>
      </c>
      <c r="G178" s="159" t="s">
        <v>299</v>
      </c>
      <c r="H178" s="159" t="s">
        <v>300</v>
      </c>
      <c r="I178" s="24">
        <v>109457</v>
      </c>
      <c r="J178" s="24">
        <v>109457</v>
      </c>
      <c r="K178" s="143"/>
      <c r="L178" s="143"/>
      <c r="M178" s="82">
        <v>109457</v>
      </c>
      <c r="N178" s="143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="135" customFormat="1" ht="20.25" customHeight="1" spans="1:24">
      <c r="A179" s="159" t="s">
        <v>70</v>
      </c>
      <c r="B179" s="159" t="s">
        <v>87</v>
      </c>
      <c r="C179" s="159" t="s">
        <v>396</v>
      </c>
      <c r="D179" s="159" t="s">
        <v>298</v>
      </c>
      <c r="E179" s="159" t="s">
        <v>179</v>
      </c>
      <c r="F179" s="159" t="s">
        <v>180</v>
      </c>
      <c r="G179" s="159" t="s">
        <v>299</v>
      </c>
      <c r="H179" s="159" t="s">
        <v>300</v>
      </c>
      <c r="I179" s="24">
        <v>860952</v>
      </c>
      <c r="J179" s="24">
        <v>860952</v>
      </c>
      <c r="K179" s="143"/>
      <c r="L179" s="143"/>
      <c r="M179" s="82">
        <v>860952</v>
      </c>
      <c r="N179" s="143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="135" customFormat="1" ht="20.25" customHeight="1" spans="1:24">
      <c r="A180" s="159" t="s">
        <v>70</v>
      </c>
      <c r="B180" s="159" t="s">
        <v>87</v>
      </c>
      <c r="C180" s="159" t="s">
        <v>396</v>
      </c>
      <c r="D180" s="159" t="s">
        <v>298</v>
      </c>
      <c r="E180" s="159" t="s">
        <v>179</v>
      </c>
      <c r="F180" s="159" t="s">
        <v>180</v>
      </c>
      <c r="G180" s="159" t="s">
        <v>299</v>
      </c>
      <c r="H180" s="159" t="s">
        <v>300</v>
      </c>
      <c r="I180" s="24">
        <v>519120</v>
      </c>
      <c r="J180" s="24">
        <v>519120</v>
      </c>
      <c r="K180" s="143"/>
      <c r="L180" s="143"/>
      <c r="M180" s="82">
        <v>519120</v>
      </c>
      <c r="N180" s="143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="135" customFormat="1" ht="20.25" customHeight="1" spans="1:24">
      <c r="A181" s="159" t="s">
        <v>70</v>
      </c>
      <c r="B181" s="159" t="s">
        <v>87</v>
      </c>
      <c r="C181" s="159" t="s">
        <v>397</v>
      </c>
      <c r="D181" s="159" t="s">
        <v>302</v>
      </c>
      <c r="E181" s="159" t="s">
        <v>154</v>
      </c>
      <c r="F181" s="159" t="s">
        <v>155</v>
      </c>
      <c r="G181" s="159" t="s">
        <v>303</v>
      </c>
      <c r="H181" s="159" t="s">
        <v>304</v>
      </c>
      <c r="I181" s="24">
        <v>502122.39</v>
      </c>
      <c r="J181" s="24">
        <v>502122.39</v>
      </c>
      <c r="K181" s="143"/>
      <c r="L181" s="143"/>
      <c r="M181" s="82">
        <v>502122.39</v>
      </c>
      <c r="N181" s="143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="135" customFormat="1" ht="20.25" customHeight="1" spans="1:24">
      <c r="A182" s="159" t="s">
        <v>70</v>
      </c>
      <c r="B182" s="159" t="s">
        <v>87</v>
      </c>
      <c r="C182" s="159" t="s">
        <v>397</v>
      </c>
      <c r="D182" s="159" t="s">
        <v>302</v>
      </c>
      <c r="E182" s="159" t="s">
        <v>203</v>
      </c>
      <c r="F182" s="159" t="s">
        <v>204</v>
      </c>
      <c r="G182" s="159" t="s">
        <v>307</v>
      </c>
      <c r="H182" s="159" t="s">
        <v>308</v>
      </c>
      <c r="I182" s="24">
        <v>286571.83</v>
      </c>
      <c r="J182" s="24">
        <v>286571.83</v>
      </c>
      <c r="K182" s="143"/>
      <c r="L182" s="143"/>
      <c r="M182" s="82">
        <v>286571.83</v>
      </c>
      <c r="N182" s="143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="135" customFormat="1" ht="20.25" customHeight="1" spans="1:24">
      <c r="A183" s="159" t="s">
        <v>70</v>
      </c>
      <c r="B183" s="159" t="s">
        <v>87</v>
      </c>
      <c r="C183" s="159" t="s">
        <v>397</v>
      </c>
      <c r="D183" s="159" t="s">
        <v>302</v>
      </c>
      <c r="E183" s="159" t="s">
        <v>205</v>
      </c>
      <c r="F183" s="159" t="s">
        <v>206</v>
      </c>
      <c r="G183" s="159" t="s">
        <v>309</v>
      </c>
      <c r="H183" s="159" t="s">
        <v>310</v>
      </c>
      <c r="I183" s="24">
        <v>144733.25</v>
      </c>
      <c r="J183" s="24">
        <v>144733.25</v>
      </c>
      <c r="K183" s="143"/>
      <c r="L183" s="143"/>
      <c r="M183" s="82">
        <v>144733.25</v>
      </c>
      <c r="N183" s="143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="135" customFormat="1" ht="20.25" customHeight="1" spans="1:24">
      <c r="A184" s="159" t="s">
        <v>70</v>
      </c>
      <c r="B184" s="159" t="s">
        <v>87</v>
      </c>
      <c r="C184" s="159" t="s">
        <v>397</v>
      </c>
      <c r="D184" s="159" t="s">
        <v>302</v>
      </c>
      <c r="E184" s="159" t="s">
        <v>179</v>
      </c>
      <c r="F184" s="159" t="s">
        <v>180</v>
      </c>
      <c r="G184" s="159" t="s">
        <v>311</v>
      </c>
      <c r="H184" s="159" t="s">
        <v>312</v>
      </c>
      <c r="I184" s="24">
        <v>11136</v>
      </c>
      <c r="J184" s="24">
        <v>11136</v>
      </c>
      <c r="K184" s="143"/>
      <c r="L184" s="143"/>
      <c r="M184" s="82">
        <v>11136</v>
      </c>
      <c r="N184" s="143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="135" customFormat="1" ht="20.25" customHeight="1" spans="1:24">
      <c r="A185" s="159" t="s">
        <v>70</v>
      </c>
      <c r="B185" s="159" t="s">
        <v>87</v>
      </c>
      <c r="C185" s="159" t="s">
        <v>397</v>
      </c>
      <c r="D185" s="159" t="s">
        <v>302</v>
      </c>
      <c r="E185" s="159" t="s">
        <v>207</v>
      </c>
      <c r="F185" s="159" t="s">
        <v>208</v>
      </c>
      <c r="G185" s="159" t="s">
        <v>311</v>
      </c>
      <c r="H185" s="159" t="s">
        <v>312</v>
      </c>
      <c r="I185" s="24">
        <v>12553.06</v>
      </c>
      <c r="J185" s="24">
        <v>12553.06</v>
      </c>
      <c r="K185" s="143"/>
      <c r="L185" s="143"/>
      <c r="M185" s="82">
        <v>12553.06</v>
      </c>
      <c r="N185" s="143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="135" customFormat="1" ht="20.25" customHeight="1" spans="1:24">
      <c r="A186" s="159" t="s">
        <v>70</v>
      </c>
      <c r="B186" s="159" t="s">
        <v>87</v>
      </c>
      <c r="C186" s="159" t="s">
        <v>397</v>
      </c>
      <c r="D186" s="159" t="s">
        <v>302</v>
      </c>
      <c r="E186" s="159" t="s">
        <v>207</v>
      </c>
      <c r="F186" s="159" t="s">
        <v>208</v>
      </c>
      <c r="G186" s="159" t="s">
        <v>311</v>
      </c>
      <c r="H186" s="159" t="s">
        <v>312</v>
      </c>
      <c r="I186" s="24">
        <v>11943.36</v>
      </c>
      <c r="J186" s="24">
        <v>11943.36</v>
      </c>
      <c r="K186" s="143"/>
      <c r="L186" s="143"/>
      <c r="M186" s="82">
        <v>11943.36</v>
      </c>
      <c r="N186" s="143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="135" customFormat="1" ht="20.25" customHeight="1" spans="1:24">
      <c r="A187" s="159" t="s">
        <v>70</v>
      </c>
      <c r="B187" s="159" t="s">
        <v>87</v>
      </c>
      <c r="C187" s="159" t="s">
        <v>398</v>
      </c>
      <c r="D187" s="159" t="s">
        <v>222</v>
      </c>
      <c r="E187" s="159" t="s">
        <v>221</v>
      </c>
      <c r="F187" s="159" t="s">
        <v>222</v>
      </c>
      <c r="G187" s="159" t="s">
        <v>314</v>
      </c>
      <c r="H187" s="159" t="s">
        <v>222</v>
      </c>
      <c r="I187" s="24">
        <v>376591.8</v>
      </c>
      <c r="J187" s="24">
        <v>376591.8</v>
      </c>
      <c r="K187" s="143"/>
      <c r="L187" s="143"/>
      <c r="M187" s="82">
        <v>376591.8</v>
      </c>
      <c r="N187" s="143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="135" customFormat="1" ht="20.25" customHeight="1" spans="1:24">
      <c r="A188" s="159" t="s">
        <v>70</v>
      </c>
      <c r="B188" s="159" t="s">
        <v>87</v>
      </c>
      <c r="C188" s="159" t="s">
        <v>399</v>
      </c>
      <c r="D188" s="159" t="s">
        <v>341</v>
      </c>
      <c r="E188" s="159" t="s">
        <v>179</v>
      </c>
      <c r="F188" s="159" t="s">
        <v>180</v>
      </c>
      <c r="G188" s="159" t="s">
        <v>299</v>
      </c>
      <c r="H188" s="159" t="s">
        <v>300</v>
      </c>
      <c r="I188" s="24">
        <v>522000</v>
      </c>
      <c r="J188" s="24">
        <v>522000</v>
      </c>
      <c r="K188" s="143"/>
      <c r="L188" s="143"/>
      <c r="M188" s="82">
        <v>522000</v>
      </c>
      <c r="N188" s="143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="135" customFormat="1" ht="20.25" customHeight="1" spans="1:24">
      <c r="A189" s="159" t="s">
        <v>70</v>
      </c>
      <c r="B189" s="159" t="s">
        <v>89</v>
      </c>
      <c r="C189" s="159" t="s">
        <v>400</v>
      </c>
      <c r="D189" s="159" t="s">
        <v>298</v>
      </c>
      <c r="E189" s="159" t="s">
        <v>179</v>
      </c>
      <c r="F189" s="159" t="s">
        <v>180</v>
      </c>
      <c r="G189" s="159" t="s">
        <v>291</v>
      </c>
      <c r="H189" s="159" t="s">
        <v>292</v>
      </c>
      <c r="I189" s="24">
        <v>1360776</v>
      </c>
      <c r="J189" s="24">
        <v>1360776</v>
      </c>
      <c r="K189" s="143"/>
      <c r="L189" s="143"/>
      <c r="M189" s="82">
        <v>1360776</v>
      </c>
      <c r="N189" s="143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="135" customFormat="1" ht="20.25" customHeight="1" spans="1:24">
      <c r="A190" s="159" t="s">
        <v>70</v>
      </c>
      <c r="B190" s="159" t="s">
        <v>89</v>
      </c>
      <c r="C190" s="159" t="s">
        <v>400</v>
      </c>
      <c r="D190" s="159" t="s">
        <v>298</v>
      </c>
      <c r="E190" s="159" t="s">
        <v>179</v>
      </c>
      <c r="F190" s="159" t="s">
        <v>180</v>
      </c>
      <c r="G190" s="159" t="s">
        <v>293</v>
      </c>
      <c r="H190" s="159" t="s">
        <v>294</v>
      </c>
      <c r="I190" s="24">
        <v>185436</v>
      </c>
      <c r="J190" s="24">
        <v>185436</v>
      </c>
      <c r="K190" s="143"/>
      <c r="L190" s="143"/>
      <c r="M190" s="82">
        <v>185436</v>
      </c>
      <c r="N190" s="143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="135" customFormat="1" ht="20.25" customHeight="1" spans="1:24">
      <c r="A191" s="159" t="s">
        <v>70</v>
      </c>
      <c r="B191" s="159" t="s">
        <v>89</v>
      </c>
      <c r="C191" s="159" t="s">
        <v>400</v>
      </c>
      <c r="D191" s="159" t="s">
        <v>298</v>
      </c>
      <c r="E191" s="159" t="s">
        <v>179</v>
      </c>
      <c r="F191" s="159" t="s">
        <v>180</v>
      </c>
      <c r="G191" s="159" t="s">
        <v>293</v>
      </c>
      <c r="H191" s="159" t="s">
        <v>294</v>
      </c>
      <c r="I191" s="24">
        <v>192000</v>
      </c>
      <c r="J191" s="24">
        <v>192000</v>
      </c>
      <c r="K191" s="143"/>
      <c r="L191" s="143"/>
      <c r="M191" s="82">
        <v>192000</v>
      </c>
      <c r="N191" s="143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="135" customFormat="1" ht="20.25" customHeight="1" spans="1:24">
      <c r="A192" s="159" t="s">
        <v>70</v>
      </c>
      <c r="B192" s="159" t="s">
        <v>89</v>
      </c>
      <c r="C192" s="159" t="s">
        <v>400</v>
      </c>
      <c r="D192" s="159" t="s">
        <v>298</v>
      </c>
      <c r="E192" s="159" t="s">
        <v>179</v>
      </c>
      <c r="F192" s="159" t="s">
        <v>180</v>
      </c>
      <c r="G192" s="159" t="s">
        <v>299</v>
      </c>
      <c r="H192" s="159" t="s">
        <v>300</v>
      </c>
      <c r="I192" s="24">
        <v>119798</v>
      </c>
      <c r="J192" s="24">
        <v>119798</v>
      </c>
      <c r="K192" s="143"/>
      <c r="L192" s="143"/>
      <c r="M192" s="82">
        <v>119798</v>
      </c>
      <c r="N192" s="143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="135" customFormat="1" ht="20.25" customHeight="1" spans="1:24">
      <c r="A193" s="159" t="s">
        <v>70</v>
      </c>
      <c r="B193" s="159" t="s">
        <v>89</v>
      </c>
      <c r="C193" s="159" t="s">
        <v>400</v>
      </c>
      <c r="D193" s="159" t="s">
        <v>298</v>
      </c>
      <c r="E193" s="159" t="s">
        <v>179</v>
      </c>
      <c r="F193" s="159" t="s">
        <v>180</v>
      </c>
      <c r="G193" s="159" t="s">
        <v>299</v>
      </c>
      <c r="H193" s="159" t="s">
        <v>300</v>
      </c>
      <c r="I193" s="24">
        <v>576540</v>
      </c>
      <c r="J193" s="24">
        <v>576540</v>
      </c>
      <c r="K193" s="143"/>
      <c r="L193" s="143"/>
      <c r="M193" s="82">
        <v>576540</v>
      </c>
      <c r="N193" s="143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="135" customFormat="1" ht="20.25" customHeight="1" spans="1:24">
      <c r="A194" s="159" t="s">
        <v>70</v>
      </c>
      <c r="B194" s="159" t="s">
        <v>89</v>
      </c>
      <c r="C194" s="159" t="s">
        <v>400</v>
      </c>
      <c r="D194" s="159" t="s">
        <v>298</v>
      </c>
      <c r="E194" s="159" t="s">
        <v>179</v>
      </c>
      <c r="F194" s="159" t="s">
        <v>180</v>
      </c>
      <c r="G194" s="159" t="s">
        <v>299</v>
      </c>
      <c r="H194" s="159" t="s">
        <v>300</v>
      </c>
      <c r="I194" s="24">
        <v>951624</v>
      </c>
      <c r="J194" s="24">
        <v>951624</v>
      </c>
      <c r="K194" s="143"/>
      <c r="L194" s="143"/>
      <c r="M194" s="82">
        <v>951624</v>
      </c>
      <c r="N194" s="143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="135" customFormat="1" ht="20.25" customHeight="1" spans="1:24">
      <c r="A195" s="159" t="s">
        <v>70</v>
      </c>
      <c r="B195" s="159" t="s">
        <v>89</v>
      </c>
      <c r="C195" s="159" t="s">
        <v>401</v>
      </c>
      <c r="D195" s="159" t="s">
        <v>302</v>
      </c>
      <c r="E195" s="159" t="s">
        <v>154</v>
      </c>
      <c r="F195" s="159" t="s">
        <v>155</v>
      </c>
      <c r="G195" s="159" t="s">
        <v>303</v>
      </c>
      <c r="H195" s="159" t="s">
        <v>304</v>
      </c>
      <c r="I195" s="24">
        <v>553051.83</v>
      </c>
      <c r="J195" s="24">
        <v>553051.83</v>
      </c>
      <c r="K195" s="143"/>
      <c r="L195" s="143"/>
      <c r="M195" s="82">
        <v>553051.83</v>
      </c>
      <c r="N195" s="143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="135" customFormat="1" ht="20.25" customHeight="1" spans="1:24">
      <c r="A196" s="159" t="s">
        <v>70</v>
      </c>
      <c r="B196" s="159" t="s">
        <v>89</v>
      </c>
      <c r="C196" s="159" t="s">
        <v>401</v>
      </c>
      <c r="D196" s="159" t="s">
        <v>302</v>
      </c>
      <c r="E196" s="159" t="s">
        <v>156</v>
      </c>
      <c r="F196" s="159" t="s">
        <v>157</v>
      </c>
      <c r="G196" s="159" t="s">
        <v>305</v>
      </c>
      <c r="H196" s="159" t="s">
        <v>306</v>
      </c>
      <c r="I196" s="24">
        <v>100000</v>
      </c>
      <c r="J196" s="24">
        <v>100000</v>
      </c>
      <c r="K196" s="143"/>
      <c r="L196" s="143"/>
      <c r="M196" s="82">
        <v>100000</v>
      </c>
      <c r="N196" s="143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="135" customFormat="1" ht="20.25" customHeight="1" spans="1:24">
      <c r="A197" s="159" t="s">
        <v>70</v>
      </c>
      <c r="B197" s="159" t="s">
        <v>89</v>
      </c>
      <c r="C197" s="159" t="s">
        <v>401</v>
      </c>
      <c r="D197" s="159" t="s">
        <v>302</v>
      </c>
      <c r="E197" s="159" t="s">
        <v>203</v>
      </c>
      <c r="F197" s="159" t="s">
        <v>204</v>
      </c>
      <c r="G197" s="159" t="s">
        <v>307</v>
      </c>
      <c r="H197" s="159" t="s">
        <v>308</v>
      </c>
      <c r="I197" s="24">
        <v>315589.62</v>
      </c>
      <c r="J197" s="24">
        <v>315589.62</v>
      </c>
      <c r="K197" s="143"/>
      <c r="L197" s="143"/>
      <c r="M197" s="82">
        <v>315589.62</v>
      </c>
      <c r="N197" s="143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="135" customFormat="1" ht="20.25" customHeight="1" spans="1:24">
      <c r="A198" s="159" t="s">
        <v>70</v>
      </c>
      <c r="B198" s="159" t="s">
        <v>89</v>
      </c>
      <c r="C198" s="159" t="s">
        <v>401</v>
      </c>
      <c r="D198" s="159" t="s">
        <v>302</v>
      </c>
      <c r="E198" s="159" t="s">
        <v>205</v>
      </c>
      <c r="F198" s="159" t="s">
        <v>206</v>
      </c>
      <c r="G198" s="159" t="s">
        <v>309</v>
      </c>
      <c r="H198" s="159" t="s">
        <v>310</v>
      </c>
      <c r="I198" s="24">
        <v>159388.7</v>
      </c>
      <c r="J198" s="24">
        <v>159388.7</v>
      </c>
      <c r="K198" s="143"/>
      <c r="L198" s="143"/>
      <c r="M198" s="82">
        <v>159388.7</v>
      </c>
      <c r="N198" s="143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="135" customFormat="1" ht="20.25" customHeight="1" spans="1:24">
      <c r="A199" s="159" t="s">
        <v>70</v>
      </c>
      <c r="B199" s="159" t="s">
        <v>89</v>
      </c>
      <c r="C199" s="159" t="s">
        <v>401</v>
      </c>
      <c r="D199" s="159" t="s">
        <v>302</v>
      </c>
      <c r="E199" s="159" t="s">
        <v>179</v>
      </c>
      <c r="F199" s="159" t="s">
        <v>180</v>
      </c>
      <c r="G199" s="159" t="s">
        <v>311</v>
      </c>
      <c r="H199" s="159" t="s">
        <v>312</v>
      </c>
      <c r="I199" s="24">
        <v>12288</v>
      </c>
      <c r="J199" s="24">
        <v>12288</v>
      </c>
      <c r="K199" s="143"/>
      <c r="L199" s="143"/>
      <c r="M199" s="82">
        <v>12288</v>
      </c>
      <c r="N199" s="143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="135" customFormat="1" ht="20.25" customHeight="1" spans="1:24">
      <c r="A200" s="159" t="s">
        <v>70</v>
      </c>
      <c r="B200" s="159" t="s">
        <v>89</v>
      </c>
      <c r="C200" s="159" t="s">
        <v>401</v>
      </c>
      <c r="D200" s="159" t="s">
        <v>302</v>
      </c>
      <c r="E200" s="159" t="s">
        <v>207</v>
      </c>
      <c r="F200" s="159" t="s">
        <v>208</v>
      </c>
      <c r="G200" s="159" t="s">
        <v>311</v>
      </c>
      <c r="H200" s="159" t="s">
        <v>312</v>
      </c>
      <c r="I200" s="24">
        <v>13178.88</v>
      </c>
      <c r="J200" s="24">
        <v>13178.88</v>
      </c>
      <c r="K200" s="143"/>
      <c r="L200" s="143"/>
      <c r="M200" s="82">
        <v>13178.88</v>
      </c>
      <c r="N200" s="143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="135" customFormat="1" ht="20.25" customHeight="1" spans="1:24">
      <c r="A201" s="159" t="s">
        <v>70</v>
      </c>
      <c r="B201" s="159" t="s">
        <v>89</v>
      </c>
      <c r="C201" s="159" t="s">
        <v>401</v>
      </c>
      <c r="D201" s="159" t="s">
        <v>302</v>
      </c>
      <c r="E201" s="159" t="s">
        <v>207</v>
      </c>
      <c r="F201" s="159" t="s">
        <v>208</v>
      </c>
      <c r="G201" s="159" t="s">
        <v>311</v>
      </c>
      <c r="H201" s="159" t="s">
        <v>312</v>
      </c>
      <c r="I201" s="24">
        <v>13826.3</v>
      </c>
      <c r="J201" s="24">
        <v>13826.3</v>
      </c>
      <c r="K201" s="143"/>
      <c r="L201" s="143"/>
      <c r="M201" s="82">
        <v>13826.3</v>
      </c>
      <c r="N201" s="143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  <row r="202" s="135" customFormat="1" ht="20.25" customHeight="1" spans="1:24">
      <c r="A202" s="159" t="s">
        <v>70</v>
      </c>
      <c r="B202" s="159" t="s">
        <v>89</v>
      </c>
      <c r="C202" s="159" t="s">
        <v>402</v>
      </c>
      <c r="D202" s="159" t="s">
        <v>222</v>
      </c>
      <c r="E202" s="159" t="s">
        <v>221</v>
      </c>
      <c r="F202" s="159" t="s">
        <v>222</v>
      </c>
      <c r="G202" s="159" t="s">
        <v>314</v>
      </c>
      <c r="H202" s="159" t="s">
        <v>222</v>
      </c>
      <c r="I202" s="24">
        <v>414788.88</v>
      </c>
      <c r="J202" s="24">
        <v>414788.88</v>
      </c>
      <c r="K202" s="143"/>
      <c r="L202" s="143"/>
      <c r="M202" s="82">
        <v>414788.88</v>
      </c>
      <c r="N202" s="143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="135" customFormat="1" ht="20.25" customHeight="1" spans="1:24">
      <c r="A203" s="159" t="s">
        <v>70</v>
      </c>
      <c r="B203" s="159" t="s">
        <v>89</v>
      </c>
      <c r="C203" s="159" t="s">
        <v>403</v>
      </c>
      <c r="D203" s="159" t="s">
        <v>341</v>
      </c>
      <c r="E203" s="159" t="s">
        <v>179</v>
      </c>
      <c r="F203" s="159" t="s">
        <v>180</v>
      </c>
      <c r="G203" s="159" t="s">
        <v>299</v>
      </c>
      <c r="H203" s="159" t="s">
        <v>300</v>
      </c>
      <c r="I203" s="24">
        <v>576000</v>
      </c>
      <c r="J203" s="24">
        <v>576000</v>
      </c>
      <c r="K203" s="143"/>
      <c r="L203" s="143"/>
      <c r="M203" s="82">
        <v>576000</v>
      </c>
      <c r="N203" s="143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s="135" customFormat="1" ht="20.25" customHeight="1" spans="1:24">
      <c r="A204" s="159" t="s">
        <v>70</v>
      </c>
      <c r="B204" s="159" t="s">
        <v>89</v>
      </c>
      <c r="C204" s="159" t="s">
        <v>404</v>
      </c>
      <c r="D204" s="159" t="s">
        <v>370</v>
      </c>
      <c r="E204" s="159" t="s">
        <v>179</v>
      </c>
      <c r="F204" s="159" t="s">
        <v>180</v>
      </c>
      <c r="G204" s="159" t="s">
        <v>299</v>
      </c>
      <c r="H204" s="159" t="s">
        <v>300</v>
      </c>
      <c r="I204" s="24">
        <v>9324</v>
      </c>
      <c r="J204" s="24">
        <v>9324</v>
      </c>
      <c r="K204" s="143"/>
      <c r="L204" s="143"/>
      <c r="M204" s="82">
        <v>9324</v>
      </c>
      <c r="N204" s="143"/>
      <c r="O204" s="24"/>
      <c r="P204" s="24"/>
      <c r="Q204" s="24"/>
      <c r="R204" s="24"/>
      <c r="S204" s="24"/>
      <c r="T204" s="24"/>
      <c r="U204" s="24"/>
      <c r="V204" s="24"/>
      <c r="W204" s="24"/>
      <c r="X204" s="24"/>
    </row>
    <row r="205" s="135" customFormat="1" ht="20.25" customHeight="1" spans="1:24">
      <c r="A205" s="159" t="s">
        <v>70</v>
      </c>
      <c r="B205" s="159" t="s">
        <v>91</v>
      </c>
      <c r="C205" s="159" t="s">
        <v>405</v>
      </c>
      <c r="D205" s="159" t="s">
        <v>298</v>
      </c>
      <c r="E205" s="159" t="s">
        <v>179</v>
      </c>
      <c r="F205" s="159" t="s">
        <v>180</v>
      </c>
      <c r="G205" s="159" t="s">
        <v>291</v>
      </c>
      <c r="H205" s="159" t="s">
        <v>292</v>
      </c>
      <c r="I205" s="24">
        <v>1863888</v>
      </c>
      <c r="J205" s="24">
        <v>1863888</v>
      </c>
      <c r="K205" s="143"/>
      <c r="L205" s="143"/>
      <c r="M205" s="82">
        <v>1863888</v>
      </c>
      <c r="N205" s="143"/>
      <c r="O205" s="24"/>
      <c r="P205" s="24"/>
      <c r="Q205" s="24"/>
      <c r="R205" s="24"/>
      <c r="S205" s="24"/>
      <c r="T205" s="24"/>
      <c r="U205" s="24"/>
      <c r="V205" s="24"/>
      <c r="W205" s="24"/>
      <c r="X205" s="24"/>
    </row>
    <row r="206" s="135" customFormat="1" ht="20.25" customHeight="1" spans="1:24">
      <c r="A206" s="159" t="s">
        <v>70</v>
      </c>
      <c r="B206" s="159" t="s">
        <v>91</v>
      </c>
      <c r="C206" s="159" t="s">
        <v>405</v>
      </c>
      <c r="D206" s="159" t="s">
        <v>298</v>
      </c>
      <c r="E206" s="159" t="s">
        <v>179</v>
      </c>
      <c r="F206" s="159" t="s">
        <v>180</v>
      </c>
      <c r="G206" s="159" t="s">
        <v>293</v>
      </c>
      <c r="H206" s="159" t="s">
        <v>294</v>
      </c>
      <c r="I206" s="24">
        <v>240000</v>
      </c>
      <c r="J206" s="24">
        <v>240000</v>
      </c>
      <c r="K206" s="143"/>
      <c r="L206" s="143"/>
      <c r="M206" s="82">
        <v>240000</v>
      </c>
      <c r="N206" s="143"/>
      <c r="O206" s="24"/>
      <c r="P206" s="24"/>
      <c r="Q206" s="24"/>
      <c r="R206" s="24"/>
      <c r="S206" s="24"/>
      <c r="T206" s="24"/>
      <c r="U206" s="24"/>
      <c r="V206" s="24"/>
      <c r="W206" s="24"/>
      <c r="X206" s="24"/>
    </row>
    <row r="207" s="135" customFormat="1" ht="20.25" customHeight="1" spans="1:24">
      <c r="A207" s="159" t="s">
        <v>70</v>
      </c>
      <c r="B207" s="159" t="s">
        <v>91</v>
      </c>
      <c r="C207" s="159" t="s">
        <v>405</v>
      </c>
      <c r="D207" s="159" t="s">
        <v>298</v>
      </c>
      <c r="E207" s="159" t="s">
        <v>179</v>
      </c>
      <c r="F207" s="159" t="s">
        <v>180</v>
      </c>
      <c r="G207" s="159" t="s">
        <v>293</v>
      </c>
      <c r="H207" s="159" t="s">
        <v>294</v>
      </c>
      <c r="I207" s="24">
        <v>240732</v>
      </c>
      <c r="J207" s="24">
        <v>240732</v>
      </c>
      <c r="K207" s="143"/>
      <c r="L207" s="143"/>
      <c r="M207" s="82">
        <v>240732</v>
      </c>
      <c r="N207" s="143"/>
      <c r="O207" s="24"/>
      <c r="P207" s="24"/>
      <c r="Q207" s="24"/>
      <c r="R207" s="24"/>
      <c r="S207" s="24"/>
      <c r="T207" s="24"/>
      <c r="U207" s="24"/>
      <c r="V207" s="24"/>
      <c r="W207" s="24"/>
      <c r="X207" s="24"/>
    </row>
    <row r="208" s="135" customFormat="1" ht="20.25" customHeight="1" spans="1:24">
      <c r="A208" s="159" t="s">
        <v>70</v>
      </c>
      <c r="B208" s="159" t="s">
        <v>91</v>
      </c>
      <c r="C208" s="159" t="s">
        <v>405</v>
      </c>
      <c r="D208" s="159" t="s">
        <v>298</v>
      </c>
      <c r="E208" s="159" t="s">
        <v>179</v>
      </c>
      <c r="F208" s="159" t="s">
        <v>180</v>
      </c>
      <c r="G208" s="159" t="s">
        <v>299</v>
      </c>
      <c r="H208" s="159" t="s">
        <v>300</v>
      </c>
      <c r="I208" s="24">
        <v>163324</v>
      </c>
      <c r="J208" s="24">
        <v>163324</v>
      </c>
      <c r="K208" s="143"/>
      <c r="L208" s="143"/>
      <c r="M208" s="82">
        <v>163324</v>
      </c>
      <c r="N208" s="143"/>
      <c r="O208" s="24"/>
      <c r="P208" s="24"/>
      <c r="Q208" s="24"/>
      <c r="R208" s="24"/>
      <c r="S208" s="24"/>
      <c r="T208" s="24"/>
      <c r="U208" s="24"/>
      <c r="V208" s="24"/>
      <c r="W208" s="24"/>
      <c r="X208" s="24"/>
    </row>
    <row r="209" s="135" customFormat="1" ht="20.25" customHeight="1" spans="1:24">
      <c r="A209" s="159" t="s">
        <v>70</v>
      </c>
      <c r="B209" s="159" t="s">
        <v>91</v>
      </c>
      <c r="C209" s="159" t="s">
        <v>405</v>
      </c>
      <c r="D209" s="159" t="s">
        <v>298</v>
      </c>
      <c r="E209" s="159" t="s">
        <v>179</v>
      </c>
      <c r="F209" s="159" t="s">
        <v>180</v>
      </c>
      <c r="G209" s="159" t="s">
        <v>299</v>
      </c>
      <c r="H209" s="159" t="s">
        <v>300</v>
      </c>
      <c r="I209" s="24">
        <v>1208400</v>
      </c>
      <c r="J209" s="24">
        <v>1208400</v>
      </c>
      <c r="K209" s="143"/>
      <c r="L209" s="143"/>
      <c r="M209" s="82">
        <v>1208400</v>
      </c>
      <c r="N209" s="143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s="135" customFormat="1" ht="20.25" customHeight="1" spans="1:24">
      <c r="A210" s="159" t="s">
        <v>70</v>
      </c>
      <c r="B210" s="159" t="s">
        <v>91</v>
      </c>
      <c r="C210" s="159" t="s">
        <v>405</v>
      </c>
      <c r="D210" s="159" t="s">
        <v>298</v>
      </c>
      <c r="E210" s="159" t="s">
        <v>179</v>
      </c>
      <c r="F210" s="159" t="s">
        <v>180</v>
      </c>
      <c r="G210" s="159" t="s">
        <v>299</v>
      </c>
      <c r="H210" s="159" t="s">
        <v>300</v>
      </c>
      <c r="I210" s="24">
        <v>731520</v>
      </c>
      <c r="J210" s="24">
        <v>731520</v>
      </c>
      <c r="K210" s="143"/>
      <c r="L210" s="143"/>
      <c r="M210" s="82">
        <v>731520</v>
      </c>
      <c r="N210" s="143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s="135" customFormat="1" ht="20.25" customHeight="1" spans="1:24">
      <c r="A211" s="159" t="s">
        <v>70</v>
      </c>
      <c r="B211" s="159" t="s">
        <v>91</v>
      </c>
      <c r="C211" s="159" t="s">
        <v>406</v>
      </c>
      <c r="D211" s="159" t="s">
        <v>222</v>
      </c>
      <c r="E211" s="159" t="s">
        <v>221</v>
      </c>
      <c r="F211" s="159" t="s">
        <v>222</v>
      </c>
      <c r="G211" s="159" t="s">
        <v>314</v>
      </c>
      <c r="H211" s="159" t="s">
        <v>222</v>
      </c>
      <c r="I211" s="24">
        <v>544303.68</v>
      </c>
      <c r="J211" s="24">
        <v>544303.68</v>
      </c>
      <c r="K211" s="143"/>
      <c r="L211" s="143"/>
      <c r="M211" s="82">
        <v>544303.68</v>
      </c>
      <c r="N211" s="143"/>
      <c r="O211" s="24"/>
      <c r="P211" s="24"/>
      <c r="Q211" s="24"/>
      <c r="R211" s="24"/>
      <c r="S211" s="24"/>
      <c r="T211" s="24"/>
      <c r="U211" s="24"/>
      <c r="V211" s="24"/>
      <c r="W211" s="24"/>
      <c r="X211" s="24"/>
    </row>
    <row r="212" s="135" customFormat="1" ht="20.25" customHeight="1" spans="1:24">
      <c r="A212" s="159" t="s">
        <v>70</v>
      </c>
      <c r="B212" s="159" t="s">
        <v>91</v>
      </c>
      <c r="C212" s="159" t="s">
        <v>407</v>
      </c>
      <c r="D212" s="159" t="s">
        <v>341</v>
      </c>
      <c r="E212" s="159" t="s">
        <v>179</v>
      </c>
      <c r="F212" s="159" t="s">
        <v>180</v>
      </c>
      <c r="G212" s="159" t="s">
        <v>299</v>
      </c>
      <c r="H212" s="159" t="s">
        <v>300</v>
      </c>
      <c r="I212" s="24">
        <v>720000</v>
      </c>
      <c r="J212" s="24">
        <v>720000</v>
      </c>
      <c r="K212" s="143"/>
      <c r="L212" s="143"/>
      <c r="M212" s="82">
        <v>720000</v>
      </c>
      <c r="N212" s="143"/>
      <c r="O212" s="24"/>
      <c r="P212" s="24"/>
      <c r="Q212" s="24"/>
      <c r="R212" s="24"/>
      <c r="S212" s="24"/>
      <c r="T212" s="24"/>
      <c r="U212" s="24"/>
      <c r="V212" s="24"/>
      <c r="W212" s="24"/>
      <c r="X212" s="24"/>
    </row>
    <row r="213" s="135" customFormat="1" ht="20.25" customHeight="1" spans="1:24">
      <c r="A213" s="159" t="s">
        <v>70</v>
      </c>
      <c r="B213" s="159" t="s">
        <v>91</v>
      </c>
      <c r="C213" s="159" t="s">
        <v>408</v>
      </c>
      <c r="D213" s="159" t="s">
        <v>302</v>
      </c>
      <c r="E213" s="159" t="s">
        <v>154</v>
      </c>
      <c r="F213" s="159" t="s">
        <v>155</v>
      </c>
      <c r="G213" s="159" t="s">
        <v>303</v>
      </c>
      <c r="H213" s="159" t="s">
        <v>304</v>
      </c>
      <c r="I213" s="24">
        <v>725738.25</v>
      </c>
      <c r="J213" s="24">
        <v>725738.25</v>
      </c>
      <c r="K213" s="143"/>
      <c r="L213" s="143"/>
      <c r="M213" s="82">
        <v>725738.25</v>
      </c>
      <c r="N213" s="143"/>
      <c r="O213" s="24"/>
      <c r="P213" s="24"/>
      <c r="Q213" s="24"/>
      <c r="R213" s="24"/>
      <c r="S213" s="24"/>
      <c r="T213" s="24"/>
      <c r="U213" s="24"/>
      <c r="V213" s="24"/>
      <c r="W213" s="24"/>
      <c r="X213" s="24"/>
    </row>
    <row r="214" s="135" customFormat="1" ht="20.25" customHeight="1" spans="1:24">
      <c r="A214" s="159" t="s">
        <v>70</v>
      </c>
      <c r="B214" s="159" t="s">
        <v>91</v>
      </c>
      <c r="C214" s="159" t="s">
        <v>408</v>
      </c>
      <c r="D214" s="159" t="s">
        <v>302</v>
      </c>
      <c r="E214" s="159" t="s">
        <v>203</v>
      </c>
      <c r="F214" s="159" t="s">
        <v>204</v>
      </c>
      <c r="G214" s="159" t="s">
        <v>307</v>
      </c>
      <c r="H214" s="159" t="s">
        <v>308</v>
      </c>
      <c r="I214" s="24">
        <v>415786.54</v>
      </c>
      <c r="J214" s="24">
        <v>415786.54</v>
      </c>
      <c r="K214" s="143"/>
      <c r="L214" s="143"/>
      <c r="M214" s="82">
        <v>415786.54</v>
      </c>
      <c r="N214" s="143"/>
      <c r="O214" s="24"/>
      <c r="P214" s="24"/>
      <c r="Q214" s="24"/>
      <c r="R214" s="24"/>
      <c r="S214" s="24"/>
      <c r="T214" s="24"/>
      <c r="U214" s="24"/>
      <c r="V214" s="24"/>
      <c r="W214" s="24"/>
      <c r="X214" s="24"/>
    </row>
    <row r="215" s="135" customFormat="1" ht="20.25" customHeight="1" spans="1:24">
      <c r="A215" s="159" t="s">
        <v>70</v>
      </c>
      <c r="B215" s="159" t="s">
        <v>91</v>
      </c>
      <c r="C215" s="159" t="s">
        <v>408</v>
      </c>
      <c r="D215" s="159" t="s">
        <v>302</v>
      </c>
      <c r="E215" s="159" t="s">
        <v>205</v>
      </c>
      <c r="F215" s="159" t="s">
        <v>206</v>
      </c>
      <c r="G215" s="159" t="s">
        <v>309</v>
      </c>
      <c r="H215" s="159" t="s">
        <v>310</v>
      </c>
      <c r="I215" s="24">
        <v>209993.2</v>
      </c>
      <c r="J215" s="24">
        <v>209993.2</v>
      </c>
      <c r="K215" s="143"/>
      <c r="L215" s="143"/>
      <c r="M215" s="82">
        <v>209993.2</v>
      </c>
      <c r="N215" s="143"/>
      <c r="O215" s="24"/>
      <c r="P215" s="24"/>
      <c r="Q215" s="24"/>
      <c r="R215" s="24"/>
      <c r="S215" s="24"/>
      <c r="T215" s="24"/>
      <c r="U215" s="24"/>
      <c r="V215" s="24"/>
      <c r="W215" s="24"/>
      <c r="X215" s="24"/>
    </row>
    <row r="216" s="135" customFormat="1" ht="20.25" customHeight="1" spans="1:24">
      <c r="A216" s="159" t="s">
        <v>70</v>
      </c>
      <c r="B216" s="159" t="s">
        <v>91</v>
      </c>
      <c r="C216" s="159" t="s">
        <v>408</v>
      </c>
      <c r="D216" s="159" t="s">
        <v>302</v>
      </c>
      <c r="E216" s="159" t="s">
        <v>179</v>
      </c>
      <c r="F216" s="159" t="s">
        <v>180</v>
      </c>
      <c r="G216" s="159" t="s">
        <v>311</v>
      </c>
      <c r="H216" s="159" t="s">
        <v>312</v>
      </c>
      <c r="I216" s="24">
        <v>15360</v>
      </c>
      <c r="J216" s="24">
        <v>15360</v>
      </c>
      <c r="K216" s="143"/>
      <c r="L216" s="143"/>
      <c r="M216" s="82">
        <v>15360</v>
      </c>
      <c r="N216" s="143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s="135" customFormat="1" ht="20.25" customHeight="1" spans="1:24">
      <c r="A217" s="159" t="s">
        <v>70</v>
      </c>
      <c r="B217" s="159" t="s">
        <v>91</v>
      </c>
      <c r="C217" s="159" t="s">
        <v>408</v>
      </c>
      <c r="D217" s="159" t="s">
        <v>302</v>
      </c>
      <c r="E217" s="159" t="s">
        <v>207</v>
      </c>
      <c r="F217" s="159" t="s">
        <v>208</v>
      </c>
      <c r="G217" s="159" t="s">
        <v>311</v>
      </c>
      <c r="H217" s="159" t="s">
        <v>312</v>
      </c>
      <c r="I217" s="24">
        <v>16473.6</v>
      </c>
      <c r="J217" s="24">
        <v>16473.6</v>
      </c>
      <c r="K217" s="143"/>
      <c r="L217" s="143"/>
      <c r="M217" s="82">
        <v>16473.6</v>
      </c>
      <c r="N217" s="143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s="135" customFormat="1" ht="20.25" customHeight="1" spans="1:24">
      <c r="A218" s="159" t="s">
        <v>70</v>
      </c>
      <c r="B218" s="159" t="s">
        <v>91</v>
      </c>
      <c r="C218" s="159" t="s">
        <v>408</v>
      </c>
      <c r="D218" s="159" t="s">
        <v>302</v>
      </c>
      <c r="E218" s="159" t="s">
        <v>207</v>
      </c>
      <c r="F218" s="159" t="s">
        <v>208</v>
      </c>
      <c r="G218" s="159" t="s">
        <v>311</v>
      </c>
      <c r="H218" s="159" t="s">
        <v>312</v>
      </c>
      <c r="I218" s="24">
        <v>18143.46</v>
      </c>
      <c r="J218" s="24">
        <v>18143.46</v>
      </c>
      <c r="K218" s="143"/>
      <c r="L218" s="143"/>
      <c r="M218" s="82">
        <v>18143.46</v>
      </c>
      <c r="N218" s="143"/>
      <c r="O218" s="24"/>
      <c r="P218" s="24"/>
      <c r="Q218" s="24"/>
      <c r="R218" s="24"/>
      <c r="S218" s="24"/>
      <c r="T218" s="24"/>
      <c r="U218" s="24"/>
      <c r="V218" s="24"/>
      <c r="W218" s="24"/>
      <c r="X218" s="24"/>
    </row>
    <row r="219" s="135" customFormat="1" ht="20.25" customHeight="1" spans="1:24">
      <c r="A219" s="159" t="s">
        <v>70</v>
      </c>
      <c r="B219" s="159" t="s">
        <v>91</v>
      </c>
      <c r="C219" s="159" t="s">
        <v>409</v>
      </c>
      <c r="D219" s="159" t="s">
        <v>370</v>
      </c>
      <c r="E219" s="159" t="s">
        <v>179</v>
      </c>
      <c r="F219" s="159" t="s">
        <v>180</v>
      </c>
      <c r="G219" s="159" t="s">
        <v>299</v>
      </c>
      <c r="H219" s="159" t="s">
        <v>300</v>
      </c>
      <c r="I219" s="24">
        <v>49082.67</v>
      </c>
      <c r="J219" s="24">
        <v>49082.67</v>
      </c>
      <c r="K219" s="143"/>
      <c r="L219" s="143"/>
      <c r="M219" s="82">
        <v>49082.67</v>
      </c>
      <c r="N219" s="143"/>
      <c r="O219" s="24"/>
      <c r="P219" s="24"/>
      <c r="Q219" s="24"/>
      <c r="R219" s="24"/>
      <c r="S219" s="24"/>
      <c r="T219" s="24"/>
      <c r="U219" s="24"/>
      <c r="V219" s="24"/>
      <c r="W219" s="24"/>
      <c r="X219" s="24"/>
    </row>
    <row r="220" s="135" customFormat="1" ht="20.25" customHeight="1" spans="1:24">
      <c r="A220" s="159" t="s">
        <v>70</v>
      </c>
      <c r="B220" s="159" t="s">
        <v>93</v>
      </c>
      <c r="C220" s="159" t="s">
        <v>410</v>
      </c>
      <c r="D220" s="159" t="s">
        <v>298</v>
      </c>
      <c r="E220" s="159" t="s">
        <v>179</v>
      </c>
      <c r="F220" s="159" t="s">
        <v>180</v>
      </c>
      <c r="G220" s="159" t="s">
        <v>291</v>
      </c>
      <c r="H220" s="159" t="s">
        <v>292</v>
      </c>
      <c r="I220" s="24">
        <v>828372</v>
      </c>
      <c r="J220" s="24">
        <v>828372</v>
      </c>
      <c r="K220" s="143"/>
      <c r="L220" s="143"/>
      <c r="M220" s="82">
        <v>828372</v>
      </c>
      <c r="N220" s="143"/>
      <c r="O220" s="24"/>
      <c r="P220" s="24"/>
      <c r="Q220" s="24"/>
      <c r="R220" s="24"/>
      <c r="S220" s="24"/>
      <c r="T220" s="24"/>
      <c r="U220" s="24"/>
      <c r="V220" s="24"/>
      <c r="W220" s="24"/>
      <c r="X220" s="24"/>
    </row>
    <row r="221" s="135" customFormat="1" ht="20.25" customHeight="1" spans="1:24">
      <c r="A221" s="159" t="s">
        <v>70</v>
      </c>
      <c r="B221" s="159" t="s">
        <v>93</v>
      </c>
      <c r="C221" s="159" t="s">
        <v>410</v>
      </c>
      <c r="D221" s="159" t="s">
        <v>298</v>
      </c>
      <c r="E221" s="159" t="s">
        <v>179</v>
      </c>
      <c r="F221" s="159" t="s">
        <v>180</v>
      </c>
      <c r="G221" s="159" t="s">
        <v>293</v>
      </c>
      <c r="H221" s="159" t="s">
        <v>294</v>
      </c>
      <c r="I221" s="24">
        <v>120408</v>
      </c>
      <c r="J221" s="24">
        <v>120408</v>
      </c>
      <c r="K221" s="143"/>
      <c r="L221" s="143"/>
      <c r="M221" s="82">
        <v>120408</v>
      </c>
      <c r="N221" s="143"/>
      <c r="O221" s="24"/>
      <c r="P221" s="24"/>
      <c r="Q221" s="24"/>
      <c r="R221" s="24"/>
      <c r="S221" s="24"/>
      <c r="T221" s="24"/>
      <c r="U221" s="24"/>
      <c r="V221" s="24"/>
      <c r="W221" s="24"/>
      <c r="X221" s="24"/>
    </row>
    <row r="222" s="135" customFormat="1" ht="20.25" customHeight="1" spans="1:24">
      <c r="A222" s="159" t="s">
        <v>70</v>
      </c>
      <c r="B222" s="159" t="s">
        <v>93</v>
      </c>
      <c r="C222" s="159" t="s">
        <v>410</v>
      </c>
      <c r="D222" s="159" t="s">
        <v>298</v>
      </c>
      <c r="E222" s="159" t="s">
        <v>179</v>
      </c>
      <c r="F222" s="159" t="s">
        <v>180</v>
      </c>
      <c r="G222" s="159" t="s">
        <v>293</v>
      </c>
      <c r="H222" s="159" t="s">
        <v>294</v>
      </c>
      <c r="I222" s="24">
        <v>126000</v>
      </c>
      <c r="J222" s="24">
        <v>126000</v>
      </c>
      <c r="K222" s="143"/>
      <c r="L222" s="143"/>
      <c r="M222" s="82">
        <v>126000</v>
      </c>
      <c r="N222" s="143"/>
      <c r="O222" s="24"/>
      <c r="P222" s="24"/>
      <c r="Q222" s="24"/>
      <c r="R222" s="24"/>
      <c r="S222" s="24"/>
      <c r="T222" s="24"/>
      <c r="U222" s="24"/>
      <c r="V222" s="24"/>
      <c r="W222" s="24"/>
      <c r="X222" s="24"/>
    </row>
    <row r="223" s="135" customFormat="1" ht="20.25" customHeight="1" spans="1:24">
      <c r="A223" s="159" t="s">
        <v>70</v>
      </c>
      <c r="B223" s="159" t="s">
        <v>93</v>
      </c>
      <c r="C223" s="159" t="s">
        <v>410</v>
      </c>
      <c r="D223" s="159" t="s">
        <v>298</v>
      </c>
      <c r="E223" s="159" t="s">
        <v>179</v>
      </c>
      <c r="F223" s="159" t="s">
        <v>180</v>
      </c>
      <c r="G223" s="159" t="s">
        <v>299</v>
      </c>
      <c r="H223" s="159" t="s">
        <v>300</v>
      </c>
      <c r="I223" s="24">
        <v>617868</v>
      </c>
      <c r="J223" s="24">
        <v>617868</v>
      </c>
      <c r="K223" s="143"/>
      <c r="L223" s="143"/>
      <c r="M223" s="82">
        <v>617868</v>
      </c>
      <c r="N223" s="143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s="135" customFormat="1" ht="20.25" customHeight="1" spans="1:24">
      <c r="A224" s="159" t="s">
        <v>70</v>
      </c>
      <c r="B224" s="159" t="s">
        <v>93</v>
      </c>
      <c r="C224" s="159" t="s">
        <v>410</v>
      </c>
      <c r="D224" s="159" t="s">
        <v>298</v>
      </c>
      <c r="E224" s="159" t="s">
        <v>179</v>
      </c>
      <c r="F224" s="159" t="s">
        <v>180</v>
      </c>
      <c r="G224" s="159" t="s">
        <v>299</v>
      </c>
      <c r="H224" s="159" t="s">
        <v>300</v>
      </c>
      <c r="I224" s="24">
        <v>73231</v>
      </c>
      <c r="J224" s="24">
        <v>73231</v>
      </c>
      <c r="K224" s="143"/>
      <c r="L224" s="143"/>
      <c r="M224" s="82">
        <v>73231</v>
      </c>
      <c r="N224" s="143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s="135" customFormat="1" ht="20.25" customHeight="1" spans="1:24">
      <c r="A225" s="159" t="s">
        <v>70</v>
      </c>
      <c r="B225" s="159" t="s">
        <v>93</v>
      </c>
      <c r="C225" s="159" t="s">
        <v>410</v>
      </c>
      <c r="D225" s="159" t="s">
        <v>298</v>
      </c>
      <c r="E225" s="159" t="s">
        <v>179</v>
      </c>
      <c r="F225" s="159" t="s">
        <v>180</v>
      </c>
      <c r="G225" s="159" t="s">
        <v>299</v>
      </c>
      <c r="H225" s="159" t="s">
        <v>300</v>
      </c>
      <c r="I225" s="24">
        <v>378480</v>
      </c>
      <c r="J225" s="24">
        <v>378480</v>
      </c>
      <c r="K225" s="143"/>
      <c r="L225" s="143"/>
      <c r="M225" s="82">
        <v>378480</v>
      </c>
      <c r="N225" s="143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s="135" customFormat="1" ht="20.25" customHeight="1" spans="1:24">
      <c r="A226" s="159" t="s">
        <v>70</v>
      </c>
      <c r="B226" s="159" t="s">
        <v>93</v>
      </c>
      <c r="C226" s="159" t="s">
        <v>411</v>
      </c>
      <c r="D226" s="159" t="s">
        <v>302</v>
      </c>
      <c r="E226" s="159" t="s">
        <v>154</v>
      </c>
      <c r="F226" s="159" t="s">
        <v>155</v>
      </c>
      <c r="G226" s="159" t="s">
        <v>303</v>
      </c>
      <c r="H226" s="159" t="s">
        <v>304</v>
      </c>
      <c r="I226" s="24">
        <v>350489.43</v>
      </c>
      <c r="J226" s="24">
        <v>350489.43</v>
      </c>
      <c r="K226" s="143"/>
      <c r="L226" s="143"/>
      <c r="M226" s="82">
        <v>350489.43</v>
      </c>
      <c r="N226" s="143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s="135" customFormat="1" ht="20.25" customHeight="1" spans="1:24">
      <c r="A227" s="159" t="s">
        <v>70</v>
      </c>
      <c r="B227" s="159" t="s">
        <v>93</v>
      </c>
      <c r="C227" s="159" t="s">
        <v>411</v>
      </c>
      <c r="D227" s="159" t="s">
        <v>302</v>
      </c>
      <c r="E227" s="159" t="s">
        <v>203</v>
      </c>
      <c r="F227" s="159" t="s">
        <v>204</v>
      </c>
      <c r="G227" s="159" t="s">
        <v>307</v>
      </c>
      <c r="H227" s="159" t="s">
        <v>308</v>
      </c>
      <c r="I227" s="24">
        <v>199401.74</v>
      </c>
      <c r="J227" s="24">
        <v>199401.74</v>
      </c>
      <c r="K227" s="143"/>
      <c r="L227" s="143"/>
      <c r="M227" s="82">
        <v>199401.74</v>
      </c>
      <c r="N227" s="143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s="135" customFormat="1" ht="20.25" customHeight="1" spans="1:24">
      <c r="A228" s="159" t="s">
        <v>70</v>
      </c>
      <c r="B228" s="159" t="s">
        <v>93</v>
      </c>
      <c r="C228" s="159" t="s">
        <v>411</v>
      </c>
      <c r="D228" s="159" t="s">
        <v>302</v>
      </c>
      <c r="E228" s="159" t="s">
        <v>205</v>
      </c>
      <c r="F228" s="159" t="s">
        <v>206</v>
      </c>
      <c r="G228" s="159" t="s">
        <v>309</v>
      </c>
      <c r="H228" s="159" t="s">
        <v>310</v>
      </c>
      <c r="I228" s="24">
        <v>100707.95</v>
      </c>
      <c r="J228" s="24">
        <v>100707.95</v>
      </c>
      <c r="K228" s="143"/>
      <c r="L228" s="143"/>
      <c r="M228" s="82">
        <v>100707.95</v>
      </c>
      <c r="N228" s="143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s="135" customFormat="1" ht="20.25" customHeight="1" spans="1:24">
      <c r="A229" s="159" t="s">
        <v>70</v>
      </c>
      <c r="B229" s="159" t="s">
        <v>93</v>
      </c>
      <c r="C229" s="159" t="s">
        <v>411</v>
      </c>
      <c r="D229" s="159" t="s">
        <v>302</v>
      </c>
      <c r="E229" s="159" t="s">
        <v>179</v>
      </c>
      <c r="F229" s="159" t="s">
        <v>180</v>
      </c>
      <c r="G229" s="159" t="s">
        <v>311</v>
      </c>
      <c r="H229" s="159" t="s">
        <v>312</v>
      </c>
      <c r="I229" s="24">
        <v>8064</v>
      </c>
      <c r="J229" s="24">
        <v>8064</v>
      </c>
      <c r="K229" s="143"/>
      <c r="L229" s="143"/>
      <c r="M229" s="82">
        <v>8064</v>
      </c>
      <c r="N229" s="143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s="135" customFormat="1" ht="20.25" customHeight="1" spans="1:24">
      <c r="A230" s="159" t="s">
        <v>70</v>
      </c>
      <c r="B230" s="159" t="s">
        <v>93</v>
      </c>
      <c r="C230" s="159" t="s">
        <v>411</v>
      </c>
      <c r="D230" s="159" t="s">
        <v>302</v>
      </c>
      <c r="E230" s="159" t="s">
        <v>207</v>
      </c>
      <c r="F230" s="159" t="s">
        <v>208</v>
      </c>
      <c r="G230" s="159" t="s">
        <v>311</v>
      </c>
      <c r="H230" s="159" t="s">
        <v>312</v>
      </c>
      <c r="I230" s="24">
        <v>8648.64</v>
      </c>
      <c r="J230" s="24">
        <v>8648.64</v>
      </c>
      <c r="K230" s="143"/>
      <c r="L230" s="143"/>
      <c r="M230" s="82">
        <v>8648.64</v>
      </c>
      <c r="N230" s="143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s="135" customFormat="1" ht="20.25" customHeight="1" spans="1:24">
      <c r="A231" s="159" t="s">
        <v>70</v>
      </c>
      <c r="B231" s="159" t="s">
        <v>93</v>
      </c>
      <c r="C231" s="159" t="s">
        <v>411</v>
      </c>
      <c r="D231" s="159" t="s">
        <v>302</v>
      </c>
      <c r="E231" s="159" t="s">
        <v>207</v>
      </c>
      <c r="F231" s="159" t="s">
        <v>208</v>
      </c>
      <c r="G231" s="159" t="s">
        <v>311</v>
      </c>
      <c r="H231" s="159" t="s">
        <v>312</v>
      </c>
      <c r="I231" s="24">
        <v>8762.24</v>
      </c>
      <c r="J231" s="24">
        <v>8762.24</v>
      </c>
      <c r="K231" s="143"/>
      <c r="L231" s="143"/>
      <c r="M231" s="82">
        <v>8762.24</v>
      </c>
      <c r="N231" s="143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s="135" customFormat="1" ht="20.25" customHeight="1" spans="1:24">
      <c r="A232" s="159" t="s">
        <v>70</v>
      </c>
      <c r="B232" s="159" t="s">
        <v>93</v>
      </c>
      <c r="C232" s="159" t="s">
        <v>412</v>
      </c>
      <c r="D232" s="159" t="s">
        <v>222</v>
      </c>
      <c r="E232" s="159" t="s">
        <v>221</v>
      </c>
      <c r="F232" s="159" t="s">
        <v>222</v>
      </c>
      <c r="G232" s="159" t="s">
        <v>314</v>
      </c>
      <c r="H232" s="159" t="s">
        <v>222</v>
      </c>
      <c r="I232" s="24">
        <v>262867.08</v>
      </c>
      <c r="J232" s="24">
        <v>262867.08</v>
      </c>
      <c r="K232" s="143"/>
      <c r="L232" s="143"/>
      <c r="M232" s="82">
        <v>262867.08</v>
      </c>
      <c r="N232" s="143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s="135" customFormat="1" ht="20.25" customHeight="1" spans="1:24">
      <c r="A233" s="159" t="s">
        <v>70</v>
      </c>
      <c r="B233" s="159" t="s">
        <v>93</v>
      </c>
      <c r="C233" s="159" t="s">
        <v>413</v>
      </c>
      <c r="D233" s="159" t="s">
        <v>341</v>
      </c>
      <c r="E233" s="159" t="s">
        <v>179</v>
      </c>
      <c r="F233" s="159" t="s">
        <v>180</v>
      </c>
      <c r="G233" s="159" t="s">
        <v>299</v>
      </c>
      <c r="H233" s="159" t="s">
        <v>300</v>
      </c>
      <c r="I233" s="24">
        <v>54117</v>
      </c>
      <c r="J233" s="24">
        <v>54117</v>
      </c>
      <c r="K233" s="143"/>
      <c r="L233" s="143"/>
      <c r="M233" s="82">
        <v>54117</v>
      </c>
      <c r="N233" s="143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s="135" customFormat="1" ht="20.25" customHeight="1" spans="1:24">
      <c r="A234" s="159" t="s">
        <v>70</v>
      </c>
      <c r="B234" s="159" t="s">
        <v>93</v>
      </c>
      <c r="C234" s="159" t="s">
        <v>413</v>
      </c>
      <c r="D234" s="159" t="s">
        <v>341</v>
      </c>
      <c r="E234" s="159" t="s">
        <v>179</v>
      </c>
      <c r="F234" s="159" t="s">
        <v>180</v>
      </c>
      <c r="G234" s="159" t="s">
        <v>299</v>
      </c>
      <c r="H234" s="159" t="s">
        <v>300</v>
      </c>
      <c r="I234" s="24">
        <v>378000</v>
      </c>
      <c r="J234" s="24">
        <v>378000</v>
      </c>
      <c r="K234" s="143"/>
      <c r="L234" s="143"/>
      <c r="M234" s="82">
        <v>378000</v>
      </c>
      <c r="N234" s="143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s="135" customFormat="1" ht="20.25" customHeight="1" spans="1:24">
      <c r="A235" s="159" t="s">
        <v>70</v>
      </c>
      <c r="B235" s="159" t="s">
        <v>95</v>
      </c>
      <c r="C235" s="159" t="s">
        <v>414</v>
      </c>
      <c r="D235" s="159" t="s">
        <v>298</v>
      </c>
      <c r="E235" s="159" t="s">
        <v>179</v>
      </c>
      <c r="F235" s="159" t="s">
        <v>180</v>
      </c>
      <c r="G235" s="159" t="s">
        <v>291</v>
      </c>
      <c r="H235" s="159" t="s">
        <v>292</v>
      </c>
      <c r="I235" s="24">
        <v>1473444</v>
      </c>
      <c r="J235" s="24">
        <v>1473444</v>
      </c>
      <c r="K235" s="143"/>
      <c r="L235" s="143"/>
      <c r="M235" s="82">
        <v>1473444</v>
      </c>
      <c r="N235" s="143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s="135" customFormat="1" ht="20.25" customHeight="1" spans="1:24">
      <c r="A236" s="159" t="s">
        <v>70</v>
      </c>
      <c r="B236" s="159" t="s">
        <v>95</v>
      </c>
      <c r="C236" s="159" t="s">
        <v>414</v>
      </c>
      <c r="D236" s="159" t="s">
        <v>298</v>
      </c>
      <c r="E236" s="159" t="s">
        <v>179</v>
      </c>
      <c r="F236" s="159" t="s">
        <v>180</v>
      </c>
      <c r="G236" s="159" t="s">
        <v>293</v>
      </c>
      <c r="H236" s="159" t="s">
        <v>294</v>
      </c>
      <c r="I236" s="24">
        <v>210000</v>
      </c>
      <c r="J236" s="24">
        <v>210000</v>
      </c>
      <c r="K236" s="143"/>
      <c r="L236" s="143"/>
      <c r="M236" s="82">
        <v>210000</v>
      </c>
      <c r="N236" s="143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s="135" customFormat="1" ht="20.25" customHeight="1" spans="1:24">
      <c r="A237" s="159" t="s">
        <v>70</v>
      </c>
      <c r="B237" s="159" t="s">
        <v>95</v>
      </c>
      <c r="C237" s="159" t="s">
        <v>414</v>
      </c>
      <c r="D237" s="159" t="s">
        <v>298</v>
      </c>
      <c r="E237" s="159" t="s">
        <v>179</v>
      </c>
      <c r="F237" s="159" t="s">
        <v>180</v>
      </c>
      <c r="G237" s="159" t="s">
        <v>293</v>
      </c>
      <c r="H237" s="159" t="s">
        <v>294</v>
      </c>
      <c r="I237" s="24">
        <v>201828</v>
      </c>
      <c r="J237" s="24">
        <v>201828</v>
      </c>
      <c r="K237" s="143"/>
      <c r="L237" s="143"/>
      <c r="M237" s="82">
        <v>201828</v>
      </c>
      <c r="N237" s="143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s="135" customFormat="1" ht="20.25" customHeight="1" spans="1:24">
      <c r="A238" s="159" t="s">
        <v>70</v>
      </c>
      <c r="B238" s="159" t="s">
        <v>95</v>
      </c>
      <c r="C238" s="159" t="s">
        <v>414</v>
      </c>
      <c r="D238" s="159" t="s">
        <v>298</v>
      </c>
      <c r="E238" s="159" t="s">
        <v>179</v>
      </c>
      <c r="F238" s="159" t="s">
        <v>180</v>
      </c>
      <c r="G238" s="159" t="s">
        <v>299</v>
      </c>
      <c r="H238" s="159" t="s">
        <v>300</v>
      </c>
      <c r="I238" s="24">
        <v>630780</v>
      </c>
      <c r="J238" s="24">
        <v>630780</v>
      </c>
      <c r="K238" s="143"/>
      <c r="L238" s="143"/>
      <c r="M238" s="82">
        <v>630780</v>
      </c>
      <c r="N238" s="143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s="135" customFormat="1" ht="20.25" customHeight="1" spans="1:24">
      <c r="A239" s="159" t="s">
        <v>70</v>
      </c>
      <c r="B239" s="159" t="s">
        <v>95</v>
      </c>
      <c r="C239" s="159" t="s">
        <v>414</v>
      </c>
      <c r="D239" s="159" t="s">
        <v>298</v>
      </c>
      <c r="E239" s="159" t="s">
        <v>179</v>
      </c>
      <c r="F239" s="159" t="s">
        <v>180</v>
      </c>
      <c r="G239" s="159" t="s">
        <v>299</v>
      </c>
      <c r="H239" s="159" t="s">
        <v>300</v>
      </c>
      <c r="I239" s="24">
        <v>1043088</v>
      </c>
      <c r="J239" s="24">
        <v>1043088</v>
      </c>
      <c r="K239" s="143"/>
      <c r="L239" s="143"/>
      <c r="M239" s="82">
        <v>1043088</v>
      </c>
      <c r="N239" s="143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s="135" customFormat="1" ht="20.25" customHeight="1" spans="1:24">
      <c r="A240" s="159" t="s">
        <v>70</v>
      </c>
      <c r="B240" s="159" t="s">
        <v>95</v>
      </c>
      <c r="C240" s="159" t="s">
        <v>414</v>
      </c>
      <c r="D240" s="159" t="s">
        <v>298</v>
      </c>
      <c r="E240" s="159" t="s">
        <v>179</v>
      </c>
      <c r="F240" s="159" t="s">
        <v>180</v>
      </c>
      <c r="G240" s="159" t="s">
        <v>299</v>
      </c>
      <c r="H240" s="159" t="s">
        <v>300</v>
      </c>
      <c r="I240" s="24">
        <v>129787</v>
      </c>
      <c r="J240" s="24">
        <v>129787</v>
      </c>
      <c r="K240" s="143"/>
      <c r="L240" s="143"/>
      <c r="M240" s="82">
        <v>129787</v>
      </c>
      <c r="N240" s="143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s="135" customFormat="1" ht="20.25" customHeight="1" spans="1:24">
      <c r="A241" s="159" t="s">
        <v>70</v>
      </c>
      <c r="B241" s="159" t="s">
        <v>95</v>
      </c>
      <c r="C241" s="159" t="s">
        <v>415</v>
      </c>
      <c r="D241" s="159" t="s">
        <v>302</v>
      </c>
      <c r="E241" s="159" t="s">
        <v>154</v>
      </c>
      <c r="F241" s="159" t="s">
        <v>155</v>
      </c>
      <c r="G241" s="159" t="s">
        <v>303</v>
      </c>
      <c r="H241" s="159" t="s">
        <v>304</v>
      </c>
      <c r="I241" s="24">
        <v>602548.32</v>
      </c>
      <c r="J241" s="24">
        <v>602548.32</v>
      </c>
      <c r="K241" s="143"/>
      <c r="L241" s="143"/>
      <c r="M241" s="82">
        <v>602548.32</v>
      </c>
      <c r="N241" s="143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s="135" customFormat="1" ht="20.25" customHeight="1" spans="1:24">
      <c r="A242" s="159" t="s">
        <v>70</v>
      </c>
      <c r="B242" s="159" t="s">
        <v>95</v>
      </c>
      <c r="C242" s="159" t="s">
        <v>415</v>
      </c>
      <c r="D242" s="159" t="s">
        <v>302</v>
      </c>
      <c r="E242" s="159" t="s">
        <v>156</v>
      </c>
      <c r="F242" s="159" t="s">
        <v>157</v>
      </c>
      <c r="G242" s="159" t="s">
        <v>305</v>
      </c>
      <c r="H242" s="159" t="s">
        <v>306</v>
      </c>
      <c r="I242" s="24">
        <v>118671.65</v>
      </c>
      <c r="J242" s="24">
        <v>118671.65</v>
      </c>
      <c r="K242" s="143"/>
      <c r="L242" s="143"/>
      <c r="M242" s="82">
        <v>118671.65</v>
      </c>
      <c r="N242" s="143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s="135" customFormat="1" ht="20.25" customHeight="1" spans="1:24">
      <c r="A243" s="159" t="s">
        <v>70</v>
      </c>
      <c r="B243" s="159" t="s">
        <v>95</v>
      </c>
      <c r="C243" s="159" t="s">
        <v>415</v>
      </c>
      <c r="D243" s="159" t="s">
        <v>302</v>
      </c>
      <c r="E243" s="159" t="s">
        <v>203</v>
      </c>
      <c r="F243" s="159" t="s">
        <v>204</v>
      </c>
      <c r="G243" s="159" t="s">
        <v>307</v>
      </c>
      <c r="H243" s="159" t="s">
        <v>308</v>
      </c>
      <c r="I243" s="24">
        <v>343720.77</v>
      </c>
      <c r="J243" s="24">
        <v>343720.77</v>
      </c>
      <c r="K243" s="143"/>
      <c r="L243" s="143"/>
      <c r="M243" s="82">
        <v>343720.77</v>
      </c>
      <c r="N243" s="143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s="135" customFormat="1" ht="20.25" customHeight="1" spans="1:24">
      <c r="A244" s="159" t="s">
        <v>70</v>
      </c>
      <c r="B244" s="159" t="s">
        <v>95</v>
      </c>
      <c r="C244" s="159" t="s">
        <v>415</v>
      </c>
      <c r="D244" s="159" t="s">
        <v>302</v>
      </c>
      <c r="E244" s="159" t="s">
        <v>205</v>
      </c>
      <c r="F244" s="159" t="s">
        <v>206</v>
      </c>
      <c r="G244" s="159" t="s">
        <v>309</v>
      </c>
      <c r="H244" s="159" t="s">
        <v>310</v>
      </c>
      <c r="I244" s="24">
        <v>173596.35</v>
      </c>
      <c r="J244" s="24">
        <v>173596.35</v>
      </c>
      <c r="K244" s="143"/>
      <c r="L244" s="143"/>
      <c r="M244" s="82">
        <v>173596.35</v>
      </c>
      <c r="N244" s="143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="135" customFormat="1" ht="20.25" customHeight="1" spans="1:24">
      <c r="A245" s="159" t="s">
        <v>70</v>
      </c>
      <c r="B245" s="159" t="s">
        <v>95</v>
      </c>
      <c r="C245" s="159" t="s">
        <v>415</v>
      </c>
      <c r="D245" s="159" t="s">
        <v>302</v>
      </c>
      <c r="E245" s="159" t="s">
        <v>179</v>
      </c>
      <c r="F245" s="159" t="s">
        <v>180</v>
      </c>
      <c r="G245" s="159" t="s">
        <v>311</v>
      </c>
      <c r="H245" s="159" t="s">
        <v>312</v>
      </c>
      <c r="I245" s="24">
        <v>13440</v>
      </c>
      <c r="J245" s="24">
        <v>13440</v>
      </c>
      <c r="K245" s="143"/>
      <c r="L245" s="143"/>
      <c r="M245" s="82">
        <v>13440</v>
      </c>
      <c r="N245" s="143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="135" customFormat="1" ht="20.25" customHeight="1" spans="1:24">
      <c r="A246" s="159" t="s">
        <v>70</v>
      </c>
      <c r="B246" s="159" t="s">
        <v>95</v>
      </c>
      <c r="C246" s="159" t="s">
        <v>415</v>
      </c>
      <c r="D246" s="159" t="s">
        <v>302</v>
      </c>
      <c r="E246" s="159" t="s">
        <v>207</v>
      </c>
      <c r="F246" s="159" t="s">
        <v>208</v>
      </c>
      <c r="G246" s="159" t="s">
        <v>311</v>
      </c>
      <c r="H246" s="159" t="s">
        <v>312</v>
      </c>
      <c r="I246" s="24">
        <v>14414.4</v>
      </c>
      <c r="J246" s="24">
        <v>14414.4</v>
      </c>
      <c r="K246" s="143"/>
      <c r="L246" s="143"/>
      <c r="M246" s="82">
        <v>14414.4</v>
      </c>
      <c r="N246" s="143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s="135" customFormat="1" ht="20.25" customHeight="1" spans="1:24">
      <c r="A247" s="159" t="s">
        <v>70</v>
      </c>
      <c r="B247" s="159" t="s">
        <v>95</v>
      </c>
      <c r="C247" s="159" t="s">
        <v>415</v>
      </c>
      <c r="D247" s="159" t="s">
        <v>302</v>
      </c>
      <c r="E247" s="159" t="s">
        <v>207</v>
      </c>
      <c r="F247" s="159" t="s">
        <v>208</v>
      </c>
      <c r="G247" s="159" t="s">
        <v>311</v>
      </c>
      <c r="H247" s="159" t="s">
        <v>312</v>
      </c>
      <c r="I247" s="24">
        <v>15063.71</v>
      </c>
      <c r="J247" s="24">
        <v>15063.71</v>
      </c>
      <c r="K247" s="143"/>
      <c r="L247" s="143"/>
      <c r="M247" s="82">
        <v>15063.71</v>
      </c>
      <c r="N247" s="143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s="135" customFormat="1" ht="20.25" customHeight="1" spans="1:24">
      <c r="A248" s="159" t="s">
        <v>70</v>
      </c>
      <c r="B248" s="159" t="s">
        <v>95</v>
      </c>
      <c r="C248" s="159" t="s">
        <v>416</v>
      </c>
      <c r="D248" s="159" t="s">
        <v>222</v>
      </c>
      <c r="E248" s="159" t="s">
        <v>221</v>
      </c>
      <c r="F248" s="159" t="s">
        <v>222</v>
      </c>
      <c r="G248" s="159" t="s">
        <v>314</v>
      </c>
      <c r="H248" s="159" t="s">
        <v>222</v>
      </c>
      <c r="I248" s="24">
        <v>451911.24</v>
      </c>
      <c r="J248" s="24">
        <v>451911.24</v>
      </c>
      <c r="K248" s="143"/>
      <c r="L248" s="143"/>
      <c r="M248" s="82">
        <v>451911.24</v>
      </c>
      <c r="N248" s="143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s="135" customFormat="1" ht="20.25" customHeight="1" spans="1:24">
      <c r="A249" s="159" t="s">
        <v>70</v>
      </c>
      <c r="B249" s="159" t="s">
        <v>95</v>
      </c>
      <c r="C249" s="159" t="s">
        <v>417</v>
      </c>
      <c r="D249" s="159" t="s">
        <v>341</v>
      </c>
      <c r="E249" s="159" t="s">
        <v>179</v>
      </c>
      <c r="F249" s="159" t="s">
        <v>180</v>
      </c>
      <c r="G249" s="159" t="s">
        <v>299</v>
      </c>
      <c r="H249" s="159" t="s">
        <v>300</v>
      </c>
      <c r="I249" s="24">
        <v>630000</v>
      </c>
      <c r="J249" s="24">
        <v>630000</v>
      </c>
      <c r="K249" s="143"/>
      <c r="L249" s="143"/>
      <c r="M249" s="82">
        <v>630000</v>
      </c>
      <c r="N249" s="143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s="135" customFormat="1" ht="20.25" customHeight="1" spans="1:24">
      <c r="A250" s="159" t="s">
        <v>70</v>
      </c>
      <c r="B250" s="159" t="s">
        <v>95</v>
      </c>
      <c r="C250" s="159" t="s">
        <v>418</v>
      </c>
      <c r="D250" s="159" t="s">
        <v>370</v>
      </c>
      <c r="E250" s="159" t="s">
        <v>179</v>
      </c>
      <c r="F250" s="159" t="s">
        <v>180</v>
      </c>
      <c r="G250" s="159" t="s">
        <v>299</v>
      </c>
      <c r="H250" s="159" t="s">
        <v>300</v>
      </c>
      <c r="I250" s="24">
        <v>53849</v>
      </c>
      <c r="J250" s="24">
        <v>53849</v>
      </c>
      <c r="K250" s="143"/>
      <c r="L250" s="143"/>
      <c r="M250" s="82">
        <v>53849</v>
      </c>
      <c r="N250" s="143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s="135" customFormat="1" ht="20.25" customHeight="1" spans="1:24">
      <c r="A251" s="159" t="s">
        <v>70</v>
      </c>
      <c r="B251" s="159" t="s">
        <v>97</v>
      </c>
      <c r="C251" s="159" t="s">
        <v>419</v>
      </c>
      <c r="D251" s="159" t="s">
        <v>298</v>
      </c>
      <c r="E251" s="159" t="s">
        <v>179</v>
      </c>
      <c r="F251" s="159" t="s">
        <v>180</v>
      </c>
      <c r="G251" s="159" t="s">
        <v>291</v>
      </c>
      <c r="H251" s="159" t="s">
        <v>292</v>
      </c>
      <c r="I251" s="24">
        <v>1714932</v>
      </c>
      <c r="J251" s="24">
        <v>1714932</v>
      </c>
      <c r="K251" s="143"/>
      <c r="L251" s="143"/>
      <c r="M251" s="82">
        <v>1714932</v>
      </c>
      <c r="N251" s="143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s="135" customFormat="1" ht="20.25" customHeight="1" spans="1:24">
      <c r="A252" s="159" t="s">
        <v>70</v>
      </c>
      <c r="B252" s="159" t="s">
        <v>97</v>
      </c>
      <c r="C252" s="159" t="s">
        <v>419</v>
      </c>
      <c r="D252" s="159" t="s">
        <v>298</v>
      </c>
      <c r="E252" s="159" t="s">
        <v>179</v>
      </c>
      <c r="F252" s="159" t="s">
        <v>180</v>
      </c>
      <c r="G252" s="159" t="s">
        <v>293</v>
      </c>
      <c r="H252" s="159" t="s">
        <v>294</v>
      </c>
      <c r="I252" s="24">
        <v>210000</v>
      </c>
      <c r="J252" s="24">
        <v>210000</v>
      </c>
      <c r="K252" s="143"/>
      <c r="L252" s="143"/>
      <c r="M252" s="82">
        <v>210000</v>
      </c>
      <c r="N252" s="143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s="135" customFormat="1" ht="20.25" customHeight="1" spans="1:24">
      <c r="A253" s="159" t="s">
        <v>70</v>
      </c>
      <c r="B253" s="159" t="s">
        <v>97</v>
      </c>
      <c r="C253" s="159" t="s">
        <v>419</v>
      </c>
      <c r="D253" s="159" t="s">
        <v>298</v>
      </c>
      <c r="E253" s="159" t="s">
        <v>179</v>
      </c>
      <c r="F253" s="159" t="s">
        <v>180</v>
      </c>
      <c r="G253" s="159" t="s">
        <v>293</v>
      </c>
      <c r="H253" s="159" t="s">
        <v>294</v>
      </c>
      <c r="I253" s="24">
        <v>232536</v>
      </c>
      <c r="J253" s="24">
        <v>232536</v>
      </c>
      <c r="K253" s="143"/>
      <c r="L253" s="143"/>
      <c r="M253" s="82">
        <v>232536</v>
      </c>
      <c r="N253" s="143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s="135" customFormat="1" ht="20.25" customHeight="1" spans="1:24">
      <c r="A254" s="159" t="s">
        <v>70</v>
      </c>
      <c r="B254" s="159" t="s">
        <v>97</v>
      </c>
      <c r="C254" s="159" t="s">
        <v>419</v>
      </c>
      <c r="D254" s="159" t="s">
        <v>298</v>
      </c>
      <c r="E254" s="159" t="s">
        <v>179</v>
      </c>
      <c r="F254" s="159" t="s">
        <v>180</v>
      </c>
      <c r="G254" s="159" t="s">
        <v>299</v>
      </c>
      <c r="H254" s="159" t="s">
        <v>300</v>
      </c>
      <c r="I254" s="24">
        <v>150911</v>
      </c>
      <c r="J254" s="24">
        <v>150911</v>
      </c>
      <c r="K254" s="143"/>
      <c r="L254" s="143"/>
      <c r="M254" s="82">
        <v>150911</v>
      </c>
      <c r="N254" s="143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s="135" customFormat="1" ht="20.25" customHeight="1" spans="1:24">
      <c r="A255" s="159" t="s">
        <v>70</v>
      </c>
      <c r="B255" s="159" t="s">
        <v>97</v>
      </c>
      <c r="C255" s="159" t="s">
        <v>419</v>
      </c>
      <c r="D255" s="159" t="s">
        <v>298</v>
      </c>
      <c r="E255" s="159" t="s">
        <v>179</v>
      </c>
      <c r="F255" s="159" t="s">
        <v>180</v>
      </c>
      <c r="G255" s="159" t="s">
        <v>299</v>
      </c>
      <c r="H255" s="159" t="s">
        <v>300</v>
      </c>
      <c r="I255" s="24">
        <v>1198620</v>
      </c>
      <c r="J255" s="24">
        <v>1198620</v>
      </c>
      <c r="K255" s="143"/>
      <c r="L255" s="143"/>
      <c r="M255" s="82">
        <v>1198620</v>
      </c>
      <c r="N255" s="143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s="135" customFormat="1" ht="20.25" customHeight="1" spans="1:24">
      <c r="A256" s="159" t="s">
        <v>70</v>
      </c>
      <c r="B256" s="159" t="s">
        <v>97</v>
      </c>
      <c r="C256" s="159" t="s">
        <v>419</v>
      </c>
      <c r="D256" s="159" t="s">
        <v>298</v>
      </c>
      <c r="E256" s="159" t="s">
        <v>179</v>
      </c>
      <c r="F256" s="159" t="s">
        <v>180</v>
      </c>
      <c r="G256" s="159" t="s">
        <v>299</v>
      </c>
      <c r="H256" s="159" t="s">
        <v>300</v>
      </c>
      <c r="I256" s="24">
        <v>729240</v>
      </c>
      <c r="J256" s="24">
        <v>729240</v>
      </c>
      <c r="K256" s="143"/>
      <c r="L256" s="143"/>
      <c r="M256" s="82">
        <v>729240</v>
      </c>
      <c r="N256" s="143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s="135" customFormat="1" ht="20.25" customHeight="1" spans="1:24">
      <c r="A257" s="159" t="s">
        <v>70</v>
      </c>
      <c r="B257" s="159" t="s">
        <v>97</v>
      </c>
      <c r="C257" s="159" t="s">
        <v>420</v>
      </c>
      <c r="D257" s="159" t="s">
        <v>302</v>
      </c>
      <c r="E257" s="159" t="s">
        <v>154</v>
      </c>
      <c r="F257" s="159" t="s">
        <v>155</v>
      </c>
      <c r="G257" s="159" t="s">
        <v>303</v>
      </c>
      <c r="H257" s="159" t="s">
        <v>304</v>
      </c>
      <c r="I257" s="24">
        <v>696678.24</v>
      </c>
      <c r="J257" s="24">
        <v>696678.24</v>
      </c>
      <c r="K257" s="143"/>
      <c r="L257" s="143"/>
      <c r="M257" s="82">
        <v>696678.24</v>
      </c>
      <c r="N257" s="143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s="135" customFormat="1" ht="20.25" customHeight="1" spans="1:24">
      <c r="A258" s="159" t="s">
        <v>70</v>
      </c>
      <c r="B258" s="159" t="s">
        <v>97</v>
      </c>
      <c r="C258" s="159" t="s">
        <v>420</v>
      </c>
      <c r="D258" s="159" t="s">
        <v>302</v>
      </c>
      <c r="E258" s="159" t="s">
        <v>203</v>
      </c>
      <c r="F258" s="159" t="s">
        <v>204</v>
      </c>
      <c r="G258" s="159" t="s">
        <v>307</v>
      </c>
      <c r="H258" s="159" t="s">
        <v>308</v>
      </c>
      <c r="I258" s="24">
        <v>397805.66</v>
      </c>
      <c r="J258" s="24">
        <v>397805.66</v>
      </c>
      <c r="K258" s="143"/>
      <c r="L258" s="143"/>
      <c r="M258" s="82">
        <v>397805.66</v>
      </c>
      <c r="N258" s="143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s="135" customFormat="1" ht="20.25" customHeight="1" spans="1:24">
      <c r="A259" s="159" t="s">
        <v>70</v>
      </c>
      <c r="B259" s="159" t="s">
        <v>97</v>
      </c>
      <c r="C259" s="159" t="s">
        <v>420</v>
      </c>
      <c r="D259" s="159" t="s">
        <v>302</v>
      </c>
      <c r="E259" s="159" t="s">
        <v>205</v>
      </c>
      <c r="F259" s="159" t="s">
        <v>206</v>
      </c>
      <c r="G259" s="159" t="s">
        <v>309</v>
      </c>
      <c r="H259" s="159" t="s">
        <v>310</v>
      </c>
      <c r="I259" s="24">
        <v>200911.95</v>
      </c>
      <c r="J259" s="24">
        <v>200911.95</v>
      </c>
      <c r="K259" s="143"/>
      <c r="L259" s="143"/>
      <c r="M259" s="82">
        <v>200911.95</v>
      </c>
      <c r="N259" s="143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s="135" customFormat="1" ht="20.25" customHeight="1" spans="1:24">
      <c r="A260" s="159" t="s">
        <v>70</v>
      </c>
      <c r="B260" s="159" t="s">
        <v>97</v>
      </c>
      <c r="C260" s="159" t="s">
        <v>420</v>
      </c>
      <c r="D260" s="159" t="s">
        <v>302</v>
      </c>
      <c r="E260" s="159" t="s">
        <v>179</v>
      </c>
      <c r="F260" s="159" t="s">
        <v>180</v>
      </c>
      <c r="G260" s="159" t="s">
        <v>311</v>
      </c>
      <c r="H260" s="159" t="s">
        <v>312</v>
      </c>
      <c r="I260" s="24">
        <v>15360</v>
      </c>
      <c r="J260" s="24">
        <v>15360</v>
      </c>
      <c r="K260" s="143"/>
      <c r="L260" s="143"/>
      <c r="M260" s="82">
        <v>15360</v>
      </c>
      <c r="N260" s="143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s="135" customFormat="1" ht="20.25" customHeight="1" spans="1:24">
      <c r="A261" s="159" t="s">
        <v>70</v>
      </c>
      <c r="B261" s="159" t="s">
        <v>97</v>
      </c>
      <c r="C261" s="159" t="s">
        <v>420</v>
      </c>
      <c r="D261" s="159" t="s">
        <v>302</v>
      </c>
      <c r="E261" s="159" t="s">
        <v>207</v>
      </c>
      <c r="F261" s="159" t="s">
        <v>208</v>
      </c>
      <c r="G261" s="159" t="s">
        <v>311</v>
      </c>
      <c r="H261" s="159" t="s">
        <v>312</v>
      </c>
      <c r="I261" s="24">
        <v>17416.96</v>
      </c>
      <c r="J261" s="24">
        <v>17416.96</v>
      </c>
      <c r="K261" s="143"/>
      <c r="L261" s="143"/>
      <c r="M261" s="82">
        <v>17416.96</v>
      </c>
      <c r="N261" s="143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s="135" customFormat="1" ht="20.25" customHeight="1" spans="1:24">
      <c r="A262" s="159" t="s">
        <v>70</v>
      </c>
      <c r="B262" s="159" t="s">
        <v>97</v>
      </c>
      <c r="C262" s="159" t="s">
        <v>420</v>
      </c>
      <c r="D262" s="159" t="s">
        <v>302</v>
      </c>
      <c r="E262" s="159" t="s">
        <v>207</v>
      </c>
      <c r="F262" s="159" t="s">
        <v>208</v>
      </c>
      <c r="G262" s="159" t="s">
        <v>311</v>
      </c>
      <c r="H262" s="159" t="s">
        <v>312</v>
      </c>
      <c r="I262" s="24">
        <v>16473.6</v>
      </c>
      <c r="J262" s="24">
        <v>16473.6</v>
      </c>
      <c r="K262" s="143"/>
      <c r="L262" s="143"/>
      <c r="M262" s="82">
        <v>16473.6</v>
      </c>
      <c r="N262" s="143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s="135" customFormat="1" ht="20.25" customHeight="1" spans="1:24">
      <c r="A263" s="159" t="s">
        <v>70</v>
      </c>
      <c r="B263" s="159" t="s">
        <v>97</v>
      </c>
      <c r="C263" s="159" t="s">
        <v>421</v>
      </c>
      <c r="D263" s="159" t="s">
        <v>222</v>
      </c>
      <c r="E263" s="159" t="s">
        <v>221</v>
      </c>
      <c r="F263" s="159" t="s">
        <v>222</v>
      </c>
      <c r="G263" s="159" t="s">
        <v>314</v>
      </c>
      <c r="H263" s="159" t="s">
        <v>222</v>
      </c>
      <c r="I263" s="24">
        <v>522508.68</v>
      </c>
      <c r="J263" s="24">
        <v>522508.68</v>
      </c>
      <c r="K263" s="143"/>
      <c r="L263" s="143"/>
      <c r="M263" s="82">
        <v>522508.68</v>
      </c>
      <c r="N263" s="143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s="135" customFormat="1" ht="20.25" customHeight="1" spans="1:24">
      <c r="A264" s="159" t="s">
        <v>70</v>
      </c>
      <c r="B264" s="159" t="s">
        <v>97</v>
      </c>
      <c r="C264" s="159" t="s">
        <v>422</v>
      </c>
      <c r="D264" s="159" t="s">
        <v>341</v>
      </c>
      <c r="E264" s="159" t="s">
        <v>179</v>
      </c>
      <c r="F264" s="159" t="s">
        <v>180</v>
      </c>
      <c r="G264" s="159" t="s">
        <v>299</v>
      </c>
      <c r="H264" s="159" t="s">
        <v>300</v>
      </c>
      <c r="I264" s="24">
        <v>720000</v>
      </c>
      <c r="J264" s="24">
        <v>720000</v>
      </c>
      <c r="K264" s="143"/>
      <c r="L264" s="143"/>
      <c r="M264" s="82">
        <v>720000</v>
      </c>
      <c r="N264" s="143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s="135" customFormat="1" ht="20.25" customHeight="1" spans="1:24">
      <c r="A265" s="159" t="s">
        <v>70</v>
      </c>
      <c r="B265" s="159" t="s">
        <v>99</v>
      </c>
      <c r="C265" s="159" t="s">
        <v>423</v>
      </c>
      <c r="D265" s="159" t="s">
        <v>298</v>
      </c>
      <c r="E265" s="159" t="s">
        <v>179</v>
      </c>
      <c r="F265" s="159" t="s">
        <v>180</v>
      </c>
      <c r="G265" s="159" t="s">
        <v>291</v>
      </c>
      <c r="H265" s="159" t="s">
        <v>292</v>
      </c>
      <c r="I265" s="24">
        <v>1271340</v>
      </c>
      <c r="J265" s="24">
        <v>1271340</v>
      </c>
      <c r="K265" s="143"/>
      <c r="L265" s="143"/>
      <c r="M265" s="82">
        <v>1271340</v>
      </c>
      <c r="N265" s="143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s="135" customFormat="1" ht="20.25" customHeight="1" spans="1:24">
      <c r="A266" s="159" t="s">
        <v>70</v>
      </c>
      <c r="B266" s="159" t="s">
        <v>99</v>
      </c>
      <c r="C266" s="159" t="s">
        <v>423</v>
      </c>
      <c r="D266" s="159" t="s">
        <v>298</v>
      </c>
      <c r="E266" s="159" t="s">
        <v>179</v>
      </c>
      <c r="F266" s="159" t="s">
        <v>180</v>
      </c>
      <c r="G266" s="159" t="s">
        <v>293</v>
      </c>
      <c r="H266" s="159" t="s">
        <v>294</v>
      </c>
      <c r="I266" s="24">
        <v>174000</v>
      </c>
      <c r="J266" s="24">
        <v>174000</v>
      </c>
      <c r="K266" s="143"/>
      <c r="L266" s="143"/>
      <c r="M266" s="82">
        <v>174000</v>
      </c>
      <c r="N266" s="143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s="135" customFormat="1" ht="20.25" customHeight="1" spans="1:24">
      <c r="A267" s="159" t="s">
        <v>70</v>
      </c>
      <c r="B267" s="159" t="s">
        <v>99</v>
      </c>
      <c r="C267" s="159" t="s">
        <v>423</v>
      </c>
      <c r="D267" s="159" t="s">
        <v>298</v>
      </c>
      <c r="E267" s="159" t="s">
        <v>179</v>
      </c>
      <c r="F267" s="159" t="s">
        <v>180</v>
      </c>
      <c r="G267" s="159" t="s">
        <v>293</v>
      </c>
      <c r="H267" s="159" t="s">
        <v>294</v>
      </c>
      <c r="I267" s="24">
        <v>171732</v>
      </c>
      <c r="J267" s="24">
        <v>171732</v>
      </c>
      <c r="K267" s="143"/>
      <c r="L267" s="143"/>
      <c r="M267" s="82">
        <v>171732</v>
      </c>
      <c r="N267" s="143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s="135" customFormat="1" ht="20.25" customHeight="1" spans="1:24">
      <c r="A268" s="159" t="s">
        <v>70</v>
      </c>
      <c r="B268" s="159" t="s">
        <v>99</v>
      </c>
      <c r="C268" s="159" t="s">
        <v>423</v>
      </c>
      <c r="D268" s="159" t="s">
        <v>298</v>
      </c>
      <c r="E268" s="159" t="s">
        <v>179</v>
      </c>
      <c r="F268" s="159" t="s">
        <v>180</v>
      </c>
      <c r="G268" s="159" t="s">
        <v>299</v>
      </c>
      <c r="H268" s="159" t="s">
        <v>300</v>
      </c>
      <c r="I268" s="24">
        <v>873072</v>
      </c>
      <c r="J268" s="24">
        <v>873072</v>
      </c>
      <c r="K268" s="143"/>
      <c r="L268" s="143"/>
      <c r="M268" s="82">
        <v>873072</v>
      </c>
      <c r="N268" s="143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s="135" customFormat="1" ht="20.25" customHeight="1" spans="1:24">
      <c r="A269" s="159" t="s">
        <v>70</v>
      </c>
      <c r="B269" s="159" t="s">
        <v>99</v>
      </c>
      <c r="C269" s="159" t="s">
        <v>423</v>
      </c>
      <c r="D269" s="159" t="s">
        <v>298</v>
      </c>
      <c r="E269" s="159" t="s">
        <v>179</v>
      </c>
      <c r="F269" s="159" t="s">
        <v>180</v>
      </c>
      <c r="G269" s="159" t="s">
        <v>299</v>
      </c>
      <c r="H269" s="159" t="s">
        <v>300</v>
      </c>
      <c r="I269" s="24">
        <v>530220</v>
      </c>
      <c r="J269" s="24">
        <v>530220</v>
      </c>
      <c r="K269" s="143"/>
      <c r="L269" s="143"/>
      <c r="M269" s="82">
        <v>530220</v>
      </c>
      <c r="N269" s="143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s="135" customFormat="1" ht="20.25" customHeight="1" spans="1:24">
      <c r="A270" s="159" t="s">
        <v>70</v>
      </c>
      <c r="B270" s="159" t="s">
        <v>99</v>
      </c>
      <c r="C270" s="159" t="s">
        <v>423</v>
      </c>
      <c r="D270" s="159" t="s">
        <v>298</v>
      </c>
      <c r="E270" s="159" t="s">
        <v>179</v>
      </c>
      <c r="F270" s="159" t="s">
        <v>180</v>
      </c>
      <c r="G270" s="159" t="s">
        <v>299</v>
      </c>
      <c r="H270" s="159" t="s">
        <v>300</v>
      </c>
      <c r="I270" s="24">
        <v>111745</v>
      </c>
      <c r="J270" s="24">
        <v>111745</v>
      </c>
      <c r="K270" s="143"/>
      <c r="L270" s="143"/>
      <c r="M270" s="82">
        <v>111745</v>
      </c>
      <c r="N270" s="143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s="135" customFormat="1" ht="20.25" customHeight="1" spans="1:24">
      <c r="A271" s="159" t="s">
        <v>70</v>
      </c>
      <c r="B271" s="159" t="s">
        <v>99</v>
      </c>
      <c r="C271" s="159" t="s">
        <v>424</v>
      </c>
      <c r="D271" s="159" t="s">
        <v>302</v>
      </c>
      <c r="E271" s="159" t="s">
        <v>154</v>
      </c>
      <c r="F271" s="159" t="s">
        <v>155</v>
      </c>
      <c r="G271" s="159" t="s">
        <v>303</v>
      </c>
      <c r="H271" s="159" t="s">
        <v>304</v>
      </c>
      <c r="I271" s="24">
        <v>511326.24</v>
      </c>
      <c r="J271" s="24">
        <v>511326.24</v>
      </c>
      <c r="K271" s="143"/>
      <c r="L271" s="143"/>
      <c r="M271" s="82">
        <v>511326.24</v>
      </c>
      <c r="N271" s="143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s="135" customFormat="1" ht="20.25" customHeight="1" spans="1:24">
      <c r="A272" s="159" t="s">
        <v>70</v>
      </c>
      <c r="B272" s="159" t="s">
        <v>99</v>
      </c>
      <c r="C272" s="159" t="s">
        <v>424</v>
      </c>
      <c r="D272" s="159" t="s">
        <v>302</v>
      </c>
      <c r="E272" s="159" t="s">
        <v>156</v>
      </c>
      <c r="F272" s="159" t="s">
        <v>157</v>
      </c>
      <c r="G272" s="159" t="s">
        <v>305</v>
      </c>
      <c r="H272" s="159" t="s">
        <v>306</v>
      </c>
      <c r="I272" s="24">
        <v>65000</v>
      </c>
      <c r="J272" s="24">
        <v>65000</v>
      </c>
      <c r="K272" s="143"/>
      <c r="L272" s="143"/>
      <c r="M272" s="82">
        <v>65000</v>
      </c>
      <c r="N272" s="143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s="135" customFormat="1" ht="20.25" customHeight="1" spans="1:24">
      <c r="A273" s="159" t="s">
        <v>70</v>
      </c>
      <c r="B273" s="159" t="s">
        <v>99</v>
      </c>
      <c r="C273" s="159" t="s">
        <v>424</v>
      </c>
      <c r="D273" s="159" t="s">
        <v>302</v>
      </c>
      <c r="E273" s="159" t="s">
        <v>203</v>
      </c>
      <c r="F273" s="159" t="s">
        <v>204</v>
      </c>
      <c r="G273" s="159" t="s">
        <v>307</v>
      </c>
      <c r="H273" s="159" t="s">
        <v>308</v>
      </c>
      <c r="I273" s="24">
        <v>292266.71</v>
      </c>
      <c r="J273" s="24">
        <v>292266.71</v>
      </c>
      <c r="K273" s="143"/>
      <c r="L273" s="143"/>
      <c r="M273" s="82">
        <v>292266.71</v>
      </c>
      <c r="N273" s="143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s="135" customFormat="1" ht="20.25" customHeight="1" spans="1:24">
      <c r="A274" s="159" t="s">
        <v>70</v>
      </c>
      <c r="B274" s="159" t="s">
        <v>99</v>
      </c>
      <c r="C274" s="159" t="s">
        <v>424</v>
      </c>
      <c r="D274" s="159" t="s">
        <v>302</v>
      </c>
      <c r="E274" s="159" t="s">
        <v>205</v>
      </c>
      <c r="F274" s="159" t="s">
        <v>206</v>
      </c>
      <c r="G274" s="159" t="s">
        <v>309</v>
      </c>
      <c r="H274" s="159" t="s">
        <v>310</v>
      </c>
      <c r="I274" s="24">
        <v>147609.45</v>
      </c>
      <c r="J274" s="24">
        <v>147609.45</v>
      </c>
      <c r="K274" s="143"/>
      <c r="L274" s="143"/>
      <c r="M274" s="82">
        <v>147609.45</v>
      </c>
      <c r="N274" s="143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s="135" customFormat="1" ht="20.25" customHeight="1" spans="1:24">
      <c r="A275" s="159" t="s">
        <v>70</v>
      </c>
      <c r="B275" s="159" t="s">
        <v>99</v>
      </c>
      <c r="C275" s="159" t="s">
        <v>424</v>
      </c>
      <c r="D275" s="159" t="s">
        <v>302</v>
      </c>
      <c r="E275" s="159" t="s">
        <v>179</v>
      </c>
      <c r="F275" s="159" t="s">
        <v>180</v>
      </c>
      <c r="G275" s="159" t="s">
        <v>311</v>
      </c>
      <c r="H275" s="159" t="s">
        <v>312</v>
      </c>
      <c r="I275" s="24">
        <v>11136</v>
      </c>
      <c r="J275" s="24">
        <v>11136</v>
      </c>
      <c r="K275" s="143"/>
      <c r="L275" s="143"/>
      <c r="M275" s="82">
        <v>11136</v>
      </c>
      <c r="N275" s="143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s="135" customFormat="1" ht="20.25" customHeight="1" spans="1:24">
      <c r="A276" s="159" t="s">
        <v>70</v>
      </c>
      <c r="B276" s="159" t="s">
        <v>99</v>
      </c>
      <c r="C276" s="159" t="s">
        <v>424</v>
      </c>
      <c r="D276" s="159" t="s">
        <v>302</v>
      </c>
      <c r="E276" s="159" t="s">
        <v>207</v>
      </c>
      <c r="F276" s="159" t="s">
        <v>208</v>
      </c>
      <c r="G276" s="159" t="s">
        <v>311</v>
      </c>
      <c r="H276" s="159" t="s">
        <v>312</v>
      </c>
      <c r="I276" s="24">
        <v>12783.16</v>
      </c>
      <c r="J276" s="24">
        <v>12783.16</v>
      </c>
      <c r="K276" s="143"/>
      <c r="L276" s="143"/>
      <c r="M276" s="82">
        <v>12783.16</v>
      </c>
      <c r="N276" s="143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s="135" customFormat="1" ht="20.25" customHeight="1" spans="1:24">
      <c r="A277" s="159" t="s">
        <v>70</v>
      </c>
      <c r="B277" s="159" t="s">
        <v>99</v>
      </c>
      <c r="C277" s="159" t="s">
        <v>424</v>
      </c>
      <c r="D277" s="159" t="s">
        <v>302</v>
      </c>
      <c r="E277" s="159" t="s">
        <v>207</v>
      </c>
      <c r="F277" s="159" t="s">
        <v>208</v>
      </c>
      <c r="G277" s="159" t="s">
        <v>311</v>
      </c>
      <c r="H277" s="159" t="s">
        <v>312</v>
      </c>
      <c r="I277" s="24">
        <v>11943.36</v>
      </c>
      <c r="J277" s="24">
        <v>11943.36</v>
      </c>
      <c r="K277" s="143"/>
      <c r="L277" s="143"/>
      <c r="M277" s="82">
        <v>11943.36</v>
      </c>
      <c r="N277" s="143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s="135" customFormat="1" ht="20.25" customHeight="1" spans="1:24">
      <c r="A278" s="159" t="s">
        <v>70</v>
      </c>
      <c r="B278" s="159" t="s">
        <v>99</v>
      </c>
      <c r="C278" s="159" t="s">
        <v>425</v>
      </c>
      <c r="D278" s="159" t="s">
        <v>222</v>
      </c>
      <c r="E278" s="159" t="s">
        <v>221</v>
      </c>
      <c r="F278" s="159" t="s">
        <v>222</v>
      </c>
      <c r="G278" s="159" t="s">
        <v>314</v>
      </c>
      <c r="H278" s="159" t="s">
        <v>222</v>
      </c>
      <c r="I278" s="24">
        <v>383494.68</v>
      </c>
      <c r="J278" s="24">
        <v>383494.68</v>
      </c>
      <c r="K278" s="143"/>
      <c r="L278" s="143"/>
      <c r="M278" s="82">
        <v>383494.68</v>
      </c>
      <c r="N278" s="143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s="135" customFormat="1" ht="20.25" customHeight="1" spans="1:24">
      <c r="A279" s="159" t="s">
        <v>70</v>
      </c>
      <c r="B279" s="159" t="s">
        <v>99</v>
      </c>
      <c r="C279" s="159" t="s">
        <v>426</v>
      </c>
      <c r="D279" s="159" t="s">
        <v>341</v>
      </c>
      <c r="E279" s="159" t="s">
        <v>179</v>
      </c>
      <c r="F279" s="159" t="s">
        <v>180</v>
      </c>
      <c r="G279" s="159" t="s">
        <v>299</v>
      </c>
      <c r="H279" s="159" t="s">
        <v>300</v>
      </c>
      <c r="I279" s="24">
        <v>522000</v>
      </c>
      <c r="J279" s="24">
        <v>522000</v>
      </c>
      <c r="K279" s="143"/>
      <c r="L279" s="143"/>
      <c r="M279" s="82">
        <v>522000</v>
      </c>
      <c r="N279" s="143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s="135" customFormat="1" ht="20.25" customHeight="1" spans="1:24">
      <c r="A280" s="159" t="s">
        <v>70</v>
      </c>
      <c r="B280" s="159" t="s">
        <v>99</v>
      </c>
      <c r="C280" s="159" t="s">
        <v>427</v>
      </c>
      <c r="D280" s="159" t="s">
        <v>370</v>
      </c>
      <c r="E280" s="159" t="s">
        <v>179</v>
      </c>
      <c r="F280" s="159" t="s">
        <v>180</v>
      </c>
      <c r="G280" s="159" t="s">
        <v>299</v>
      </c>
      <c r="H280" s="159" t="s">
        <v>300</v>
      </c>
      <c r="I280" s="24">
        <v>17818</v>
      </c>
      <c r="J280" s="24">
        <v>17818</v>
      </c>
      <c r="K280" s="143"/>
      <c r="L280" s="143"/>
      <c r="M280" s="82">
        <v>17818</v>
      </c>
      <c r="N280" s="143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s="135" customFormat="1" ht="20.25" customHeight="1" spans="1:24">
      <c r="A281" s="159" t="s">
        <v>70</v>
      </c>
      <c r="B281" s="159" t="s">
        <v>99</v>
      </c>
      <c r="C281" s="159" t="s">
        <v>428</v>
      </c>
      <c r="D281" s="159" t="s">
        <v>347</v>
      </c>
      <c r="E281" s="159" t="s">
        <v>179</v>
      </c>
      <c r="F281" s="159" t="s">
        <v>180</v>
      </c>
      <c r="G281" s="159" t="s">
        <v>295</v>
      </c>
      <c r="H281" s="159" t="s">
        <v>296</v>
      </c>
      <c r="I281" s="24">
        <v>2784</v>
      </c>
      <c r="J281" s="24">
        <v>2784</v>
      </c>
      <c r="K281" s="143"/>
      <c r="L281" s="143"/>
      <c r="M281" s="82">
        <v>2784</v>
      </c>
      <c r="N281" s="143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s="135" customFormat="1" ht="20.25" customHeight="1" spans="1:24">
      <c r="A282" s="159" t="s">
        <v>70</v>
      </c>
      <c r="B282" s="159" t="s">
        <v>101</v>
      </c>
      <c r="C282" s="159" t="s">
        <v>429</v>
      </c>
      <c r="D282" s="159" t="s">
        <v>298</v>
      </c>
      <c r="E282" s="159" t="s">
        <v>179</v>
      </c>
      <c r="F282" s="159" t="s">
        <v>180</v>
      </c>
      <c r="G282" s="159" t="s">
        <v>291</v>
      </c>
      <c r="H282" s="159" t="s">
        <v>292</v>
      </c>
      <c r="I282" s="24">
        <v>1104384</v>
      </c>
      <c r="J282" s="24">
        <v>1104384</v>
      </c>
      <c r="K282" s="143"/>
      <c r="L282" s="143"/>
      <c r="M282" s="82">
        <v>1104384</v>
      </c>
      <c r="N282" s="143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s="135" customFormat="1" ht="20.25" customHeight="1" spans="1:24">
      <c r="A283" s="159" t="s">
        <v>70</v>
      </c>
      <c r="B283" s="159" t="s">
        <v>101</v>
      </c>
      <c r="C283" s="159" t="s">
        <v>429</v>
      </c>
      <c r="D283" s="159" t="s">
        <v>298</v>
      </c>
      <c r="E283" s="159" t="s">
        <v>179</v>
      </c>
      <c r="F283" s="159" t="s">
        <v>180</v>
      </c>
      <c r="G283" s="159" t="s">
        <v>293</v>
      </c>
      <c r="H283" s="159" t="s">
        <v>294</v>
      </c>
      <c r="I283" s="24">
        <v>156000</v>
      </c>
      <c r="J283" s="24">
        <v>156000</v>
      </c>
      <c r="K283" s="143"/>
      <c r="L283" s="143"/>
      <c r="M283" s="82">
        <v>156000</v>
      </c>
      <c r="N283" s="143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s="135" customFormat="1" ht="20.25" customHeight="1" spans="1:24">
      <c r="A284" s="159" t="s">
        <v>70</v>
      </c>
      <c r="B284" s="159" t="s">
        <v>101</v>
      </c>
      <c r="C284" s="159" t="s">
        <v>429</v>
      </c>
      <c r="D284" s="159" t="s">
        <v>298</v>
      </c>
      <c r="E284" s="159" t="s">
        <v>179</v>
      </c>
      <c r="F284" s="159" t="s">
        <v>180</v>
      </c>
      <c r="G284" s="159" t="s">
        <v>293</v>
      </c>
      <c r="H284" s="159" t="s">
        <v>294</v>
      </c>
      <c r="I284" s="24">
        <v>162576</v>
      </c>
      <c r="J284" s="24">
        <v>162576</v>
      </c>
      <c r="K284" s="143"/>
      <c r="L284" s="143"/>
      <c r="M284" s="82">
        <v>162576</v>
      </c>
      <c r="N284" s="143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s="135" customFormat="1" ht="20.25" customHeight="1" spans="1:24">
      <c r="A285" s="159" t="s">
        <v>70</v>
      </c>
      <c r="B285" s="159" t="s">
        <v>101</v>
      </c>
      <c r="C285" s="159" t="s">
        <v>429</v>
      </c>
      <c r="D285" s="159" t="s">
        <v>298</v>
      </c>
      <c r="E285" s="159" t="s">
        <v>179</v>
      </c>
      <c r="F285" s="159" t="s">
        <v>180</v>
      </c>
      <c r="G285" s="159" t="s">
        <v>299</v>
      </c>
      <c r="H285" s="159" t="s">
        <v>300</v>
      </c>
      <c r="I285" s="24">
        <v>97832</v>
      </c>
      <c r="J285" s="24">
        <v>97832</v>
      </c>
      <c r="K285" s="143"/>
      <c r="L285" s="143"/>
      <c r="M285" s="82">
        <v>97832</v>
      </c>
      <c r="N285" s="143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s="135" customFormat="1" ht="20.25" customHeight="1" spans="1:24">
      <c r="A286" s="159" t="s">
        <v>70</v>
      </c>
      <c r="B286" s="159" t="s">
        <v>101</v>
      </c>
      <c r="C286" s="159" t="s">
        <v>429</v>
      </c>
      <c r="D286" s="159" t="s">
        <v>298</v>
      </c>
      <c r="E286" s="159" t="s">
        <v>179</v>
      </c>
      <c r="F286" s="159" t="s">
        <v>180</v>
      </c>
      <c r="G286" s="159" t="s">
        <v>299</v>
      </c>
      <c r="H286" s="159" t="s">
        <v>300</v>
      </c>
      <c r="I286" s="24">
        <v>523740</v>
      </c>
      <c r="J286" s="24">
        <v>523740</v>
      </c>
      <c r="K286" s="143"/>
      <c r="L286" s="143"/>
      <c r="M286" s="82">
        <v>523740</v>
      </c>
      <c r="N286" s="143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s="135" customFormat="1" ht="20.25" customHeight="1" spans="1:24">
      <c r="A287" s="159" t="s">
        <v>70</v>
      </c>
      <c r="B287" s="159" t="s">
        <v>101</v>
      </c>
      <c r="C287" s="159" t="s">
        <v>429</v>
      </c>
      <c r="D287" s="159" t="s">
        <v>298</v>
      </c>
      <c r="E287" s="159" t="s">
        <v>179</v>
      </c>
      <c r="F287" s="159" t="s">
        <v>180</v>
      </c>
      <c r="G287" s="159" t="s">
        <v>299</v>
      </c>
      <c r="H287" s="159" t="s">
        <v>300</v>
      </c>
      <c r="I287" s="24">
        <v>854448</v>
      </c>
      <c r="J287" s="24">
        <v>854448</v>
      </c>
      <c r="K287" s="143"/>
      <c r="L287" s="143"/>
      <c r="M287" s="82">
        <v>854448</v>
      </c>
      <c r="N287" s="143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s="135" customFormat="1" ht="20.25" customHeight="1" spans="1:24">
      <c r="A288" s="159" t="s">
        <v>70</v>
      </c>
      <c r="B288" s="159" t="s">
        <v>101</v>
      </c>
      <c r="C288" s="159" t="s">
        <v>430</v>
      </c>
      <c r="D288" s="159" t="s">
        <v>302</v>
      </c>
      <c r="E288" s="159" t="s">
        <v>154</v>
      </c>
      <c r="F288" s="159" t="s">
        <v>155</v>
      </c>
      <c r="G288" s="159" t="s">
        <v>303</v>
      </c>
      <c r="H288" s="159" t="s">
        <v>304</v>
      </c>
      <c r="I288" s="24">
        <v>476924.79</v>
      </c>
      <c r="J288" s="24">
        <v>476924.79</v>
      </c>
      <c r="K288" s="143"/>
      <c r="L288" s="143"/>
      <c r="M288" s="82">
        <v>476924.79</v>
      </c>
      <c r="N288" s="143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s="135" customFormat="1" ht="20.25" customHeight="1" spans="1:24">
      <c r="A289" s="159" t="s">
        <v>70</v>
      </c>
      <c r="B289" s="159" t="s">
        <v>101</v>
      </c>
      <c r="C289" s="159" t="s">
        <v>430</v>
      </c>
      <c r="D289" s="159" t="s">
        <v>302</v>
      </c>
      <c r="E289" s="159" t="s">
        <v>203</v>
      </c>
      <c r="F289" s="159" t="s">
        <v>204</v>
      </c>
      <c r="G289" s="159" t="s">
        <v>307</v>
      </c>
      <c r="H289" s="159" t="s">
        <v>308</v>
      </c>
      <c r="I289" s="24">
        <v>270980.82</v>
      </c>
      <c r="J289" s="24">
        <v>270980.82</v>
      </c>
      <c r="K289" s="143"/>
      <c r="L289" s="143"/>
      <c r="M289" s="82">
        <v>270980.82</v>
      </c>
      <c r="N289" s="143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s="135" customFormat="1" ht="20.25" customHeight="1" spans="1:24">
      <c r="A290" s="159" t="s">
        <v>70</v>
      </c>
      <c r="B290" s="159" t="s">
        <v>101</v>
      </c>
      <c r="C290" s="159" t="s">
        <v>430</v>
      </c>
      <c r="D290" s="159" t="s">
        <v>302</v>
      </c>
      <c r="E290" s="159" t="s">
        <v>205</v>
      </c>
      <c r="F290" s="159" t="s">
        <v>206</v>
      </c>
      <c r="G290" s="159" t="s">
        <v>309</v>
      </c>
      <c r="H290" s="159" t="s">
        <v>310</v>
      </c>
      <c r="I290" s="24">
        <v>136859</v>
      </c>
      <c r="J290" s="24">
        <v>136859</v>
      </c>
      <c r="K290" s="143"/>
      <c r="L290" s="143"/>
      <c r="M290" s="82">
        <v>136859</v>
      </c>
      <c r="N290" s="143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s="135" customFormat="1" ht="20.25" customHeight="1" spans="1:24">
      <c r="A291" s="159" t="s">
        <v>70</v>
      </c>
      <c r="B291" s="159" t="s">
        <v>101</v>
      </c>
      <c r="C291" s="159" t="s">
        <v>430</v>
      </c>
      <c r="D291" s="159" t="s">
        <v>302</v>
      </c>
      <c r="E291" s="159" t="s">
        <v>179</v>
      </c>
      <c r="F291" s="159" t="s">
        <v>180</v>
      </c>
      <c r="G291" s="159" t="s">
        <v>311</v>
      </c>
      <c r="H291" s="159" t="s">
        <v>312</v>
      </c>
      <c r="I291" s="24">
        <v>11136</v>
      </c>
      <c r="J291" s="24">
        <v>11136</v>
      </c>
      <c r="K291" s="143"/>
      <c r="L291" s="143"/>
      <c r="M291" s="82">
        <v>11136</v>
      </c>
      <c r="N291" s="143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s="135" customFormat="1" ht="20.25" customHeight="1" spans="1:24">
      <c r="A292" s="159" t="s">
        <v>70</v>
      </c>
      <c r="B292" s="159" t="s">
        <v>101</v>
      </c>
      <c r="C292" s="159" t="s">
        <v>430</v>
      </c>
      <c r="D292" s="159" t="s">
        <v>302</v>
      </c>
      <c r="E292" s="159" t="s">
        <v>207</v>
      </c>
      <c r="F292" s="159" t="s">
        <v>208</v>
      </c>
      <c r="G292" s="159" t="s">
        <v>311</v>
      </c>
      <c r="H292" s="159" t="s">
        <v>312</v>
      </c>
      <c r="I292" s="24">
        <v>11943.36</v>
      </c>
      <c r="J292" s="24">
        <v>11943.36</v>
      </c>
      <c r="K292" s="143"/>
      <c r="L292" s="143"/>
      <c r="M292" s="82">
        <v>11943.36</v>
      </c>
      <c r="N292" s="143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s="135" customFormat="1" ht="20.25" customHeight="1" spans="1:24">
      <c r="A293" s="159" t="s">
        <v>70</v>
      </c>
      <c r="B293" s="159" t="s">
        <v>101</v>
      </c>
      <c r="C293" s="159" t="s">
        <v>430</v>
      </c>
      <c r="D293" s="159" t="s">
        <v>302</v>
      </c>
      <c r="E293" s="159" t="s">
        <v>207</v>
      </c>
      <c r="F293" s="159" t="s">
        <v>208</v>
      </c>
      <c r="G293" s="159" t="s">
        <v>311</v>
      </c>
      <c r="H293" s="159" t="s">
        <v>312</v>
      </c>
      <c r="I293" s="24">
        <v>11923.12</v>
      </c>
      <c r="J293" s="24">
        <v>11923.12</v>
      </c>
      <c r="K293" s="143"/>
      <c r="L293" s="143"/>
      <c r="M293" s="82">
        <v>11923.12</v>
      </c>
      <c r="N293" s="143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s="135" customFormat="1" ht="20.25" customHeight="1" spans="1:24">
      <c r="A294" s="159" t="s">
        <v>70</v>
      </c>
      <c r="B294" s="159" t="s">
        <v>101</v>
      </c>
      <c r="C294" s="159" t="s">
        <v>431</v>
      </c>
      <c r="D294" s="159" t="s">
        <v>222</v>
      </c>
      <c r="E294" s="159" t="s">
        <v>221</v>
      </c>
      <c r="F294" s="159" t="s">
        <v>222</v>
      </c>
      <c r="G294" s="159" t="s">
        <v>314</v>
      </c>
      <c r="H294" s="159" t="s">
        <v>222</v>
      </c>
      <c r="I294" s="24">
        <v>357693.6</v>
      </c>
      <c r="J294" s="24">
        <v>357693.6</v>
      </c>
      <c r="K294" s="143"/>
      <c r="L294" s="143"/>
      <c r="M294" s="82">
        <v>357693.6</v>
      </c>
      <c r="N294" s="143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s="135" customFormat="1" ht="20.25" customHeight="1" spans="1:24">
      <c r="A295" s="159" t="s">
        <v>70</v>
      </c>
      <c r="B295" s="159" t="s">
        <v>101</v>
      </c>
      <c r="C295" s="159" t="s">
        <v>432</v>
      </c>
      <c r="D295" s="159" t="s">
        <v>341</v>
      </c>
      <c r="E295" s="159" t="s">
        <v>179</v>
      </c>
      <c r="F295" s="159" t="s">
        <v>180</v>
      </c>
      <c r="G295" s="159" t="s">
        <v>299</v>
      </c>
      <c r="H295" s="159" t="s">
        <v>300</v>
      </c>
      <c r="I295" s="24">
        <v>522000</v>
      </c>
      <c r="J295" s="24">
        <v>522000</v>
      </c>
      <c r="K295" s="143"/>
      <c r="L295" s="143"/>
      <c r="M295" s="82">
        <v>522000</v>
      </c>
      <c r="N295" s="143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s="135" customFormat="1" ht="20.25" customHeight="1" spans="1:24">
      <c r="A296" s="159" t="s">
        <v>70</v>
      </c>
      <c r="B296" s="159" t="s">
        <v>101</v>
      </c>
      <c r="C296" s="159" t="s">
        <v>432</v>
      </c>
      <c r="D296" s="159" t="s">
        <v>341</v>
      </c>
      <c r="E296" s="159" t="s">
        <v>179</v>
      </c>
      <c r="F296" s="159" t="s">
        <v>180</v>
      </c>
      <c r="G296" s="159" t="s">
        <v>299</v>
      </c>
      <c r="H296" s="159" t="s">
        <v>300</v>
      </c>
      <c r="I296" s="24">
        <v>12546</v>
      </c>
      <c r="J296" s="24">
        <v>12546</v>
      </c>
      <c r="K296" s="143"/>
      <c r="L296" s="143"/>
      <c r="M296" s="82">
        <v>12546</v>
      </c>
      <c r="N296" s="143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s="135" customFormat="1" ht="20.25" customHeight="1" spans="1:24">
      <c r="A297" s="159" t="s">
        <v>70</v>
      </c>
      <c r="B297" s="159" t="s">
        <v>103</v>
      </c>
      <c r="C297" s="159" t="s">
        <v>433</v>
      </c>
      <c r="D297" s="159" t="s">
        <v>298</v>
      </c>
      <c r="E297" s="159" t="s">
        <v>179</v>
      </c>
      <c r="F297" s="159" t="s">
        <v>180</v>
      </c>
      <c r="G297" s="159" t="s">
        <v>291</v>
      </c>
      <c r="H297" s="159" t="s">
        <v>292</v>
      </c>
      <c r="I297" s="24">
        <v>873576</v>
      </c>
      <c r="J297" s="24">
        <v>873576</v>
      </c>
      <c r="K297" s="143"/>
      <c r="L297" s="143"/>
      <c r="M297" s="82">
        <v>873576</v>
      </c>
      <c r="N297" s="143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s="135" customFormat="1" ht="20.25" customHeight="1" spans="1:24">
      <c r="A298" s="159" t="s">
        <v>70</v>
      </c>
      <c r="B298" s="159" t="s">
        <v>103</v>
      </c>
      <c r="C298" s="159" t="s">
        <v>433</v>
      </c>
      <c r="D298" s="159" t="s">
        <v>298</v>
      </c>
      <c r="E298" s="159" t="s">
        <v>179</v>
      </c>
      <c r="F298" s="159" t="s">
        <v>180</v>
      </c>
      <c r="G298" s="159" t="s">
        <v>293</v>
      </c>
      <c r="H298" s="159" t="s">
        <v>294</v>
      </c>
      <c r="I298" s="24">
        <v>138000</v>
      </c>
      <c r="J298" s="24">
        <v>138000</v>
      </c>
      <c r="K298" s="143"/>
      <c r="L298" s="143"/>
      <c r="M298" s="82">
        <v>138000</v>
      </c>
      <c r="N298" s="143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s="135" customFormat="1" ht="20.25" customHeight="1" spans="1:24">
      <c r="A299" s="159" t="s">
        <v>70</v>
      </c>
      <c r="B299" s="159" t="s">
        <v>103</v>
      </c>
      <c r="C299" s="159" t="s">
        <v>433</v>
      </c>
      <c r="D299" s="159" t="s">
        <v>298</v>
      </c>
      <c r="E299" s="159" t="s">
        <v>179</v>
      </c>
      <c r="F299" s="159" t="s">
        <v>180</v>
      </c>
      <c r="G299" s="159" t="s">
        <v>293</v>
      </c>
      <c r="H299" s="159" t="s">
        <v>294</v>
      </c>
      <c r="I299" s="24">
        <v>127284</v>
      </c>
      <c r="J299" s="24">
        <v>127284</v>
      </c>
      <c r="K299" s="143"/>
      <c r="L299" s="143"/>
      <c r="M299" s="82">
        <v>127284</v>
      </c>
      <c r="N299" s="143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s="135" customFormat="1" ht="20.25" customHeight="1" spans="1:24">
      <c r="A300" s="159" t="s">
        <v>70</v>
      </c>
      <c r="B300" s="159" t="s">
        <v>103</v>
      </c>
      <c r="C300" s="159" t="s">
        <v>433</v>
      </c>
      <c r="D300" s="159" t="s">
        <v>298</v>
      </c>
      <c r="E300" s="159" t="s">
        <v>179</v>
      </c>
      <c r="F300" s="159" t="s">
        <v>180</v>
      </c>
      <c r="G300" s="159" t="s">
        <v>299</v>
      </c>
      <c r="H300" s="159" t="s">
        <v>300</v>
      </c>
      <c r="I300" s="24">
        <v>77398</v>
      </c>
      <c r="J300" s="24">
        <v>77398</v>
      </c>
      <c r="K300" s="143"/>
      <c r="L300" s="143"/>
      <c r="M300" s="82">
        <v>77398</v>
      </c>
      <c r="N300" s="143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s="135" customFormat="1" ht="20.25" customHeight="1" spans="1:24">
      <c r="A301" s="159" t="s">
        <v>70</v>
      </c>
      <c r="B301" s="159" t="s">
        <v>103</v>
      </c>
      <c r="C301" s="159" t="s">
        <v>433</v>
      </c>
      <c r="D301" s="159" t="s">
        <v>298</v>
      </c>
      <c r="E301" s="159" t="s">
        <v>179</v>
      </c>
      <c r="F301" s="159" t="s">
        <v>180</v>
      </c>
      <c r="G301" s="159" t="s">
        <v>299</v>
      </c>
      <c r="H301" s="159" t="s">
        <v>300</v>
      </c>
      <c r="I301" s="24">
        <v>408420</v>
      </c>
      <c r="J301" s="24">
        <v>408420</v>
      </c>
      <c r="K301" s="143"/>
      <c r="L301" s="143"/>
      <c r="M301" s="82">
        <v>408420</v>
      </c>
      <c r="N301" s="143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s="135" customFormat="1" ht="20.25" customHeight="1" spans="1:24">
      <c r="A302" s="159" t="s">
        <v>70</v>
      </c>
      <c r="B302" s="159" t="s">
        <v>103</v>
      </c>
      <c r="C302" s="159" t="s">
        <v>433</v>
      </c>
      <c r="D302" s="159" t="s">
        <v>298</v>
      </c>
      <c r="E302" s="159" t="s">
        <v>179</v>
      </c>
      <c r="F302" s="159" t="s">
        <v>180</v>
      </c>
      <c r="G302" s="159" t="s">
        <v>299</v>
      </c>
      <c r="H302" s="159" t="s">
        <v>300</v>
      </c>
      <c r="I302" s="24">
        <v>673176</v>
      </c>
      <c r="J302" s="24">
        <v>673176</v>
      </c>
      <c r="K302" s="143"/>
      <c r="L302" s="143"/>
      <c r="M302" s="82">
        <v>673176</v>
      </c>
      <c r="N302" s="143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s="135" customFormat="1" ht="20.25" customHeight="1" spans="1:24">
      <c r="A303" s="159" t="s">
        <v>70</v>
      </c>
      <c r="B303" s="159" t="s">
        <v>103</v>
      </c>
      <c r="C303" s="159" t="s">
        <v>434</v>
      </c>
      <c r="D303" s="159" t="s">
        <v>302</v>
      </c>
      <c r="E303" s="159" t="s">
        <v>154</v>
      </c>
      <c r="F303" s="159" t="s">
        <v>155</v>
      </c>
      <c r="G303" s="159" t="s">
        <v>303</v>
      </c>
      <c r="H303" s="159" t="s">
        <v>304</v>
      </c>
      <c r="I303" s="24">
        <v>375752.64</v>
      </c>
      <c r="J303" s="24">
        <v>375752.64</v>
      </c>
      <c r="K303" s="143"/>
      <c r="L303" s="143"/>
      <c r="M303" s="82">
        <v>375752.64</v>
      </c>
      <c r="N303" s="143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s="135" customFormat="1" ht="20.25" customHeight="1" spans="1:24">
      <c r="A304" s="159" t="s">
        <v>70</v>
      </c>
      <c r="B304" s="159" t="s">
        <v>103</v>
      </c>
      <c r="C304" s="159" t="s">
        <v>434</v>
      </c>
      <c r="D304" s="159" t="s">
        <v>302</v>
      </c>
      <c r="E304" s="159" t="s">
        <v>203</v>
      </c>
      <c r="F304" s="159" t="s">
        <v>204</v>
      </c>
      <c r="G304" s="159" t="s">
        <v>307</v>
      </c>
      <c r="H304" s="159" t="s">
        <v>308</v>
      </c>
      <c r="I304" s="24">
        <v>213370.15</v>
      </c>
      <c r="J304" s="24">
        <v>213370.15</v>
      </c>
      <c r="K304" s="143"/>
      <c r="L304" s="143"/>
      <c r="M304" s="82">
        <v>213370.15</v>
      </c>
      <c r="N304" s="143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s="135" customFormat="1" ht="20.25" customHeight="1" spans="1:24">
      <c r="A305" s="159" t="s">
        <v>70</v>
      </c>
      <c r="B305" s="159" t="s">
        <v>103</v>
      </c>
      <c r="C305" s="159" t="s">
        <v>434</v>
      </c>
      <c r="D305" s="159" t="s">
        <v>302</v>
      </c>
      <c r="E305" s="159" t="s">
        <v>205</v>
      </c>
      <c r="F305" s="159" t="s">
        <v>206</v>
      </c>
      <c r="G305" s="159" t="s">
        <v>309</v>
      </c>
      <c r="H305" s="159" t="s">
        <v>310</v>
      </c>
      <c r="I305" s="24">
        <v>107762.7</v>
      </c>
      <c r="J305" s="24">
        <v>107762.7</v>
      </c>
      <c r="K305" s="143"/>
      <c r="L305" s="143"/>
      <c r="M305" s="82">
        <v>107762.7</v>
      </c>
      <c r="N305" s="143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s="135" customFormat="1" ht="20.25" customHeight="1" spans="1:24">
      <c r="A306" s="159" t="s">
        <v>70</v>
      </c>
      <c r="B306" s="159" t="s">
        <v>103</v>
      </c>
      <c r="C306" s="159" t="s">
        <v>434</v>
      </c>
      <c r="D306" s="159" t="s">
        <v>302</v>
      </c>
      <c r="E306" s="159" t="s">
        <v>179</v>
      </c>
      <c r="F306" s="159" t="s">
        <v>180</v>
      </c>
      <c r="G306" s="159" t="s">
        <v>311</v>
      </c>
      <c r="H306" s="159" t="s">
        <v>312</v>
      </c>
      <c r="I306" s="24">
        <v>8832</v>
      </c>
      <c r="J306" s="24">
        <v>8832</v>
      </c>
      <c r="K306" s="143"/>
      <c r="L306" s="143"/>
      <c r="M306" s="82">
        <v>8832</v>
      </c>
      <c r="N306" s="143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s="135" customFormat="1" ht="20.25" customHeight="1" spans="1:24">
      <c r="A307" s="159" t="s">
        <v>70</v>
      </c>
      <c r="B307" s="159" t="s">
        <v>103</v>
      </c>
      <c r="C307" s="159" t="s">
        <v>434</v>
      </c>
      <c r="D307" s="159" t="s">
        <v>302</v>
      </c>
      <c r="E307" s="159" t="s">
        <v>207</v>
      </c>
      <c r="F307" s="159" t="s">
        <v>208</v>
      </c>
      <c r="G307" s="159" t="s">
        <v>311</v>
      </c>
      <c r="H307" s="159" t="s">
        <v>312</v>
      </c>
      <c r="I307" s="24">
        <v>9393.82</v>
      </c>
      <c r="J307" s="24">
        <v>9393.82</v>
      </c>
      <c r="K307" s="143"/>
      <c r="L307" s="143"/>
      <c r="M307" s="82">
        <v>9393.82</v>
      </c>
      <c r="N307" s="143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s="135" customFormat="1" ht="20.25" customHeight="1" spans="1:24">
      <c r="A308" s="159" t="s">
        <v>70</v>
      </c>
      <c r="B308" s="159" t="s">
        <v>103</v>
      </c>
      <c r="C308" s="159" t="s">
        <v>434</v>
      </c>
      <c r="D308" s="159" t="s">
        <v>302</v>
      </c>
      <c r="E308" s="159" t="s">
        <v>207</v>
      </c>
      <c r="F308" s="159" t="s">
        <v>208</v>
      </c>
      <c r="G308" s="159" t="s">
        <v>311</v>
      </c>
      <c r="H308" s="159" t="s">
        <v>312</v>
      </c>
      <c r="I308" s="24">
        <v>9472.32</v>
      </c>
      <c r="J308" s="24">
        <v>9472.32</v>
      </c>
      <c r="K308" s="143"/>
      <c r="L308" s="143"/>
      <c r="M308" s="82">
        <v>9472.32</v>
      </c>
      <c r="N308" s="143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s="135" customFormat="1" ht="20.25" customHeight="1" spans="1:24">
      <c r="A309" s="159" t="s">
        <v>70</v>
      </c>
      <c r="B309" s="159" t="s">
        <v>103</v>
      </c>
      <c r="C309" s="159" t="s">
        <v>435</v>
      </c>
      <c r="D309" s="159" t="s">
        <v>222</v>
      </c>
      <c r="E309" s="159" t="s">
        <v>221</v>
      </c>
      <c r="F309" s="159" t="s">
        <v>222</v>
      </c>
      <c r="G309" s="159" t="s">
        <v>314</v>
      </c>
      <c r="H309" s="159" t="s">
        <v>222</v>
      </c>
      <c r="I309" s="24">
        <v>281814.48</v>
      </c>
      <c r="J309" s="24">
        <v>281814.48</v>
      </c>
      <c r="K309" s="143"/>
      <c r="L309" s="143"/>
      <c r="M309" s="82">
        <v>281814.48</v>
      </c>
      <c r="N309" s="143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s="135" customFormat="1" ht="20.25" customHeight="1" spans="1:24">
      <c r="A310" s="159" t="s">
        <v>70</v>
      </c>
      <c r="B310" s="159" t="s">
        <v>103</v>
      </c>
      <c r="C310" s="159" t="s">
        <v>436</v>
      </c>
      <c r="D310" s="159" t="s">
        <v>341</v>
      </c>
      <c r="E310" s="159" t="s">
        <v>179</v>
      </c>
      <c r="F310" s="159" t="s">
        <v>180</v>
      </c>
      <c r="G310" s="159" t="s">
        <v>299</v>
      </c>
      <c r="H310" s="159" t="s">
        <v>300</v>
      </c>
      <c r="I310" s="24">
        <v>414000</v>
      </c>
      <c r="J310" s="24">
        <v>414000</v>
      </c>
      <c r="K310" s="143"/>
      <c r="L310" s="143"/>
      <c r="M310" s="82">
        <v>414000</v>
      </c>
      <c r="N310" s="143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s="135" customFormat="1" ht="20.25" customHeight="1" spans="1:24">
      <c r="A311" s="159" t="s">
        <v>70</v>
      </c>
      <c r="B311" s="159" t="s">
        <v>103</v>
      </c>
      <c r="C311" s="159" t="s">
        <v>436</v>
      </c>
      <c r="D311" s="159" t="s">
        <v>341</v>
      </c>
      <c r="E311" s="159" t="s">
        <v>179</v>
      </c>
      <c r="F311" s="159" t="s">
        <v>180</v>
      </c>
      <c r="G311" s="159" t="s">
        <v>299</v>
      </c>
      <c r="H311" s="159" t="s">
        <v>300</v>
      </c>
      <c r="I311" s="24">
        <v>17462</v>
      </c>
      <c r="J311" s="24">
        <v>17462</v>
      </c>
      <c r="K311" s="143"/>
      <c r="L311" s="143"/>
      <c r="M311" s="82">
        <v>17462</v>
      </c>
      <c r="N311" s="143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s="135" customFormat="1" ht="20.25" customHeight="1" spans="1:24">
      <c r="A312" s="159" t="s">
        <v>70</v>
      </c>
      <c r="B312" s="159" t="s">
        <v>105</v>
      </c>
      <c r="C312" s="159" t="s">
        <v>437</v>
      </c>
      <c r="D312" s="159" t="s">
        <v>298</v>
      </c>
      <c r="E312" s="159" t="s">
        <v>179</v>
      </c>
      <c r="F312" s="159" t="s">
        <v>180</v>
      </c>
      <c r="G312" s="159" t="s">
        <v>291</v>
      </c>
      <c r="H312" s="159" t="s">
        <v>292</v>
      </c>
      <c r="I312" s="24">
        <v>5162052</v>
      </c>
      <c r="J312" s="24">
        <v>5162052</v>
      </c>
      <c r="K312" s="143"/>
      <c r="L312" s="143"/>
      <c r="M312" s="82">
        <v>5162052</v>
      </c>
      <c r="N312" s="143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s="135" customFormat="1" ht="20.25" customHeight="1" spans="1:24">
      <c r="A313" s="159" t="s">
        <v>70</v>
      </c>
      <c r="B313" s="159" t="s">
        <v>105</v>
      </c>
      <c r="C313" s="159" t="s">
        <v>437</v>
      </c>
      <c r="D313" s="159" t="s">
        <v>298</v>
      </c>
      <c r="E313" s="159" t="s">
        <v>179</v>
      </c>
      <c r="F313" s="159" t="s">
        <v>180</v>
      </c>
      <c r="G313" s="159" t="s">
        <v>293</v>
      </c>
      <c r="H313" s="159" t="s">
        <v>294</v>
      </c>
      <c r="I313" s="24">
        <v>738000</v>
      </c>
      <c r="J313" s="24">
        <v>738000</v>
      </c>
      <c r="K313" s="143"/>
      <c r="L313" s="143"/>
      <c r="M313" s="82">
        <v>738000</v>
      </c>
      <c r="N313" s="143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s="135" customFormat="1" ht="20.25" customHeight="1" spans="1:24">
      <c r="A314" s="159" t="s">
        <v>70</v>
      </c>
      <c r="B314" s="159" t="s">
        <v>105</v>
      </c>
      <c r="C314" s="159" t="s">
        <v>437</v>
      </c>
      <c r="D314" s="159" t="s">
        <v>298</v>
      </c>
      <c r="E314" s="159" t="s">
        <v>179</v>
      </c>
      <c r="F314" s="159" t="s">
        <v>180</v>
      </c>
      <c r="G314" s="159" t="s">
        <v>293</v>
      </c>
      <c r="H314" s="159" t="s">
        <v>294</v>
      </c>
      <c r="I314" s="24">
        <v>594672</v>
      </c>
      <c r="J314" s="24">
        <v>594672</v>
      </c>
      <c r="K314" s="143"/>
      <c r="L314" s="143"/>
      <c r="M314" s="82">
        <v>594672</v>
      </c>
      <c r="N314" s="143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s="135" customFormat="1" ht="20.25" customHeight="1" spans="1:24">
      <c r="A315" s="159" t="s">
        <v>70</v>
      </c>
      <c r="B315" s="159" t="s">
        <v>105</v>
      </c>
      <c r="C315" s="159" t="s">
        <v>437</v>
      </c>
      <c r="D315" s="159" t="s">
        <v>298</v>
      </c>
      <c r="E315" s="159" t="s">
        <v>179</v>
      </c>
      <c r="F315" s="159" t="s">
        <v>180</v>
      </c>
      <c r="G315" s="159" t="s">
        <v>299</v>
      </c>
      <c r="H315" s="159" t="s">
        <v>300</v>
      </c>
      <c r="I315" s="24">
        <v>3667740</v>
      </c>
      <c r="J315" s="24">
        <v>3667740</v>
      </c>
      <c r="K315" s="143"/>
      <c r="L315" s="143"/>
      <c r="M315" s="82">
        <v>3667740</v>
      </c>
      <c r="N315" s="143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s="135" customFormat="1" ht="20.25" customHeight="1" spans="1:24">
      <c r="A316" s="159" t="s">
        <v>70</v>
      </c>
      <c r="B316" s="159" t="s">
        <v>105</v>
      </c>
      <c r="C316" s="159" t="s">
        <v>437</v>
      </c>
      <c r="D316" s="159" t="s">
        <v>298</v>
      </c>
      <c r="E316" s="159" t="s">
        <v>179</v>
      </c>
      <c r="F316" s="159" t="s">
        <v>180</v>
      </c>
      <c r="G316" s="159" t="s">
        <v>299</v>
      </c>
      <c r="H316" s="159" t="s">
        <v>300</v>
      </c>
      <c r="I316" s="24">
        <v>2219160</v>
      </c>
      <c r="J316" s="24">
        <v>2219160</v>
      </c>
      <c r="K316" s="143"/>
      <c r="L316" s="143"/>
      <c r="M316" s="82">
        <v>2219160</v>
      </c>
      <c r="N316" s="143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s="135" customFormat="1" ht="20.25" customHeight="1" spans="1:24">
      <c r="A317" s="159" t="s">
        <v>70</v>
      </c>
      <c r="B317" s="159" t="s">
        <v>105</v>
      </c>
      <c r="C317" s="159" t="s">
        <v>437</v>
      </c>
      <c r="D317" s="159" t="s">
        <v>298</v>
      </c>
      <c r="E317" s="159" t="s">
        <v>179</v>
      </c>
      <c r="F317" s="159" t="s">
        <v>180</v>
      </c>
      <c r="G317" s="159" t="s">
        <v>299</v>
      </c>
      <c r="H317" s="159" t="s">
        <v>300</v>
      </c>
      <c r="I317" s="24">
        <v>454771</v>
      </c>
      <c r="J317" s="24">
        <v>454771</v>
      </c>
      <c r="K317" s="143"/>
      <c r="L317" s="143"/>
      <c r="M317" s="82">
        <v>454771</v>
      </c>
      <c r="N317" s="143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s="135" customFormat="1" ht="20.25" customHeight="1" spans="1:24">
      <c r="A318" s="159" t="s">
        <v>70</v>
      </c>
      <c r="B318" s="159" t="s">
        <v>105</v>
      </c>
      <c r="C318" s="159" t="s">
        <v>438</v>
      </c>
      <c r="D318" s="159" t="s">
        <v>302</v>
      </c>
      <c r="E318" s="159" t="s">
        <v>154</v>
      </c>
      <c r="F318" s="159" t="s">
        <v>155</v>
      </c>
      <c r="G318" s="159" t="s">
        <v>303</v>
      </c>
      <c r="H318" s="159" t="s">
        <v>304</v>
      </c>
      <c r="I318" s="24">
        <v>2097119.19</v>
      </c>
      <c r="J318" s="24">
        <v>2097119.19</v>
      </c>
      <c r="K318" s="143"/>
      <c r="L318" s="143"/>
      <c r="M318" s="82">
        <v>2097119.19</v>
      </c>
      <c r="N318" s="143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s="135" customFormat="1" ht="20.25" customHeight="1" spans="1:24">
      <c r="A319" s="159" t="s">
        <v>70</v>
      </c>
      <c r="B319" s="159" t="s">
        <v>105</v>
      </c>
      <c r="C319" s="159" t="s">
        <v>438</v>
      </c>
      <c r="D319" s="159" t="s">
        <v>302</v>
      </c>
      <c r="E319" s="159" t="s">
        <v>203</v>
      </c>
      <c r="F319" s="159" t="s">
        <v>204</v>
      </c>
      <c r="G319" s="159" t="s">
        <v>307</v>
      </c>
      <c r="H319" s="159" t="s">
        <v>308</v>
      </c>
      <c r="I319" s="24">
        <v>1195305.7</v>
      </c>
      <c r="J319" s="24">
        <v>1195305.7</v>
      </c>
      <c r="K319" s="143"/>
      <c r="L319" s="143"/>
      <c r="M319" s="82">
        <v>1195305.7</v>
      </c>
      <c r="N319" s="143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s="135" customFormat="1" ht="20.25" customHeight="1" spans="1:24">
      <c r="A320" s="159" t="s">
        <v>70</v>
      </c>
      <c r="B320" s="159" t="s">
        <v>105</v>
      </c>
      <c r="C320" s="159" t="s">
        <v>438</v>
      </c>
      <c r="D320" s="159" t="s">
        <v>302</v>
      </c>
      <c r="E320" s="159" t="s">
        <v>205</v>
      </c>
      <c r="F320" s="159" t="s">
        <v>206</v>
      </c>
      <c r="G320" s="159" t="s">
        <v>309</v>
      </c>
      <c r="H320" s="159" t="s">
        <v>310</v>
      </c>
      <c r="I320" s="24">
        <v>603689.75</v>
      </c>
      <c r="J320" s="24">
        <v>603689.75</v>
      </c>
      <c r="K320" s="143"/>
      <c r="L320" s="143"/>
      <c r="M320" s="82">
        <v>603689.75</v>
      </c>
      <c r="N320" s="143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s="135" customFormat="1" ht="20.25" customHeight="1" spans="1:24">
      <c r="A321" s="159" t="s">
        <v>70</v>
      </c>
      <c r="B321" s="159" t="s">
        <v>105</v>
      </c>
      <c r="C321" s="159" t="s">
        <v>438</v>
      </c>
      <c r="D321" s="159" t="s">
        <v>302</v>
      </c>
      <c r="E321" s="159" t="s">
        <v>179</v>
      </c>
      <c r="F321" s="159" t="s">
        <v>180</v>
      </c>
      <c r="G321" s="159" t="s">
        <v>311</v>
      </c>
      <c r="H321" s="159" t="s">
        <v>312</v>
      </c>
      <c r="I321" s="24">
        <v>47232</v>
      </c>
      <c r="J321" s="24">
        <v>47232</v>
      </c>
      <c r="K321" s="143"/>
      <c r="L321" s="143"/>
      <c r="M321" s="82">
        <v>47232</v>
      </c>
      <c r="N321" s="143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s="135" customFormat="1" ht="20.25" customHeight="1" spans="1:24">
      <c r="A322" s="159" t="s">
        <v>70</v>
      </c>
      <c r="B322" s="159" t="s">
        <v>105</v>
      </c>
      <c r="C322" s="159" t="s">
        <v>438</v>
      </c>
      <c r="D322" s="159" t="s">
        <v>302</v>
      </c>
      <c r="E322" s="159" t="s">
        <v>207</v>
      </c>
      <c r="F322" s="159" t="s">
        <v>208</v>
      </c>
      <c r="G322" s="159" t="s">
        <v>311</v>
      </c>
      <c r="H322" s="159" t="s">
        <v>312</v>
      </c>
      <c r="I322" s="24">
        <v>50656.32</v>
      </c>
      <c r="J322" s="24">
        <v>50656.32</v>
      </c>
      <c r="K322" s="143"/>
      <c r="L322" s="143"/>
      <c r="M322" s="82">
        <v>50656.32</v>
      </c>
      <c r="N322" s="143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s="135" customFormat="1" ht="20.25" customHeight="1" spans="1:24">
      <c r="A323" s="159" t="s">
        <v>70</v>
      </c>
      <c r="B323" s="159" t="s">
        <v>105</v>
      </c>
      <c r="C323" s="159" t="s">
        <v>438</v>
      </c>
      <c r="D323" s="159" t="s">
        <v>302</v>
      </c>
      <c r="E323" s="159" t="s">
        <v>207</v>
      </c>
      <c r="F323" s="159" t="s">
        <v>208</v>
      </c>
      <c r="G323" s="159" t="s">
        <v>311</v>
      </c>
      <c r="H323" s="159" t="s">
        <v>312</v>
      </c>
      <c r="I323" s="24">
        <v>52427.98</v>
      </c>
      <c r="J323" s="24">
        <v>52427.98</v>
      </c>
      <c r="K323" s="143"/>
      <c r="L323" s="143"/>
      <c r="M323" s="82">
        <v>52427.98</v>
      </c>
      <c r="N323" s="143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s="135" customFormat="1" ht="20.25" customHeight="1" spans="1:24">
      <c r="A324" s="159" t="s">
        <v>70</v>
      </c>
      <c r="B324" s="159" t="s">
        <v>105</v>
      </c>
      <c r="C324" s="159" t="s">
        <v>439</v>
      </c>
      <c r="D324" s="159" t="s">
        <v>222</v>
      </c>
      <c r="E324" s="159" t="s">
        <v>221</v>
      </c>
      <c r="F324" s="159" t="s">
        <v>222</v>
      </c>
      <c r="G324" s="159" t="s">
        <v>314</v>
      </c>
      <c r="H324" s="159" t="s">
        <v>222</v>
      </c>
      <c r="I324" s="24">
        <v>1572839.4</v>
      </c>
      <c r="J324" s="24">
        <v>1572839.4</v>
      </c>
      <c r="K324" s="143"/>
      <c r="L324" s="143"/>
      <c r="M324" s="82">
        <v>1572839.4</v>
      </c>
      <c r="N324" s="143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s="135" customFormat="1" ht="20.25" customHeight="1" spans="1:24">
      <c r="A325" s="159" t="s">
        <v>70</v>
      </c>
      <c r="B325" s="159" t="s">
        <v>105</v>
      </c>
      <c r="C325" s="159" t="s">
        <v>440</v>
      </c>
      <c r="D325" s="159" t="s">
        <v>341</v>
      </c>
      <c r="E325" s="159" t="s">
        <v>179</v>
      </c>
      <c r="F325" s="159" t="s">
        <v>180</v>
      </c>
      <c r="G325" s="159" t="s">
        <v>299</v>
      </c>
      <c r="H325" s="159" t="s">
        <v>300</v>
      </c>
      <c r="I325" s="24">
        <v>2214000</v>
      </c>
      <c r="J325" s="24">
        <v>2214000</v>
      </c>
      <c r="K325" s="143"/>
      <c r="L325" s="143"/>
      <c r="M325" s="82">
        <v>2214000</v>
      </c>
      <c r="N325" s="143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s="135" customFormat="1" ht="20.25" customHeight="1" spans="1:24">
      <c r="A326" s="159" t="s">
        <v>70</v>
      </c>
      <c r="B326" s="159" t="s">
        <v>107</v>
      </c>
      <c r="C326" s="159" t="s">
        <v>441</v>
      </c>
      <c r="D326" s="159" t="s">
        <v>298</v>
      </c>
      <c r="E326" s="159" t="s">
        <v>179</v>
      </c>
      <c r="F326" s="159" t="s">
        <v>180</v>
      </c>
      <c r="G326" s="159" t="s">
        <v>291</v>
      </c>
      <c r="H326" s="159" t="s">
        <v>292</v>
      </c>
      <c r="I326" s="24">
        <v>1624968</v>
      </c>
      <c r="J326" s="24">
        <v>1624968</v>
      </c>
      <c r="K326" s="143"/>
      <c r="L326" s="143"/>
      <c r="M326" s="82">
        <v>1624968</v>
      </c>
      <c r="N326" s="143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s="135" customFormat="1" ht="20.25" customHeight="1" spans="1:24">
      <c r="A327" s="159" t="s">
        <v>70</v>
      </c>
      <c r="B327" s="159" t="s">
        <v>107</v>
      </c>
      <c r="C327" s="159" t="s">
        <v>441</v>
      </c>
      <c r="D327" s="159" t="s">
        <v>298</v>
      </c>
      <c r="E327" s="159" t="s">
        <v>179</v>
      </c>
      <c r="F327" s="159" t="s">
        <v>180</v>
      </c>
      <c r="G327" s="159" t="s">
        <v>293</v>
      </c>
      <c r="H327" s="159" t="s">
        <v>294</v>
      </c>
      <c r="I327" s="24">
        <v>194580</v>
      </c>
      <c r="J327" s="24">
        <v>194580</v>
      </c>
      <c r="K327" s="143"/>
      <c r="L327" s="143"/>
      <c r="M327" s="82">
        <v>194580</v>
      </c>
      <c r="N327" s="143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s="135" customFormat="1" ht="20.25" customHeight="1" spans="1:24">
      <c r="A328" s="159" t="s">
        <v>70</v>
      </c>
      <c r="B328" s="159" t="s">
        <v>107</v>
      </c>
      <c r="C328" s="159" t="s">
        <v>441</v>
      </c>
      <c r="D328" s="159" t="s">
        <v>298</v>
      </c>
      <c r="E328" s="159" t="s">
        <v>179</v>
      </c>
      <c r="F328" s="159" t="s">
        <v>180</v>
      </c>
      <c r="G328" s="159" t="s">
        <v>293</v>
      </c>
      <c r="H328" s="159" t="s">
        <v>294</v>
      </c>
      <c r="I328" s="24">
        <v>192000</v>
      </c>
      <c r="J328" s="24">
        <v>192000</v>
      </c>
      <c r="K328" s="143"/>
      <c r="L328" s="143"/>
      <c r="M328" s="82">
        <v>192000</v>
      </c>
      <c r="N328" s="143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s="135" customFormat="1" ht="20.25" customHeight="1" spans="1:24">
      <c r="A329" s="159" t="s">
        <v>70</v>
      </c>
      <c r="B329" s="159" t="s">
        <v>107</v>
      </c>
      <c r="C329" s="159" t="s">
        <v>441</v>
      </c>
      <c r="D329" s="159" t="s">
        <v>298</v>
      </c>
      <c r="E329" s="159" t="s">
        <v>179</v>
      </c>
      <c r="F329" s="159" t="s">
        <v>180</v>
      </c>
      <c r="G329" s="159" t="s">
        <v>299</v>
      </c>
      <c r="H329" s="159" t="s">
        <v>300</v>
      </c>
      <c r="I329" s="24">
        <v>141814</v>
      </c>
      <c r="J329" s="24">
        <v>141814</v>
      </c>
      <c r="K329" s="143"/>
      <c r="L329" s="143"/>
      <c r="M329" s="82">
        <v>141814</v>
      </c>
      <c r="N329" s="143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s="135" customFormat="1" ht="20.25" customHeight="1" spans="1:24">
      <c r="A330" s="159" t="s">
        <v>70</v>
      </c>
      <c r="B330" s="159" t="s">
        <v>107</v>
      </c>
      <c r="C330" s="159" t="s">
        <v>441</v>
      </c>
      <c r="D330" s="159" t="s">
        <v>298</v>
      </c>
      <c r="E330" s="159" t="s">
        <v>179</v>
      </c>
      <c r="F330" s="159" t="s">
        <v>180</v>
      </c>
      <c r="G330" s="159" t="s">
        <v>299</v>
      </c>
      <c r="H330" s="159" t="s">
        <v>300</v>
      </c>
      <c r="I330" s="24">
        <v>601140</v>
      </c>
      <c r="J330" s="24">
        <v>601140</v>
      </c>
      <c r="K330" s="143"/>
      <c r="L330" s="143"/>
      <c r="M330" s="82">
        <v>601140</v>
      </c>
      <c r="N330" s="143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s="135" customFormat="1" ht="20.25" customHeight="1" spans="1:24">
      <c r="A331" s="159" t="s">
        <v>70</v>
      </c>
      <c r="B331" s="159" t="s">
        <v>107</v>
      </c>
      <c r="C331" s="159" t="s">
        <v>441</v>
      </c>
      <c r="D331" s="159" t="s">
        <v>298</v>
      </c>
      <c r="E331" s="159" t="s">
        <v>179</v>
      </c>
      <c r="F331" s="159" t="s">
        <v>180</v>
      </c>
      <c r="G331" s="159" t="s">
        <v>299</v>
      </c>
      <c r="H331" s="159" t="s">
        <v>300</v>
      </c>
      <c r="I331" s="24">
        <v>1000944</v>
      </c>
      <c r="J331" s="24">
        <v>1000944</v>
      </c>
      <c r="K331" s="143"/>
      <c r="L331" s="143"/>
      <c r="M331" s="82">
        <v>1000944</v>
      </c>
      <c r="N331" s="143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s="135" customFormat="1" ht="20.25" customHeight="1" spans="1:24">
      <c r="A332" s="159" t="s">
        <v>70</v>
      </c>
      <c r="B332" s="159" t="s">
        <v>107</v>
      </c>
      <c r="C332" s="159" t="s">
        <v>442</v>
      </c>
      <c r="D332" s="159" t="s">
        <v>302</v>
      </c>
      <c r="E332" s="159" t="s">
        <v>154</v>
      </c>
      <c r="F332" s="159" t="s">
        <v>155</v>
      </c>
      <c r="G332" s="159" t="s">
        <v>303</v>
      </c>
      <c r="H332" s="159" t="s">
        <v>304</v>
      </c>
      <c r="I332" s="24">
        <v>612135.36</v>
      </c>
      <c r="J332" s="24">
        <v>612135.36</v>
      </c>
      <c r="K332" s="143"/>
      <c r="L332" s="143"/>
      <c r="M332" s="82">
        <v>612135.36</v>
      </c>
      <c r="N332" s="143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s="135" customFormat="1" ht="20.25" customHeight="1" spans="1:24">
      <c r="A333" s="159" t="s">
        <v>70</v>
      </c>
      <c r="B333" s="159" t="s">
        <v>107</v>
      </c>
      <c r="C333" s="159" t="s">
        <v>442</v>
      </c>
      <c r="D333" s="159" t="s">
        <v>302</v>
      </c>
      <c r="E333" s="159" t="s">
        <v>203</v>
      </c>
      <c r="F333" s="159" t="s">
        <v>204</v>
      </c>
      <c r="G333" s="159" t="s">
        <v>307</v>
      </c>
      <c r="H333" s="159" t="s">
        <v>308</v>
      </c>
      <c r="I333" s="24">
        <v>352147.55</v>
      </c>
      <c r="J333" s="24">
        <v>352147.55</v>
      </c>
      <c r="K333" s="143"/>
      <c r="L333" s="143"/>
      <c r="M333" s="82">
        <v>352147.55</v>
      </c>
      <c r="N333" s="143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s="135" customFormat="1" ht="20.25" customHeight="1" spans="1:24">
      <c r="A334" s="159" t="s">
        <v>70</v>
      </c>
      <c r="B334" s="159" t="s">
        <v>107</v>
      </c>
      <c r="C334" s="159" t="s">
        <v>442</v>
      </c>
      <c r="D334" s="159" t="s">
        <v>302</v>
      </c>
      <c r="E334" s="159" t="s">
        <v>205</v>
      </c>
      <c r="F334" s="159" t="s">
        <v>206</v>
      </c>
      <c r="G334" s="159" t="s">
        <v>309</v>
      </c>
      <c r="H334" s="159" t="s">
        <v>310</v>
      </c>
      <c r="I334" s="24">
        <v>177852.3</v>
      </c>
      <c r="J334" s="24">
        <v>177852.3</v>
      </c>
      <c r="K334" s="143"/>
      <c r="L334" s="143"/>
      <c r="M334" s="82">
        <v>177852.3</v>
      </c>
      <c r="N334" s="143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s="135" customFormat="1" ht="20.25" customHeight="1" spans="1:24">
      <c r="A335" s="159" t="s">
        <v>70</v>
      </c>
      <c r="B335" s="159" t="s">
        <v>107</v>
      </c>
      <c r="C335" s="159" t="s">
        <v>442</v>
      </c>
      <c r="D335" s="159" t="s">
        <v>302</v>
      </c>
      <c r="E335" s="159" t="s">
        <v>179</v>
      </c>
      <c r="F335" s="159" t="s">
        <v>180</v>
      </c>
      <c r="G335" s="159" t="s">
        <v>311</v>
      </c>
      <c r="H335" s="159" t="s">
        <v>312</v>
      </c>
      <c r="I335" s="24">
        <v>12288</v>
      </c>
      <c r="J335" s="24">
        <v>12288</v>
      </c>
      <c r="K335" s="143"/>
      <c r="L335" s="143"/>
      <c r="M335" s="82">
        <v>12288</v>
      </c>
      <c r="N335" s="143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s="135" customFormat="1" ht="20.25" customHeight="1" spans="1:24">
      <c r="A336" s="159" t="s">
        <v>70</v>
      </c>
      <c r="B336" s="159" t="s">
        <v>107</v>
      </c>
      <c r="C336" s="159" t="s">
        <v>442</v>
      </c>
      <c r="D336" s="159" t="s">
        <v>302</v>
      </c>
      <c r="E336" s="159" t="s">
        <v>207</v>
      </c>
      <c r="F336" s="159" t="s">
        <v>208</v>
      </c>
      <c r="G336" s="159" t="s">
        <v>311</v>
      </c>
      <c r="H336" s="159" t="s">
        <v>312</v>
      </c>
      <c r="I336" s="24">
        <v>13178.88</v>
      </c>
      <c r="J336" s="24">
        <v>13178.88</v>
      </c>
      <c r="K336" s="143"/>
      <c r="L336" s="143"/>
      <c r="M336" s="82">
        <v>13178.88</v>
      </c>
      <c r="N336" s="143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s="135" customFormat="1" ht="20.25" customHeight="1" spans="1:24">
      <c r="A337" s="159" t="s">
        <v>70</v>
      </c>
      <c r="B337" s="159" t="s">
        <v>107</v>
      </c>
      <c r="C337" s="159" t="s">
        <v>442</v>
      </c>
      <c r="D337" s="159" t="s">
        <v>302</v>
      </c>
      <c r="E337" s="159" t="s">
        <v>207</v>
      </c>
      <c r="F337" s="159" t="s">
        <v>208</v>
      </c>
      <c r="G337" s="159" t="s">
        <v>311</v>
      </c>
      <c r="H337" s="159" t="s">
        <v>312</v>
      </c>
      <c r="I337" s="24">
        <v>15303.38</v>
      </c>
      <c r="J337" s="24">
        <v>15303.38</v>
      </c>
      <c r="K337" s="143"/>
      <c r="L337" s="143"/>
      <c r="M337" s="82">
        <v>15303.38</v>
      </c>
      <c r="N337" s="143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s="135" customFormat="1" ht="20.25" customHeight="1" spans="1:24">
      <c r="A338" s="159" t="s">
        <v>70</v>
      </c>
      <c r="B338" s="159" t="s">
        <v>107</v>
      </c>
      <c r="C338" s="159" t="s">
        <v>443</v>
      </c>
      <c r="D338" s="159" t="s">
        <v>222</v>
      </c>
      <c r="E338" s="159" t="s">
        <v>221</v>
      </c>
      <c r="F338" s="159" t="s">
        <v>222</v>
      </c>
      <c r="G338" s="159" t="s">
        <v>314</v>
      </c>
      <c r="H338" s="159" t="s">
        <v>222</v>
      </c>
      <c r="I338" s="24">
        <v>459101.52</v>
      </c>
      <c r="J338" s="24">
        <v>459101.52</v>
      </c>
      <c r="K338" s="143"/>
      <c r="L338" s="143"/>
      <c r="M338" s="82">
        <v>459101.52</v>
      </c>
      <c r="N338" s="143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s="135" customFormat="1" ht="20.25" customHeight="1" spans="1:24">
      <c r="A339" s="159" t="s">
        <v>70</v>
      </c>
      <c r="B339" s="159" t="s">
        <v>107</v>
      </c>
      <c r="C339" s="159" t="s">
        <v>444</v>
      </c>
      <c r="D339" s="159" t="s">
        <v>341</v>
      </c>
      <c r="E339" s="159" t="s">
        <v>179</v>
      </c>
      <c r="F339" s="159" t="s">
        <v>180</v>
      </c>
      <c r="G339" s="159" t="s">
        <v>299</v>
      </c>
      <c r="H339" s="159" t="s">
        <v>300</v>
      </c>
      <c r="I339" s="24">
        <v>576000</v>
      </c>
      <c r="J339" s="24">
        <v>576000</v>
      </c>
      <c r="K339" s="143"/>
      <c r="L339" s="143"/>
      <c r="M339" s="82">
        <v>576000</v>
      </c>
      <c r="N339" s="143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s="135" customFormat="1" ht="20.25" customHeight="1" spans="1:24">
      <c r="A340" s="159" t="s">
        <v>70</v>
      </c>
      <c r="B340" s="159" t="s">
        <v>109</v>
      </c>
      <c r="C340" s="159" t="s">
        <v>445</v>
      </c>
      <c r="D340" s="159" t="s">
        <v>298</v>
      </c>
      <c r="E340" s="159" t="s">
        <v>179</v>
      </c>
      <c r="F340" s="159" t="s">
        <v>180</v>
      </c>
      <c r="G340" s="159" t="s">
        <v>291</v>
      </c>
      <c r="H340" s="159" t="s">
        <v>292</v>
      </c>
      <c r="I340" s="24">
        <v>1338684</v>
      </c>
      <c r="J340" s="24">
        <v>1338684</v>
      </c>
      <c r="K340" s="143"/>
      <c r="L340" s="143"/>
      <c r="M340" s="82">
        <v>1338684</v>
      </c>
      <c r="N340" s="143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s="135" customFormat="1" ht="20.25" customHeight="1" spans="1:24">
      <c r="A341" s="159" t="s">
        <v>70</v>
      </c>
      <c r="B341" s="159" t="s">
        <v>109</v>
      </c>
      <c r="C341" s="159" t="s">
        <v>445</v>
      </c>
      <c r="D341" s="159" t="s">
        <v>298</v>
      </c>
      <c r="E341" s="159" t="s">
        <v>179</v>
      </c>
      <c r="F341" s="159" t="s">
        <v>180</v>
      </c>
      <c r="G341" s="159" t="s">
        <v>293</v>
      </c>
      <c r="H341" s="159" t="s">
        <v>294</v>
      </c>
      <c r="I341" s="24">
        <v>174000</v>
      </c>
      <c r="J341" s="24">
        <v>174000</v>
      </c>
      <c r="K341" s="143"/>
      <c r="L341" s="143"/>
      <c r="M341" s="82">
        <v>174000</v>
      </c>
      <c r="N341" s="143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s="135" customFormat="1" ht="20.25" customHeight="1" spans="1:24">
      <c r="A342" s="159" t="s">
        <v>70</v>
      </c>
      <c r="B342" s="159" t="s">
        <v>109</v>
      </c>
      <c r="C342" s="159" t="s">
        <v>445</v>
      </c>
      <c r="D342" s="159" t="s">
        <v>298</v>
      </c>
      <c r="E342" s="159" t="s">
        <v>179</v>
      </c>
      <c r="F342" s="159" t="s">
        <v>180</v>
      </c>
      <c r="G342" s="159" t="s">
        <v>293</v>
      </c>
      <c r="H342" s="159" t="s">
        <v>294</v>
      </c>
      <c r="I342" s="24">
        <v>172644</v>
      </c>
      <c r="J342" s="24">
        <v>172644</v>
      </c>
      <c r="K342" s="143"/>
      <c r="L342" s="143"/>
      <c r="M342" s="82">
        <v>172644</v>
      </c>
      <c r="N342" s="143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s="135" customFormat="1" ht="20.25" customHeight="1" spans="1:24">
      <c r="A343" s="159" t="s">
        <v>70</v>
      </c>
      <c r="B343" s="159" t="s">
        <v>109</v>
      </c>
      <c r="C343" s="159" t="s">
        <v>445</v>
      </c>
      <c r="D343" s="159" t="s">
        <v>298</v>
      </c>
      <c r="E343" s="159" t="s">
        <v>179</v>
      </c>
      <c r="F343" s="159" t="s">
        <v>180</v>
      </c>
      <c r="G343" s="159" t="s">
        <v>299</v>
      </c>
      <c r="H343" s="159" t="s">
        <v>300</v>
      </c>
      <c r="I343" s="24">
        <v>117357</v>
      </c>
      <c r="J343" s="24">
        <v>117357</v>
      </c>
      <c r="K343" s="143"/>
      <c r="L343" s="143"/>
      <c r="M343" s="82">
        <v>117357</v>
      </c>
      <c r="N343" s="143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s="135" customFormat="1" ht="20.25" customHeight="1" spans="1:24">
      <c r="A344" s="159" t="s">
        <v>70</v>
      </c>
      <c r="B344" s="159" t="s">
        <v>109</v>
      </c>
      <c r="C344" s="159" t="s">
        <v>445</v>
      </c>
      <c r="D344" s="159" t="s">
        <v>298</v>
      </c>
      <c r="E344" s="159" t="s">
        <v>179</v>
      </c>
      <c r="F344" s="159" t="s">
        <v>180</v>
      </c>
      <c r="G344" s="159" t="s">
        <v>299</v>
      </c>
      <c r="H344" s="159" t="s">
        <v>300</v>
      </c>
      <c r="I344" s="24">
        <v>525780</v>
      </c>
      <c r="J344" s="24">
        <v>525780</v>
      </c>
      <c r="K344" s="143"/>
      <c r="L344" s="143"/>
      <c r="M344" s="82">
        <v>525780</v>
      </c>
      <c r="N344" s="143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s="135" customFormat="1" ht="20.25" customHeight="1" spans="1:24">
      <c r="A345" s="159" t="s">
        <v>70</v>
      </c>
      <c r="B345" s="159" t="s">
        <v>109</v>
      </c>
      <c r="C345" s="159" t="s">
        <v>445</v>
      </c>
      <c r="D345" s="159" t="s">
        <v>298</v>
      </c>
      <c r="E345" s="159" t="s">
        <v>179</v>
      </c>
      <c r="F345" s="159" t="s">
        <v>180</v>
      </c>
      <c r="G345" s="159" t="s">
        <v>299</v>
      </c>
      <c r="H345" s="159" t="s">
        <v>300</v>
      </c>
      <c r="I345" s="24">
        <v>876420</v>
      </c>
      <c r="J345" s="24">
        <v>876420</v>
      </c>
      <c r="K345" s="143"/>
      <c r="L345" s="143"/>
      <c r="M345" s="82">
        <v>876420</v>
      </c>
      <c r="N345" s="143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s="135" customFormat="1" ht="20.25" customHeight="1" spans="1:24">
      <c r="A346" s="159" t="s">
        <v>70</v>
      </c>
      <c r="B346" s="159" t="s">
        <v>109</v>
      </c>
      <c r="C346" s="159" t="s">
        <v>446</v>
      </c>
      <c r="D346" s="159" t="s">
        <v>302</v>
      </c>
      <c r="E346" s="159" t="s">
        <v>154</v>
      </c>
      <c r="F346" s="159" t="s">
        <v>155</v>
      </c>
      <c r="G346" s="159" t="s">
        <v>303</v>
      </c>
      <c r="H346" s="159" t="s">
        <v>304</v>
      </c>
      <c r="I346" s="24">
        <v>522989.61</v>
      </c>
      <c r="J346" s="24">
        <v>522989.61</v>
      </c>
      <c r="K346" s="143"/>
      <c r="L346" s="143"/>
      <c r="M346" s="82">
        <v>522989.61</v>
      </c>
      <c r="N346" s="143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s="135" customFormat="1" ht="20.25" customHeight="1" spans="1:24">
      <c r="A347" s="159" t="s">
        <v>70</v>
      </c>
      <c r="B347" s="159" t="s">
        <v>109</v>
      </c>
      <c r="C347" s="159" t="s">
        <v>446</v>
      </c>
      <c r="D347" s="159" t="s">
        <v>302</v>
      </c>
      <c r="E347" s="159" t="s">
        <v>203</v>
      </c>
      <c r="F347" s="159" t="s">
        <v>204</v>
      </c>
      <c r="G347" s="159" t="s">
        <v>307</v>
      </c>
      <c r="H347" s="159" t="s">
        <v>308</v>
      </c>
      <c r="I347" s="24">
        <v>299483.42</v>
      </c>
      <c r="J347" s="24">
        <v>299483.42</v>
      </c>
      <c r="K347" s="143"/>
      <c r="L347" s="143"/>
      <c r="M347" s="82">
        <v>299483.42</v>
      </c>
      <c r="N347" s="143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s="135" customFormat="1" ht="20.25" customHeight="1" spans="1:24">
      <c r="A348" s="159" t="s">
        <v>70</v>
      </c>
      <c r="B348" s="159" t="s">
        <v>109</v>
      </c>
      <c r="C348" s="159" t="s">
        <v>446</v>
      </c>
      <c r="D348" s="159" t="s">
        <v>302</v>
      </c>
      <c r="E348" s="159" t="s">
        <v>205</v>
      </c>
      <c r="F348" s="159" t="s">
        <v>206</v>
      </c>
      <c r="G348" s="159" t="s">
        <v>309</v>
      </c>
      <c r="H348" s="159" t="s">
        <v>310</v>
      </c>
      <c r="I348" s="24">
        <v>151254.25</v>
      </c>
      <c r="J348" s="24">
        <v>151254.25</v>
      </c>
      <c r="K348" s="143"/>
      <c r="L348" s="143"/>
      <c r="M348" s="82">
        <v>151254.25</v>
      </c>
      <c r="N348" s="143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s="135" customFormat="1" ht="20.25" customHeight="1" spans="1:24">
      <c r="A349" s="159" t="s">
        <v>70</v>
      </c>
      <c r="B349" s="159" t="s">
        <v>109</v>
      </c>
      <c r="C349" s="159" t="s">
        <v>446</v>
      </c>
      <c r="D349" s="159" t="s">
        <v>302</v>
      </c>
      <c r="E349" s="159" t="s">
        <v>179</v>
      </c>
      <c r="F349" s="159" t="s">
        <v>180</v>
      </c>
      <c r="G349" s="159" t="s">
        <v>311</v>
      </c>
      <c r="H349" s="159" t="s">
        <v>312</v>
      </c>
      <c r="I349" s="24">
        <v>11136</v>
      </c>
      <c r="J349" s="24">
        <v>11136</v>
      </c>
      <c r="K349" s="143"/>
      <c r="L349" s="143"/>
      <c r="M349" s="82">
        <v>11136</v>
      </c>
      <c r="N349" s="143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s="135" customFormat="1" ht="20.25" customHeight="1" spans="1:24">
      <c r="A350" s="159" t="s">
        <v>70</v>
      </c>
      <c r="B350" s="159" t="s">
        <v>109</v>
      </c>
      <c r="C350" s="159" t="s">
        <v>446</v>
      </c>
      <c r="D350" s="159" t="s">
        <v>302</v>
      </c>
      <c r="E350" s="159" t="s">
        <v>207</v>
      </c>
      <c r="F350" s="159" t="s">
        <v>208</v>
      </c>
      <c r="G350" s="159" t="s">
        <v>311</v>
      </c>
      <c r="H350" s="159" t="s">
        <v>312</v>
      </c>
      <c r="I350" s="24">
        <v>11943.36</v>
      </c>
      <c r="J350" s="24">
        <v>11943.36</v>
      </c>
      <c r="K350" s="143"/>
      <c r="L350" s="143"/>
      <c r="M350" s="82">
        <v>11943.36</v>
      </c>
      <c r="N350" s="143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s="135" customFormat="1" ht="20.25" customHeight="1" spans="1:24">
      <c r="A351" s="159" t="s">
        <v>70</v>
      </c>
      <c r="B351" s="159" t="s">
        <v>109</v>
      </c>
      <c r="C351" s="159" t="s">
        <v>446</v>
      </c>
      <c r="D351" s="159" t="s">
        <v>302</v>
      </c>
      <c r="E351" s="159" t="s">
        <v>207</v>
      </c>
      <c r="F351" s="159" t="s">
        <v>208</v>
      </c>
      <c r="G351" s="159" t="s">
        <v>311</v>
      </c>
      <c r="H351" s="159" t="s">
        <v>312</v>
      </c>
      <c r="I351" s="24">
        <v>13074.74</v>
      </c>
      <c r="J351" s="24">
        <v>13074.74</v>
      </c>
      <c r="K351" s="143"/>
      <c r="L351" s="143"/>
      <c r="M351" s="82">
        <v>13074.74</v>
      </c>
      <c r="N351" s="143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s="135" customFormat="1" ht="20.25" customHeight="1" spans="1:24">
      <c r="A352" s="159" t="s">
        <v>70</v>
      </c>
      <c r="B352" s="159" t="s">
        <v>109</v>
      </c>
      <c r="C352" s="159" t="s">
        <v>447</v>
      </c>
      <c r="D352" s="159" t="s">
        <v>222</v>
      </c>
      <c r="E352" s="159" t="s">
        <v>221</v>
      </c>
      <c r="F352" s="159" t="s">
        <v>222</v>
      </c>
      <c r="G352" s="159" t="s">
        <v>314</v>
      </c>
      <c r="H352" s="159" t="s">
        <v>222</v>
      </c>
      <c r="I352" s="24">
        <v>392242.2</v>
      </c>
      <c r="J352" s="24">
        <v>392242.2</v>
      </c>
      <c r="K352" s="143"/>
      <c r="L352" s="143"/>
      <c r="M352" s="82">
        <v>392242.2</v>
      </c>
      <c r="N352" s="143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s="135" customFormat="1" ht="20.25" customHeight="1" spans="1:24">
      <c r="A353" s="159" t="s">
        <v>70</v>
      </c>
      <c r="B353" s="159" t="s">
        <v>109</v>
      </c>
      <c r="C353" s="159" t="s">
        <v>448</v>
      </c>
      <c r="D353" s="159" t="s">
        <v>341</v>
      </c>
      <c r="E353" s="159" t="s">
        <v>179</v>
      </c>
      <c r="F353" s="159" t="s">
        <v>180</v>
      </c>
      <c r="G353" s="159" t="s">
        <v>299</v>
      </c>
      <c r="H353" s="159" t="s">
        <v>300</v>
      </c>
      <c r="I353" s="24">
        <v>522000</v>
      </c>
      <c r="J353" s="24">
        <v>522000</v>
      </c>
      <c r="K353" s="143"/>
      <c r="L353" s="143"/>
      <c r="M353" s="82">
        <v>522000</v>
      </c>
      <c r="N353" s="143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s="135" customFormat="1" ht="20.25" customHeight="1" spans="1:24">
      <c r="A354" s="159" t="s">
        <v>70</v>
      </c>
      <c r="B354" s="159" t="s">
        <v>111</v>
      </c>
      <c r="C354" s="159" t="s">
        <v>449</v>
      </c>
      <c r="D354" s="159" t="s">
        <v>298</v>
      </c>
      <c r="E354" s="159" t="s">
        <v>179</v>
      </c>
      <c r="F354" s="159" t="s">
        <v>180</v>
      </c>
      <c r="G354" s="159" t="s">
        <v>291</v>
      </c>
      <c r="H354" s="159" t="s">
        <v>292</v>
      </c>
      <c r="I354" s="24">
        <v>789084</v>
      </c>
      <c r="J354" s="24">
        <v>789084</v>
      </c>
      <c r="K354" s="143"/>
      <c r="L354" s="143"/>
      <c r="M354" s="82">
        <v>789084</v>
      </c>
      <c r="N354" s="143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s="135" customFormat="1" ht="20.25" customHeight="1" spans="1:24">
      <c r="A355" s="159" t="s">
        <v>70</v>
      </c>
      <c r="B355" s="159" t="s">
        <v>111</v>
      </c>
      <c r="C355" s="159" t="s">
        <v>449</v>
      </c>
      <c r="D355" s="159" t="s">
        <v>298</v>
      </c>
      <c r="E355" s="159" t="s">
        <v>179</v>
      </c>
      <c r="F355" s="159" t="s">
        <v>180</v>
      </c>
      <c r="G355" s="159" t="s">
        <v>293</v>
      </c>
      <c r="H355" s="159" t="s">
        <v>294</v>
      </c>
      <c r="I355" s="24">
        <v>111228</v>
      </c>
      <c r="J355" s="24">
        <v>111228</v>
      </c>
      <c r="K355" s="143"/>
      <c r="L355" s="143"/>
      <c r="M355" s="82">
        <v>111228</v>
      </c>
      <c r="N355" s="143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s="135" customFormat="1" ht="20.25" customHeight="1" spans="1:24">
      <c r="A356" s="159" t="s">
        <v>70</v>
      </c>
      <c r="B356" s="159" t="s">
        <v>111</v>
      </c>
      <c r="C356" s="159" t="s">
        <v>449</v>
      </c>
      <c r="D356" s="159" t="s">
        <v>298</v>
      </c>
      <c r="E356" s="159" t="s">
        <v>179</v>
      </c>
      <c r="F356" s="159" t="s">
        <v>180</v>
      </c>
      <c r="G356" s="159" t="s">
        <v>293</v>
      </c>
      <c r="H356" s="159" t="s">
        <v>294</v>
      </c>
      <c r="I356" s="24">
        <v>120000</v>
      </c>
      <c r="J356" s="24">
        <v>120000</v>
      </c>
      <c r="K356" s="143"/>
      <c r="L356" s="143"/>
      <c r="M356" s="82">
        <v>120000</v>
      </c>
      <c r="N356" s="143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s="135" customFormat="1" ht="20.25" customHeight="1" spans="1:24">
      <c r="A357" s="159" t="s">
        <v>70</v>
      </c>
      <c r="B357" s="159" t="s">
        <v>111</v>
      </c>
      <c r="C357" s="159" t="s">
        <v>449</v>
      </c>
      <c r="D357" s="159" t="s">
        <v>298</v>
      </c>
      <c r="E357" s="159" t="s">
        <v>179</v>
      </c>
      <c r="F357" s="159" t="s">
        <v>180</v>
      </c>
      <c r="G357" s="159" t="s">
        <v>299</v>
      </c>
      <c r="H357" s="159" t="s">
        <v>300</v>
      </c>
      <c r="I357" s="24">
        <v>357060</v>
      </c>
      <c r="J357" s="24">
        <v>357060</v>
      </c>
      <c r="K357" s="143"/>
      <c r="L357" s="143"/>
      <c r="M357" s="82">
        <v>357060</v>
      </c>
      <c r="N357" s="143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="135" customFormat="1" ht="20.25" customHeight="1" spans="1:24">
      <c r="A358" s="159" t="s">
        <v>70</v>
      </c>
      <c r="B358" s="159" t="s">
        <v>111</v>
      </c>
      <c r="C358" s="159" t="s">
        <v>449</v>
      </c>
      <c r="D358" s="159" t="s">
        <v>298</v>
      </c>
      <c r="E358" s="159" t="s">
        <v>179</v>
      </c>
      <c r="F358" s="159" t="s">
        <v>180</v>
      </c>
      <c r="G358" s="159" t="s">
        <v>299</v>
      </c>
      <c r="H358" s="159" t="s">
        <v>300</v>
      </c>
      <c r="I358" s="24">
        <v>588852</v>
      </c>
      <c r="J358" s="24">
        <v>588852</v>
      </c>
      <c r="K358" s="143"/>
      <c r="L358" s="143"/>
      <c r="M358" s="82">
        <v>588852</v>
      </c>
      <c r="N358" s="143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s="135" customFormat="1" ht="20.25" customHeight="1" spans="1:24">
      <c r="A359" s="159" t="s">
        <v>70</v>
      </c>
      <c r="B359" s="159" t="s">
        <v>111</v>
      </c>
      <c r="C359" s="159" t="s">
        <v>449</v>
      </c>
      <c r="D359" s="159" t="s">
        <v>298</v>
      </c>
      <c r="E359" s="159" t="s">
        <v>179</v>
      </c>
      <c r="F359" s="159" t="s">
        <v>180</v>
      </c>
      <c r="G359" s="159" t="s">
        <v>299</v>
      </c>
      <c r="H359" s="159" t="s">
        <v>300</v>
      </c>
      <c r="I359" s="24">
        <v>69757</v>
      </c>
      <c r="J359" s="24">
        <v>69757</v>
      </c>
      <c r="K359" s="143"/>
      <c r="L359" s="143"/>
      <c r="M359" s="82">
        <v>69757</v>
      </c>
      <c r="N359" s="143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s="135" customFormat="1" ht="20.25" customHeight="1" spans="1:24">
      <c r="A360" s="159" t="s">
        <v>70</v>
      </c>
      <c r="B360" s="159" t="s">
        <v>111</v>
      </c>
      <c r="C360" s="159" t="s">
        <v>450</v>
      </c>
      <c r="D360" s="159" t="s">
        <v>302</v>
      </c>
      <c r="E360" s="159" t="s">
        <v>154</v>
      </c>
      <c r="F360" s="159" t="s">
        <v>155</v>
      </c>
      <c r="G360" s="159" t="s">
        <v>303</v>
      </c>
      <c r="H360" s="159" t="s">
        <v>304</v>
      </c>
      <c r="I360" s="24">
        <v>332796.96</v>
      </c>
      <c r="J360" s="24">
        <v>332796.96</v>
      </c>
      <c r="K360" s="143"/>
      <c r="L360" s="143"/>
      <c r="M360" s="82">
        <v>332796.96</v>
      </c>
      <c r="N360" s="143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s="135" customFormat="1" ht="20.25" customHeight="1" spans="1:24">
      <c r="A361" s="159" t="s">
        <v>70</v>
      </c>
      <c r="B361" s="159" t="s">
        <v>111</v>
      </c>
      <c r="C361" s="159" t="s">
        <v>450</v>
      </c>
      <c r="D361" s="159" t="s">
        <v>302</v>
      </c>
      <c r="E361" s="159" t="s">
        <v>156</v>
      </c>
      <c r="F361" s="159" t="s">
        <v>157</v>
      </c>
      <c r="G361" s="159" t="s">
        <v>305</v>
      </c>
      <c r="H361" s="159" t="s">
        <v>306</v>
      </c>
      <c r="I361" s="24">
        <v>92598.36</v>
      </c>
      <c r="J361" s="24">
        <v>92598.36</v>
      </c>
      <c r="K361" s="143"/>
      <c r="L361" s="143"/>
      <c r="M361" s="82">
        <v>92598.36</v>
      </c>
      <c r="N361" s="143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s="135" customFormat="1" ht="20.25" customHeight="1" spans="1:24">
      <c r="A362" s="159" t="s">
        <v>70</v>
      </c>
      <c r="B362" s="159" t="s">
        <v>111</v>
      </c>
      <c r="C362" s="159" t="s">
        <v>450</v>
      </c>
      <c r="D362" s="159" t="s">
        <v>302</v>
      </c>
      <c r="E362" s="159" t="s">
        <v>203</v>
      </c>
      <c r="F362" s="159" t="s">
        <v>204</v>
      </c>
      <c r="G362" s="159" t="s">
        <v>307</v>
      </c>
      <c r="H362" s="159" t="s">
        <v>308</v>
      </c>
      <c r="I362" s="24">
        <v>189286.12</v>
      </c>
      <c r="J362" s="24">
        <v>189286.12</v>
      </c>
      <c r="K362" s="143"/>
      <c r="L362" s="143"/>
      <c r="M362" s="82">
        <v>189286.12</v>
      </c>
      <c r="N362" s="143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s="135" customFormat="1" ht="20.25" customHeight="1" spans="1:24">
      <c r="A363" s="159" t="s">
        <v>70</v>
      </c>
      <c r="B363" s="159" t="s">
        <v>111</v>
      </c>
      <c r="C363" s="159" t="s">
        <v>450</v>
      </c>
      <c r="D363" s="159" t="s">
        <v>302</v>
      </c>
      <c r="E363" s="159" t="s">
        <v>205</v>
      </c>
      <c r="F363" s="159" t="s">
        <v>206</v>
      </c>
      <c r="G363" s="159" t="s">
        <v>309</v>
      </c>
      <c r="H363" s="159" t="s">
        <v>310</v>
      </c>
      <c r="I363" s="24">
        <v>95599.05</v>
      </c>
      <c r="J363" s="24">
        <v>95599.05</v>
      </c>
      <c r="K363" s="143"/>
      <c r="L363" s="143"/>
      <c r="M363" s="82">
        <v>95599.05</v>
      </c>
      <c r="N363" s="143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s="135" customFormat="1" ht="20.25" customHeight="1" spans="1:24">
      <c r="A364" s="159" t="s">
        <v>70</v>
      </c>
      <c r="B364" s="159" t="s">
        <v>111</v>
      </c>
      <c r="C364" s="159" t="s">
        <v>450</v>
      </c>
      <c r="D364" s="159" t="s">
        <v>302</v>
      </c>
      <c r="E364" s="159" t="s">
        <v>179</v>
      </c>
      <c r="F364" s="159" t="s">
        <v>180</v>
      </c>
      <c r="G364" s="159" t="s">
        <v>311</v>
      </c>
      <c r="H364" s="159" t="s">
        <v>312</v>
      </c>
      <c r="I364" s="24">
        <v>7680</v>
      </c>
      <c r="J364" s="24">
        <v>7680</v>
      </c>
      <c r="K364" s="143"/>
      <c r="L364" s="143"/>
      <c r="M364" s="82">
        <v>7680</v>
      </c>
      <c r="N364" s="143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s="135" customFormat="1" ht="20.25" customHeight="1" spans="1:24">
      <c r="A365" s="159" t="s">
        <v>70</v>
      </c>
      <c r="B365" s="159" t="s">
        <v>111</v>
      </c>
      <c r="C365" s="159" t="s">
        <v>450</v>
      </c>
      <c r="D365" s="159" t="s">
        <v>302</v>
      </c>
      <c r="E365" s="159" t="s">
        <v>207</v>
      </c>
      <c r="F365" s="159" t="s">
        <v>208</v>
      </c>
      <c r="G365" s="159" t="s">
        <v>311</v>
      </c>
      <c r="H365" s="159" t="s">
        <v>312</v>
      </c>
      <c r="I365" s="24">
        <v>8236.8</v>
      </c>
      <c r="J365" s="24">
        <v>8236.8</v>
      </c>
      <c r="K365" s="143"/>
      <c r="L365" s="143"/>
      <c r="M365" s="82">
        <v>8236.8</v>
      </c>
      <c r="N365" s="143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s="135" customFormat="1" ht="20.25" customHeight="1" spans="1:24">
      <c r="A366" s="159" t="s">
        <v>70</v>
      </c>
      <c r="B366" s="159" t="s">
        <v>111</v>
      </c>
      <c r="C366" s="159" t="s">
        <v>450</v>
      </c>
      <c r="D366" s="159" t="s">
        <v>302</v>
      </c>
      <c r="E366" s="159" t="s">
        <v>207</v>
      </c>
      <c r="F366" s="159" t="s">
        <v>208</v>
      </c>
      <c r="G366" s="159" t="s">
        <v>311</v>
      </c>
      <c r="H366" s="159" t="s">
        <v>312</v>
      </c>
      <c r="I366" s="24">
        <v>8319.92</v>
      </c>
      <c r="J366" s="24">
        <v>8319.92</v>
      </c>
      <c r="K366" s="143"/>
      <c r="L366" s="143"/>
      <c r="M366" s="82">
        <v>8319.92</v>
      </c>
      <c r="N366" s="143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s="135" customFormat="1" ht="20.25" customHeight="1" spans="1:24">
      <c r="A367" s="159" t="s">
        <v>70</v>
      </c>
      <c r="B367" s="159" t="s">
        <v>111</v>
      </c>
      <c r="C367" s="159" t="s">
        <v>451</v>
      </c>
      <c r="D367" s="159" t="s">
        <v>222</v>
      </c>
      <c r="E367" s="159" t="s">
        <v>221</v>
      </c>
      <c r="F367" s="159" t="s">
        <v>222</v>
      </c>
      <c r="G367" s="159" t="s">
        <v>314</v>
      </c>
      <c r="H367" s="159" t="s">
        <v>222</v>
      </c>
      <c r="I367" s="24">
        <v>249597.72</v>
      </c>
      <c r="J367" s="24">
        <v>249597.72</v>
      </c>
      <c r="K367" s="143"/>
      <c r="L367" s="143"/>
      <c r="M367" s="82">
        <v>249597.72</v>
      </c>
      <c r="N367" s="143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s="135" customFormat="1" ht="20.25" customHeight="1" spans="1:24">
      <c r="A368" s="159" t="s">
        <v>70</v>
      </c>
      <c r="B368" s="159" t="s">
        <v>111</v>
      </c>
      <c r="C368" s="159" t="s">
        <v>452</v>
      </c>
      <c r="D368" s="159" t="s">
        <v>341</v>
      </c>
      <c r="E368" s="159" t="s">
        <v>179</v>
      </c>
      <c r="F368" s="159" t="s">
        <v>180</v>
      </c>
      <c r="G368" s="159" t="s">
        <v>299</v>
      </c>
      <c r="H368" s="159" t="s">
        <v>300</v>
      </c>
      <c r="I368" s="24">
        <v>360000</v>
      </c>
      <c r="J368" s="24">
        <v>360000</v>
      </c>
      <c r="K368" s="143"/>
      <c r="L368" s="143"/>
      <c r="M368" s="82">
        <v>360000</v>
      </c>
      <c r="N368" s="143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s="135" customFormat="1" ht="20.25" customHeight="1" spans="1:24">
      <c r="A369" s="159" t="s">
        <v>70</v>
      </c>
      <c r="B369" s="159" t="s">
        <v>111</v>
      </c>
      <c r="C369" s="159" t="s">
        <v>452</v>
      </c>
      <c r="D369" s="159" t="s">
        <v>341</v>
      </c>
      <c r="E369" s="159" t="s">
        <v>179</v>
      </c>
      <c r="F369" s="159" t="s">
        <v>180</v>
      </c>
      <c r="G369" s="159" t="s">
        <v>299</v>
      </c>
      <c r="H369" s="159" t="s">
        <v>300</v>
      </c>
      <c r="I369" s="24">
        <v>29897.5</v>
      </c>
      <c r="J369" s="24">
        <v>29897.5</v>
      </c>
      <c r="K369" s="143"/>
      <c r="L369" s="143"/>
      <c r="M369" s="82">
        <v>29897.5</v>
      </c>
      <c r="N369" s="143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s="135" customFormat="1" ht="20.25" customHeight="1" spans="1:24">
      <c r="A370" s="159" t="s">
        <v>70</v>
      </c>
      <c r="B370" s="159" t="s">
        <v>113</v>
      </c>
      <c r="C370" s="159" t="s">
        <v>453</v>
      </c>
      <c r="D370" s="159" t="s">
        <v>298</v>
      </c>
      <c r="E370" s="159" t="s">
        <v>179</v>
      </c>
      <c r="F370" s="159" t="s">
        <v>180</v>
      </c>
      <c r="G370" s="159" t="s">
        <v>291</v>
      </c>
      <c r="H370" s="159" t="s">
        <v>292</v>
      </c>
      <c r="I370" s="24">
        <v>544080</v>
      </c>
      <c r="J370" s="24">
        <v>544080</v>
      </c>
      <c r="K370" s="143"/>
      <c r="L370" s="143"/>
      <c r="M370" s="82">
        <v>544080</v>
      </c>
      <c r="N370" s="143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s="135" customFormat="1" ht="20.25" customHeight="1" spans="1:24">
      <c r="A371" s="159" t="s">
        <v>70</v>
      </c>
      <c r="B371" s="159" t="s">
        <v>113</v>
      </c>
      <c r="C371" s="159" t="s">
        <v>453</v>
      </c>
      <c r="D371" s="159" t="s">
        <v>298</v>
      </c>
      <c r="E371" s="159" t="s">
        <v>179</v>
      </c>
      <c r="F371" s="159" t="s">
        <v>180</v>
      </c>
      <c r="G371" s="159" t="s">
        <v>293</v>
      </c>
      <c r="H371" s="159" t="s">
        <v>294</v>
      </c>
      <c r="I371" s="24">
        <v>80628</v>
      </c>
      <c r="J371" s="24">
        <v>80628</v>
      </c>
      <c r="K371" s="143"/>
      <c r="L371" s="143"/>
      <c r="M371" s="82">
        <v>80628</v>
      </c>
      <c r="N371" s="143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s="135" customFormat="1" ht="20.25" customHeight="1" spans="1:24">
      <c r="A372" s="159" t="s">
        <v>70</v>
      </c>
      <c r="B372" s="159" t="s">
        <v>113</v>
      </c>
      <c r="C372" s="159" t="s">
        <v>453</v>
      </c>
      <c r="D372" s="159" t="s">
        <v>298</v>
      </c>
      <c r="E372" s="159" t="s">
        <v>179</v>
      </c>
      <c r="F372" s="159" t="s">
        <v>180</v>
      </c>
      <c r="G372" s="159" t="s">
        <v>293</v>
      </c>
      <c r="H372" s="159" t="s">
        <v>294</v>
      </c>
      <c r="I372" s="24">
        <v>84000</v>
      </c>
      <c r="J372" s="24">
        <v>84000</v>
      </c>
      <c r="K372" s="143"/>
      <c r="L372" s="143"/>
      <c r="M372" s="82">
        <v>84000</v>
      </c>
      <c r="N372" s="143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s="135" customFormat="1" ht="20.25" customHeight="1" spans="1:24">
      <c r="A373" s="159" t="s">
        <v>70</v>
      </c>
      <c r="B373" s="159" t="s">
        <v>113</v>
      </c>
      <c r="C373" s="159" t="s">
        <v>453</v>
      </c>
      <c r="D373" s="159" t="s">
        <v>298</v>
      </c>
      <c r="E373" s="159" t="s">
        <v>179</v>
      </c>
      <c r="F373" s="159" t="s">
        <v>180</v>
      </c>
      <c r="G373" s="159" t="s">
        <v>299</v>
      </c>
      <c r="H373" s="159" t="s">
        <v>300</v>
      </c>
      <c r="I373" s="24">
        <v>48340</v>
      </c>
      <c r="J373" s="24">
        <v>48340</v>
      </c>
      <c r="K373" s="143"/>
      <c r="L373" s="143"/>
      <c r="M373" s="82">
        <v>48340</v>
      </c>
      <c r="N373" s="143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s="135" customFormat="1" ht="20.25" customHeight="1" spans="1:24">
      <c r="A374" s="159" t="s">
        <v>70</v>
      </c>
      <c r="B374" s="159" t="s">
        <v>113</v>
      </c>
      <c r="C374" s="159" t="s">
        <v>453</v>
      </c>
      <c r="D374" s="159" t="s">
        <v>298</v>
      </c>
      <c r="E374" s="159" t="s">
        <v>179</v>
      </c>
      <c r="F374" s="159" t="s">
        <v>180</v>
      </c>
      <c r="G374" s="159" t="s">
        <v>299</v>
      </c>
      <c r="H374" s="159" t="s">
        <v>300</v>
      </c>
      <c r="I374" s="24">
        <v>437196</v>
      </c>
      <c r="J374" s="24">
        <v>437196</v>
      </c>
      <c r="K374" s="143"/>
      <c r="L374" s="143"/>
      <c r="M374" s="82">
        <v>437196</v>
      </c>
      <c r="N374" s="143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s="135" customFormat="1" ht="20.25" customHeight="1" spans="1:24">
      <c r="A375" s="159" t="s">
        <v>70</v>
      </c>
      <c r="B375" s="159" t="s">
        <v>113</v>
      </c>
      <c r="C375" s="159" t="s">
        <v>453</v>
      </c>
      <c r="D375" s="159" t="s">
        <v>298</v>
      </c>
      <c r="E375" s="159" t="s">
        <v>179</v>
      </c>
      <c r="F375" s="159" t="s">
        <v>180</v>
      </c>
      <c r="G375" s="159" t="s">
        <v>299</v>
      </c>
      <c r="H375" s="159" t="s">
        <v>300</v>
      </c>
      <c r="I375" s="24">
        <v>264480</v>
      </c>
      <c r="J375" s="24">
        <v>264480</v>
      </c>
      <c r="K375" s="143"/>
      <c r="L375" s="143"/>
      <c r="M375" s="82">
        <v>264480</v>
      </c>
      <c r="N375" s="143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s="135" customFormat="1" ht="20.25" customHeight="1" spans="1:24">
      <c r="A376" s="159" t="s">
        <v>70</v>
      </c>
      <c r="B376" s="159" t="s">
        <v>113</v>
      </c>
      <c r="C376" s="159" t="s">
        <v>454</v>
      </c>
      <c r="D376" s="159" t="s">
        <v>302</v>
      </c>
      <c r="E376" s="159" t="s">
        <v>154</v>
      </c>
      <c r="F376" s="159" t="s">
        <v>155</v>
      </c>
      <c r="G376" s="159" t="s">
        <v>303</v>
      </c>
      <c r="H376" s="159" t="s">
        <v>304</v>
      </c>
      <c r="I376" s="24">
        <v>239635.83</v>
      </c>
      <c r="J376" s="24">
        <v>239635.83</v>
      </c>
      <c r="K376" s="143"/>
      <c r="L376" s="143"/>
      <c r="M376" s="82">
        <v>239635.83</v>
      </c>
      <c r="N376" s="143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s="135" customFormat="1" ht="20.25" customHeight="1" spans="1:24">
      <c r="A377" s="159" t="s">
        <v>70</v>
      </c>
      <c r="B377" s="159" t="s">
        <v>113</v>
      </c>
      <c r="C377" s="159" t="s">
        <v>454</v>
      </c>
      <c r="D377" s="159" t="s">
        <v>302</v>
      </c>
      <c r="E377" s="159" t="s">
        <v>203</v>
      </c>
      <c r="F377" s="159" t="s">
        <v>204</v>
      </c>
      <c r="G377" s="159" t="s">
        <v>307</v>
      </c>
      <c r="H377" s="159" t="s">
        <v>308</v>
      </c>
      <c r="I377" s="24">
        <v>135800.67</v>
      </c>
      <c r="J377" s="24">
        <v>135800.67</v>
      </c>
      <c r="K377" s="143"/>
      <c r="L377" s="143"/>
      <c r="M377" s="82">
        <v>135800.67</v>
      </c>
      <c r="N377" s="143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s="135" customFormat="1" ht="20.25" customHeight="1" spans="1:24">
      <c r="A378" s="159" t="s">
        <v>70</v>
      </c>
      <c r="B378" s="159" t="s">
        <v>113</v>
      </c>
      <c r="C378" s="159" t="s">
        <v>454</v>
      </c>
      <c r="D378" s="159" t="s">
        <v>302</v>
      </c>
      <c r="E378" s="159" t="s">
        <v>205</v>
      </c>
      <c r="F378" s="159" t="s">
        <v>206</v>
      </c>
      <c r="G378" s="159" t="s">
        <v>309</v>
      </c>
      <c r="H378" s="159" t="s">
        <v>310</v>
      </c>
      <c r="I378" s="24">
        <v>68586.2</v>
      </c>
      <c r="J378" s="24">
        <v>68586.2</v>
      </c>
      <c r="K378" s="143"/>
      <c r="L378" s="143"/>
      <c r="M378" s="82">
        <v>68586.2</v>
      </c>
      <c r="N378" s="143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s="135" customFormat="1" ht="20.25" customHeight="1" spans="1:24">
      <c r="A379" s="159" t="s">
        <v>70</v>
      </c>
      <c r="B379" s="159" t="s">
        <v>113</v>
      </c>
      <c r="C379" s="159" t="s">
        <v>454</v>
      </c>
      <c r="D379" s="159" t="s">
        <v>302</v>
      </c>
      <c r="E379" s="159" t="s">
        <v>179</v>
      </c>
      <c r="F379" s="159" t="s">
        <v>180</v>
      </c>
      <c r="G379" s="159" t="s">
        <v>311</v>
      </c>
      <c r="H379" s="159" t="s">
        <v>312</v>
      </c>
      <c r="I379" s="24">
        <v>5760</v>
      </c>
      <c r="J379" s="24">
        <v>5760</v>
      </c>
      <c r="K379" s="143"/>
      <c r="L379" s="143"/>
      <c r="M379" s="82">
        <v>5760</v>
      </c>
      <c r="N379" s="143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s="135" customFormat="1" ht="20.25" customHeight="1" spans="1:24">
      <c r="A380" s="159" t="s">
        <v>70</v>
      </c>
      <c r="B380" s="159" t="s">
        <v>113</v>
      </c>
      <c r="C380" s="159" t="s">
        <v>454</v>
      </c>
      <c r="D380" s="159" t="s">
        <v>302</v>
      </c>
      <c r="E380" s="159" t="s">
        <v>207</v>
      </c>
      <c r="F380" s="159" t="s">
        <v>208</v>
      </c>
      <c r="G380" s="159" t="s">
        <v>311</v>
      </c>
      <c r="H380" s="159" t="s">
        <v>312</v>
      </c>
      <c r="I380" s="24">
        <v>5990.9</v>
      </c>
      <c r="J380" s="24">
        <v>5990.9</v>
      </c>
      <c r="K380" s="143"/>
      <c r="L380" s="143"/>
      <c r="M380" s="82">
        <v>5990.9</v>
      </c>
      <c r="N380" s="143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s="135" customFormat="1" ht="20.25" customHeight="1" spans="1:24">
      <c r="A381" s="159" t="s">
        <v>70</v>
      </c>
      <c r="B381" s="159" t="s">
        <v>113</v>
      </c>
      <c r="C381" s="159" t="s">
        <v>454</v>
      </c>
      <c r="D381" s="159" t="s">
        <v>302</v>
      </c>
      <c r="E381" s="159" t="s">
        <v>207</v>
      </c>
      <c r="F381" s="159" t="s">
        <v>208</v>
      </c>
      <c r="G381" s="159" t="s">
        <v>311</v>
      </c>
      <c r="H381" s="159" t="s">
        <v>312</v>
      </c>
      <c r="I381" s="24">
        <v>6177.6</v>
      </c>
      <c r="J381" s="24">
        <v>6177.6</v>
      </c>
      <c r="K381" s="143"/>
      <c r="L381" s="143"/>
      <c r="M381" s="82">
        <v>6177.6</v>
      </c>
      <c r="N381" s="143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s="135" customFormat="1" ht="20.25" customHeight="1" spans="1:24">
      <c r="A382" s="159" t="s">
        <v>70</v>
      </c>
      <c r="B382" s="159" t="s">
        <v>113</v>
      </c>
      <c r="C382" s="159" t="s">
        <v>455</v>
      </c>
      <c r="D382" s="159" t="s">
        <v>222</v>
      </c>
      <c r="E382" s="159" t="s">
        <v>221</v>
      </c>
      <c r="F382" s="159" t="s">
        <v>222</v>
      </c>
      <c r="G382" s="159" t="s">
        <v>314</v>
      </c>
      <c r="H382" s="159" t="s">
        <v>222</v>
      </c>
      <c r="I382" s="24">
        <v>179726.88</v>
      </c>
      <c r="J382" s="24">
        <v>179726.88</v>
      </c>
      <c r="K382" s="143"/>
      <c r="L382" s="143"/>
      <c r="M382" s="82">
        <v>179726.88</v>
      </c>
      <c r="N382" s="143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s="135" customFormat="1" ht="20.25" customHeight="1" spans="1:24">
      <c r="A383" s="159" t="s">
        <v>70</v>
      </c>
      <c r="B383" s="159" t="s">
        <v>113</v>
      </c>
      <c r="C383" s="159" t="s">
        <v>456</v>
      </c>
      <c r="D383" s="159" t="s">
        <v>341</v>
      </c>
      <c r="E383" s="159" t="s">
        <v>179</v>
      </c>
      <c r="F383" s="159" t="s">
        <v>180</v>
      </c>
      <c r="G383" s="159" t="s">
        <v>299</v>
      </c>
      <c r="H383" s="159" t="s">
        <v>300</v>
      </c>
      <c r="I383" s="24">
        <v>270000</v>
      </c>
      <c r="J383" s="24">
        <v>270000</v>
      </c>
      <c r="K383" s="143"/>
      <c r="L383" s="143"/>
      <c r="M383" s="82">
        <v>270000</v>
      </c>
      <c r="N383" s="143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s="135" customFormat="1" ht="17.25" customHeight="1" spans="1:24">
      <c r="A384" s="36" t="s">
        <v>263</v>
      </c>
      <c r="B384" s="37"/>
      <c r="C384" s="166"/>
      <c r="D384" s="166"/>
      <c r="E384" s="166"/>
      <c r="F384" s="166"/>
      <c r="G384" s="166"/>
      <c r="H384" s="167"/>
      <c r="I384" s="24">
        <v>166876546.97</v>
      </c>
      <c r="J384" s="24">
        <v>166876546.97</v>
      </c>
      <c r="K384" s="24"/>
      <c r="L384" s="24"/>
      <c r="M384" s="82">
        <v>166876546.97</v>
      </c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</sheetData>
  <mergeCells count="31">
    <mergeCell ref="A2:X2"/>
    <mergeCell ref="A3:H3"/>
    <mergeCell ref="I4:X4"/>
    <mergeCell ref="J5:N5"/>
    <mergeCell ref="O5:Q5"/>
    <mergeCell ref="S5:X5"/>
    <mergeCell ref="A384:H38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A1" sqref="$A1:$XFD1048404"/>
    </sheetView>
  </sheetViews>
  <sheetFormatPr defaultColWidth="9.14166666666667" defaultRowHeight="14.25" customHeight="1"/>
  <cols>
    <col min="1" max="1" width="10.2833333333333" style="135" customWidth="1"/>
    <col min="2" max="2" width="13.425" style="135" customWidth="1"/>
    <col min="3" max="3" width="32.85" style="135" customWidth="1"/>
    <col min="4" max="4" width="23.85" style="135" customWidth="1"/>
    <col min="5" max="5" width="11.1416666666667" style="135" customWidth="1"/>
    <col min="6" max="6" width="17.7083333333333" style="135" customWidth="1"/>
    <col min="7" max="7" width="9.85" style="135" customWidth="1"/>
    <col min="8" max="8" width="17.7083333333333" style="135" customWidth="1"/>
    <col min="9" max="13" width="20" style="135" customWidth="1"/>
    <col min="14" max="14" width="12.2833333333333" style="135" customWidth="1"/>
    <col min="15" max="15" width="12.7083333333333" style="135" customWidth="1"/>
    <col min="16" max="16" width="11.1416666666667" style="135" customWidth="1"/>
    <col min="17" max="21" width="19.85" style="135" customWidth="1"/>
    <col min="22" max="22" width="20" style="135" customWidth="1"/>
    <col min="23" max="23" width="19.85" style="135" customWidth="1"/>
    <col min="24" max="16384" width="9.14166666666667" style="135"/>
  </cols>
  <sheetData>
    <row r="1" s="135" customFormat="1" ht="13.5" customHeight="1" spans="2:23">
      <c r="B1" s="145"/>
      <c r="E1" s="146"/>
      <c r="F1" s="146"/>
      <c r="G1" s="146"/>
      <c r="H1" s="146"/>
      <c r="U1" s="145"/>
      <c r="W1" s="153" t="s">
        <v>457</v>
      </c>
    </row>
    <row r="2" s="135" customFormat="1" ht="46.5" customHeight="1" spans="1:23">
      <c r="A2" s="137" t="s">
        <v>458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="135" customFormat="1" ht="13.5" customHeight="1" spans="1:23">
      <c r="A3" s="139" t="s">
        <v>459</v>
      </c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8"/>
      <c r="M3" s="148"/>
      <c r="N3" s="148"/>
      <c r="O3" s="148"/>
      <c r="P3" s="148"/>
      <c r="Q3" s="148"/>
      <c r="U3" s="145"/>
      <c r="W3" s="154" t="s">
        <v>1</v>
      </c>
    </row>
    <row r="4" s="135" customFormat="1" ht="21.75" customHeight="1" spans="1:23">
      <c r="A4" s="9" t="s">
        <v>460</v>
      </c>
      <c r="B4" s="10" t="s">
        <v>274</v>
      </c>
      <c r="C4" s="9" t="s">
        <v>275</v>
      </c>
      <c r="D4" s="9" t="s">
        <v>461</v>
      </c>
      <c r="E4" s="10" t="s">
        <v>276</v>
      </c>
      <c r="F4" s="10" t="s">
        <v>277</v>
      </c>
      <c r="G4" s="10" t="s">
        <v>462</v>
      </c>
      <c r="H4" s="10" t="s">
        <v>463</v>
      </c>
      <c r="I4" s="29" t="s">
        <v>55</v>
      </c>
      <c r="J4" s="11" t="s">
        <v>464</v>
      </c>
      <c r="K4" s="12"/>
      <c r="L4" s="12"/>
      <c r="M4" s="13"/>
      <c r="N4" s="11" t="s">
        <v>282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35" customFormat="1" ht="21.75" customHeight="1" spans="1:23">
      <c r="A5" s="14"/>
      <c r="B5" s="30"/>
      <c r="C5" s="14"/>
      <c r="D5" s="14"/>
      <c r="E5" s="15"/>
      <c r="F5" s="15"/>
      <c r="G5" s="15"/>
      <c r="H5" s="15"/>
      <c r="I5" s="30"/>
      <c r="J5" s="149" t="s">
        <v>58</v>
      </c>
      <c r="K5" s="150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288</v>
      </c>
      <c r="U5" s="10" t="s">
        <v>66</v>
      </c>
      <c r="V5" s="10" t="s">
        <v>67</v>
      </c>
      <c r="W5" s="10" t="s">
        <v>68</v>
      </c>
    </row>
    <row r="6" s="135" customFormat="1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51"/>
      <c r="K6" s="152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="135" customFormat="1" ht="39.75" customHeight="1" spans="1:23">
      <c r="A7" s="31"/>
      <c r="B7" s="18"/>
      <c r="C7" s="31"/>
      <c r="D7" s="31"/>
      <c r="E7" s="19"/>
      <c r="F7" s="19"/>
      <c r="G7" s="19"/>
      <c r="H7" s="19"/>
      <c r="I7" s="18"/>
      <c r="J7" s="70" t="s">
        <v>57</v>
      </c>
      <c r="K7" s="70" t="s">
        <v>465</v>
      </c>
      <c r="L7" s="19"/>
      <c r="M7" s="19"/>
      <c r="N7" s="19"/>
      <c r="O7" s="19"/>
      <c r="P7" s="19"/>
      <c r="Q7" s="19"/>
      <c r="R7" s="19"/>
      <c r="S7" s="19"/>
      <c r="T7" s="19"/>
      <c r="U7" s="18"/>
      <c r="V7" s="19"/>
      <c r="W7" s="19"/>
    </row>
    <row r="8" s="135" customFormat="1" ht="15" customHeight="1" spans="1:2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2">
        <v>21</v>
      </c>
      <c r="V8" s="39">
        <v>22</v>
      </c>
      <c r="W8" s="22">
        <v>23</v>
      </c>
    </row>
    <row r="9" s="135" customFormat="1" ht="21.75" customHeight="1" spans="1:23">
      <c r="A9" s="23" t="s">
        <v>466</v>
      </c>
      <c r="B9" s="23" t="s">
        <v>467</v>
      </c>
      <c r="C9" s="23" t="s">
        <v>468</v>
      </c>
      <c r="D9" s="23" t="s">
        <v>77</v>
      </c>
      <c r="E9" s="23" t="s">
        <v>185</v>
      </c>
      <c r="F9" s="23" t="s">
        <v>186</v>
      </c>
      <c r="G9" s="23" t="s">
        <v>377</v>
      </c>
      <c r="H9" s="23" t="s">
        <v>378</v>
      </c>
      <c r="I9" s="24"/>
      <c r="J9" s="24"/>
      <c r="K9" s="82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="135" customFormat="1" ht="21.75" customHeight="1" spans="1:23">
      <c r="A10" s="23" t="s">
        <v>466</v>
      </c>
      <c r="B10" s="23" t="s">
        <v>469</v>
      </c>
      <c r="C10" s="23" t="s">
        <v>470</v>
      </c>
      <c r="D10" s="23" t="s">
        <v>77</v>
      </c>
      <c r="E10" s="23" t="s">
        <v>185</v>
      </c>
      <c r="F10" s="23" t="s">
        <v>186</v>
      </c>
      <c r="G10" s="23" t="s">
        <v>328</v>
      </c>
      <c r="H10" s="23" t="s">
        <v>329</v>
      </c>
      <c r="I10" s="24">
        <v>443100</v>
      </c>
      <c r="J10" s="24">
        <v>443100</v>
      </c>
      <c r="K10" s="82">
        <v>443100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="135" customFormat="1" ht="21.75" customHeight="1" spans="1:23">
      <c r="A11" s="23" t="s">
        <v>466</v>
      </c>
      <c r="B11" s="23" t="s">
        <v>471</v>
      </c>
      <c r="C11" s="23" t="s">
        <v>472</v>
      </c>
      <c r="D11" s="23" t="s">
        <v>77</v>
      </c>
      <c r="E11" s="23" t="s">
        <v>185</v>
      </c>
      <c r="F11" s="23" t="s">
        <v>186</v>
      </c>
      <c r="G11" s="23" t="s">
        <v>328</v>
      </c>
      <c r="H11" s="23" t="s">
        <v>329</v>
      </c>
      <c r="I11" s="24">
        <v>1500000</v>
      </c>
      <c r="J11" s="24">
        <v>1500000</v>
      </c>
      <c r="K11" s="82">
        <v>1500000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</sheetData>
  <mergeCells count="27">
    <mergeCell ref="A2:W2"/>
    <mergeCell ref="A3:H3"/>
    <mergeCell ref="J4:M4"/>
    <mergeCell ref="N4:P4"/>
    <mergeCell ref="R4:W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1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2" customHeight="1"/>
  <cols>
    <col min="1" max="1" width="34.2833333333333" style="135" customWidth="1"/>
    <col min="2" max="2" width="29" style="135" customWidth="1"/>
    <col min="3" max="5" width="23.575" style="135" customWidth="1"/>
    <col min="6" max="6" width="11.2833333333333" style="135" customWidth="1"/>
    <col min="7" max="7" width="25.1416666666667" style="135" customWidth="1"/>
    <col min="8" max="8" width="15.575" style="135" customWidth="1"/>
    <col min="9" max="9" width="13.425" style="135" customWidth="1"/>
    <col min="10" max="10" width="18.85" style="135" customWidth="1"/>
    <col min="11" max="16384" width="9.14166666666667" style="135"/>
  </cols>
  <sheetData>
    <row r="1" s="135" customFormat="1" ht="18" customHeight="1" spans="10:10">
      <c r="J1" s="144" t="s">
        <v>473</v>
      </c>
    </row>
    <row r="2" s="135" customFormat="1" ht="39.75" customHeight="1" spans="1:10">
      <c r="A2" s="136" t="str">
        <f>"2026"&amp;"年部门项目支出绩效目标表"</f>
        <v>2026年部门项目支出绩效目标表</v>
      </c>
      <c r="B2" s="137"/>
      <c r="C2" s="137"/>
      <c r="D2" s="137"/>
      <c r="E2" s="137"/>
      <c r="F2" s="138"/>
      <c r="G2" s="137"/>
      <c r="H2" s="138"/>
      <c r="I2" s="138"/>
      <c r="J2" s="137"/>
    </row>
    <row r="3" s="135" customFormat="1" ht="17.25" customHeight="1" spans="1:1">
      <c r="A3" s="139" t="str">
        <f>"单位名称："&amp;"寻甸回族彝族自治县卫生健康局"</f>
        <v>单位名称：寻甸回族彝族自治县卫生健康局</v>
      </c>
    </row>
    <row r="4" s="135" customFormat="1" ht="44.25" customHeight="1" spans="1:10">
      <c r="A4" s="70" t="s">
        <v>275</v>
      </c>
      <c r="B4" s="70" t="s">
        <v>474</v>
      </c>
      <c r="C4" s="70" t="s">
        <v>475</v>
      </c>
      <c r="D4" s="70" t="s">
        <v>476</v>
      </c>
      <c r="E4" s="70" t="s">
        <v>477</v>
      </c>
      <c r="F4" s="71" t="s">
        <v>478</v>
      </c>
      <c r="G4" s="70" t="s">
        <v>479</v>
      </c>
      <c r="H4" s="71" t="s">
        <v>480</v>
      </c>
      <c r="I4" s="71" t="s">
        <v>481</v>
      </c>
      <c r="J4" s="70" t="s">
        <v>482</v>
      </c>
    </row>
    <row r="5" s="135" customFormat="1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39">
        <v>6</v>
      </c>
      <c r="G5" s="140">
        <v>7</v>
      </c>
      <c r="H5" s="39">
        <v>8</v>
      </c>
      <c r="I5" s="39">
        <v>9</v>
      </c>
      <c r="J5" s="140">
        <v>10</v>
      </c>
    </row>
    <row r="6" s="135" customFormat="1" ht="42" customHeight="1" spans="1:10">
      <c r="A6" s="32" t="s">
        <v>70</v>
      </c>
      <c r="B6" s="23"/>
      <c r="C6" s="23"/>
      <c r="D6" s="23"/>
      <c r="E6" s="72"/>
      <c r="F6" s="73"/>
      <c r="G6" s="72"/>
      <c r="H6" s="73"/>
      <c r="I6" s="73"/>
      <c r="J6" s="72"/>
    </row>
    <row r="7" s="135" customFormat="1" ht="42" customHeight="1" spans="1:10">
      <c r="A7" s="141" t="s">
        <v>87</v>
      </c>
      <c r="B7" s="33"/>
      <c r="C7" s="33"/>
      <c r="D7" s="33"/>
      <c r="E7" s="32"/>
      <c r="F7" s="33"/>
      <c r="G7" s="32"/>
      <c r="H7" s="33"/>
      <c r="I7" s="33"/>
      <c r="J7" s="32"/>
    </row>
    <row r="8" s="135" customFormat="1" ht="42" customHeight="1" spans="1:10">
      <c r="A8" s="142" t="s">
        <v>483</v>
      </c>
      <c r="B8" s="33" t="s">
        <v>484</v>
      </c>
      <c r="C8" s="33" t="s">
        <v>485</v>
      </c>
      <c r="D8" s="33" t="s">
        <v>486</v>
      </c>
      <c r="E8" s="32" t="s">
        <v>487</v>
      </c>
      <c r="F8" s="33" t="s">
        <v>488</v>
      </c>
      <c r="G8" s="32" t="s">
        <v>489</v>
      </c>
      <c r="H8" s="33" t="s">
        <v>490</v>
      </c>
      <c r="I8" s="33" t="s">
        <v>491</v>
      </c>
      <c r="J8" s="32" t="s">
        <v>492</v>
      </c>
    </row>
    <row r="9" s="135" customFormat="1" ht="42" customHeight="1" spans="1:10">
      <c r="A9" s="142"/>
      <c r="B9" s="33"/>
      <c r="C9" s="33" t="s">
        <v>485</v>
      </c>
      <c r="D9" s="33" t="s">
        <v>486</v>
      </c>
      <c r="E9" s="32" t="s">
        <v>493</v>
      </c>
      <c r="F9" s="33" t="s">
        <v>488</v>
      </c>
      <c r="G9" s="32" t="s">
        <v>494</v>
      </c>
      <c r="H9" s="33" t="s">
        <v>490</v>
      </c>
      <c r="I9" s="33" t="s">
        <v>491</v>
      </c>
      <c r="J9" s="32" t="s">
        <v>495</v>
      </c>
    </row>
    <row r="10" s="135" customFormat="1" ht="42" customHeight="1" spans="1:10">
      <c r="A10" s="142"/>
      <c r="B10" s="33"/>
      <c r="C10" s="33" t="s">
        <v>485</v>
      </c>
      <c r="D10" s="33" t="s">
        <v>486</v>
      </c>
      <c r="E10" s="32" t="s">
        <v>496</v>
      </c>
      <c r="F10" s="33" t="s">
        <v>488</v>
      </c>
      <c r="G10" s="32" t="s">
        <v>127</v>
      </c>
      <c r="H10" s="33" t="s">
        <v>490</v>
      </c>
      <c r="I10" s="33" t="s">
        <v>491</v>
      </c>
      <c r="J10" s="32" t="s">
        <v>497</v>
      </c>
    </row>
    <row r="11" s="135" customFormat="1" ht="42" customHeight="1" spans="1:10">
      <c r="A11" s="142"/>
      <c r="B11" s="33"/>
      <c r="C11" s="33" t="s">
        <v>498</v>
      </c>
      <c r="D11" s="33" t="s">
        <v>499</v>
      </c>
      <c r="E11" s="32" t="s">
        <v>500</v>
      </c>
      <c r="F11" s="33" t="s">
        <v>488</v>
      </c>
      <c r="G11" s="32" t="s">
        <v>501</v>
      </c>
      <c r="H11" s="33"/>
      <c r="I11" s="33" t="s">
        <v>502</v>
      </c>
      <c r="J11" s="32" t="s">
        <v>503</v>
      </c>
    </row>
    <row r="12" s="135" customFormat="1" ht="42" customHeight="1" spans="1:10">
      <c r="A12" s="142"/>
      <c r="B12" s="33"/>
      <c r="C12" s="33" t="s">
        <v>504</v>
      </c>
      <c r="D12" s="33" t="s">
        <v>505</v>
      </c>
      <c r="E12" s="32" t="s">
        <v>506</v>
      </c>
      <c r="F12" s="33" t="s">
        <v>507</v>
      </c>
      <c r="G12" s="32" t="s">
        <v>508</v>
      </c>
      <c r="H12" s="33" t="s">
        <v>509</v>
      </c>
      <c r="I12" s="33" t="s">
        <v>491</v>
      </c>
      <c r="J12" s="32" t="s">
        <v>510</v>
      </c>
    </row>
    <row r="13" s="135" customFormat="1" ht="42" customHeight="1" spans="1:10">
      <c r="A13" s="142"/>
      <c r="B13" s="33"/>
      <c r="C13" s="33" t="s">
        <v>504</v>
      </c>
      <c r="D13" s="33" t="s">
        <v>505</v>
      </c>
      <c r="E13" s="32" t="s">
        <v>511</v>
      </c>
      <c r="F13" s="33" t="s">
        <v>507</v>
      </c>
      <c r="G13" s="32" t="s">
        <v>508</v>
      </c>
      <c r="H13" s="33" t="s">
        <v>509</v>
      </c>
      <c r="I13" s="33" t="s">
        <v>491</v>
      </c>
      <c r="J13" s="32" t="s">
        <v>512</v>
      </c>
    </row>
    <row r="14" s="135" customFormat="1" ht="42" customHeight="1" spans="1:10">
      <c r="A14" s="141" t="s">
        <v>81</v>
      </c>
      <c r="B14" s="143"/>
      <c r="C14" s="143"/>
      <c r="D14" s="143"/>
      <c r="E14" s="143"/>
      <c r="F14" s="143"/>
      <c r="G14" s="143"/>
      <c r="H14" s="143"/>
      <c r="I14" s="143"/>
      <c r="J14" s="143"/>
    </row>
    <row r="15" s="135" customFormat="1" ht="42" customHeight="1" spans="1:10">
      <c r="A15" s="142" t="s">
        <v>513</v>
      </c>
      <c r="B15" s="33" t="s">
        <v>484</v>
      </c>
      <c r="C15" s="33" t="s">
        <v>485</v>
      </c>
      <c r="D15" s="33" t="s">
        <v>486</v>
      </c>
      <c r="E15" s="32" t="s">
        <v>493</v>
      </c>
      <c r="F15" s="33" t="s">
        <v>488</v>
      </c>
      <c r="G15" s="32" t="s">
        <v>514</v>
      </c>
      <c r="H15" s="33" t="s">
        <v>490</v>
      </c>
      <c r="I15" s="33" t="s">
        <v>491</v>
      </c>
      <c r="J15" s="32" t="s">
        <v>515</v>
      </c>
    </row>
    <row r="16" s="135" customFormat="1" ht="42" customHeight="1" spans="1:10">
      <c r="A16" s="142"/>
      <c r="B16" s="33"/>
      <c r="C16" s="33" t="s">
        <v>485</v>
      </c>
      <c r="D16" s="33" t="s">
        <v>486</v>
      </c>
      <c r="E16" s="32" t="s">
        <v>496</v>
      </c>
      <c r="F16" s="33" t="s">
        <v>488</v>
      </c>
      <c r="G16" s="32" t="s">
        <v>138</v>
      </c>
      <c r="H16" s="33" t="s">
        <v>490</v>
      </c>
      <c r="I16" s="33" t="s">
        <v>491</v>
      </c>
      <c r="J16" s="32" t="s">
        <v>516</v>
      </c>
    </row>
    <row r="17" s="135" customFormat="1" ht="42" customHeight="1" spans="1:10">
      <c r="A17" s="142"/>
      <c r="B17" s="33"/>
      <c r="C17" s="33" t="s">
        <v>498</v>
      </c>
      <c r="D17" s="33" t="s">
        <v>499</v>
      </c>
      <c r="E17" s="32" t="s">
        <v>500</v>
      </c>
      <c r="F17" s="33" t="s">
        <v>488</v>
      </c>
      <c r="G17" s="32" t="s">
        <v>501</v>
      </c>
      <c r="H17" s="33"/>
      <c r="I17" s="33" t="s">
        <v>502</v>
      </c>
      <c r="J17" s="32" t="s">
        <v>517</v>
      </c>
    </row>
    <row r="18" s="135" customFormat="1" ht="42" customHeight="1" spans="1:10">
      <c r="A18" s="142"/>
      <c r="B18" s="33"/>
      <c r="C18" s="33" t="s">
        <v>504</v>
      </c>
      <c r="D18" s="33" t="s">
        <v>505</v>
      </c>
      <c r="E18" s="32" t="s">
        <v>506</v>
      </c>
      <c r="F18" s="33" t="s">
        <v>507</v>
      </c>
      <c r="G18" s="32" t="s">
        <v>508</v>
      </c>
      <c r="H18" s="33" t="s">
        <v>509</v>
      </c>
      <c r="I18" s="33" t="s">
        <v>491</v>
      </c>
      <c r="J18" s="32" t="s">
        <v>518</v>
      </c>
    </row>
    <row r="19" s="135" customFormat="1" ht="42" customHeight="1" spans="1:10">
      <c r="A19" s="142"/>
      <c r="B19" s="33"/>
      <c r="C19" s="33" t="s">
        <v>504</v>
      </c>
      <c r="D19" s="33" t="s">
        <v>505</v>
      </c>
      <c r="E19" s="32" t="s">
        <v>511</v>
      </c>
      <c r="F19" s="33" t="s">
        <v>507</v>
      </c>
      <c r="G19" s="32" t="s">
        <v>508</v>
      </c>
      <c r="H19" s="33" t="s">
        <v>509</v>
      </c>
      <c r="I19" s="33" t="s">
        <v>491</v>
      </c>
      <c r="J19" s="32" t="s">
        <v>519</v>
      </c>
    </row>
    <row r="20" s="135" customFormat="1" ht="42" customHeight="1" spans="1:10">
      <c r="A20" s="141" t="s">
        <v>107</v>
      </c>
      <c r="B20" s="143"/>
      <c r="C20" s="143"/>
      <c r="D20" s="143"/>
      <c r="E20" s="143"/>
      <c r="F20" s="143"/>
      <c r="G20" s="143"/>
      <c r="H20" s="143"/>
      <c r="I20" s="143"/>
      <c r="J20" s="143"/>
    </row>
    <row r="21" s="135" customFormat="1" ht="42" customHeight="1" spans="1:10">
      <c r="A21" s="142" t="s">
        <v>520</v>
      </c>
      <c r="B21" s="33" t="s">
        <v>484</v>
      </c>
      <c r="C21" s="33" t="s">
        <v>485</v>
      </c>
      <c r="D21" s="33" t="s">
        <v>486</v>
      </c>
      <c r="E21" s="32" t="s">
        <v>521</v>
      </c>
      <c r="F21" s="33" t="s">
        <v>488</v>
      </c>
      <c r="G21" s="32" t="s">
        <v>128</v>
      </c>
      <c r="H21" s="33" t="s">
        <v>490</v>
      </c>
      <c r="I21" s="33" t="s">
        <v>491</v>
      </c>
      <c r="J21" s="32" t="s">
        <v>522</v>
      </c>
    </row>
    <row r="22" s="135" customFormat="1" ht="42" customHeight="1" spans="1:10">
      <c r="A22" s="142"/>
      <c r="B22" s="33"/>
      <c r="C22" s="33" t="s">
        <v>498</v>
      </c>
      <c r="D22" s="33" t="s">
        <v>499</v>
      </c>
      <c r="E22" s="32" t="s">
        <v>500</v>
      </c>
      <c r="F22" s="33" t="s">
        <v>488</v>
      </c>
      <c r="G22" s="32" t="s">
        <v>501</v>
      </c>
      <c r="H22" s="33" t="s">
        <v>523</v>
      </c>
      <c r="I22" s="33" t="s">
        <v>502</v>
      </c>
      <c r="J22" s="32" t="s">
        <v>524</v>
      </c>
    </row>
    <row r="23" s="135" customFormat="1" ht="42" customHeight="1" spans="1:10">
      <c r="A23" s="142"/>
      <c r="B23" s="33"/>
      <c r="C23" s="33" t="s">
        <v>504</v>
      </c>
      <c r="D23" s="33" t="s">
        <v>505</v>
      </c>
      <c r="E23" s="32" t="s">
        <v>506</v>
      </c>
      <c r="F23" s="33" t="s">
        <v>507</v>
      </c>
      <c r="G23" s="32" t="s">
        <v>508</v>
      </c>
      <c r="H23" s="33" t="s">
        <v>509</v>
      </c>
      <c r="I23" s="33" t="s">
        <v>491</v>
      </c>
      <c r="J23" s="32" t="s">
        <v>518</v>
      </c>
    </row>
    <row r="24" s="135" customFormat="1" ht="42" customHeight="1" spans="1:10">
      <c r="A24" s="142"/>
      <c r="B24" s="33"/>
      <c r="C24" s="33" t="s">
        <v>504</v>
      </c>
      <c r="D24" s="33" t="s">
        <v>505</v>
      </c>
      <c r="E24" s="32" t="s">
        <v>511</v>
      </c>
      <c r="F24" s="33" t="s">
        <v>507</v>
      </c>
      <c r="G24" s="32" t="s">
        <v>508</v>
      </c>
      <c r="H24" s="33" t="s">
        <v>509</v>
      </c>
      <c r="I24" s="33" t="s">
        <v>491</v>
      </c>
      <c r="J24" s="32" t="s">
        <v>519</v>
      </c>
    </row>
    <row r="25" s="135" customFormat="1" ht="42" customHeight="1" spans="1:10">
      <c r="A25" s="141" t="s">
        <v>97</v>
      </c>
      <c r="B25" s="143"/>
      <c r="C25" s="143"/>
      <c r="D25" s="143"/>
      <c r="E25" s="143"/>
      <c r="F25" s="143"/>
      <c r="G25" s="143"/>
      <c r="H25" s="143"/>
      <c r="I25" s="143"/>
      <c r="J25" s="143"/>
    </row>
    <row r="26" s="135" customFormat="1" ht="42" customHeight="1" spans="1:10">
      <c r="A26" s="142" t="s">
        <v>525</v>
      </c>
      <c r="B26" s="33" t="s">
        <v>484</v>
      </c>
      <c r="C26" s="33" t="s">
        <v>485</v>
      </c>
      <c r="D26" s="33" t="s">
        <v>486</v>
      </c>
      <c r="E26" s="32" t="s">
        <v>521</v>
      </c>
      <c r="F26" s="33" t="s">
        <v>488</v>
      </c>
      <c r="G26" s="32" t="s">
        <v>526</v>
      </c>
      <c r="H26" s="33" t="s">
        <v>527</v>
      </c>
      <c r="I26" s="33" t="s">
        <v>491</v>
      </c>
      <c r="J26" s="32" t="s">
        <v>522</v>
      </c>
    </row>
    <row r="27" s="135" customFormat="1" ht="42" customHeight="1" spans="1:10">
      <c r="A27" s="142"/>
      <c r="B27" s="33"/>
      <c r="C27" s="33" t="s">
        <v>498</v>
      </c>
      <c r="D27" s="33" t="s">
        <v>499</v>
      </c>
      <c r="E27" s="32" t="s">
        <v>500</v>
      </c>
      <c r="F27" s="33" t="s">
        <v>488</v>
      </c>
      <c r="G27" s="32" t="s">
        <v>501</v>
      </c>
      <c r="H27" s="33"/>
      <c r="I27" s="33" t="s">
        <v>502</v>
      </c>
      <c r="J27" s="32" t="s">
        <v>517</v>
      </c>
    </row>
    <row r="28" s="135" customFormat="1" ht="42" customHeight="1" spans="1:10">
      <c r="A28" s="142"/>
      <c r="B28" s="33"/>
      <c r="C28" s="33" t="s">
        <v>504</v>
      </c>
      <c r="D28" s="33" t="s">
        <v>505</v>
      </c>
      <c r="E28" s="32" t="s">
        <v>506</v>
      </c>
      <c r="F28" s="33" t="s">
        <v>507</v>
      </c>
      <c r="G28" s="32" t="s">
        <v>528</v>
      </c>
      <c r="H28" s="33" t="s">
        <v>509</v>
      </c>
      <c r="I28" s="33" t="s">
        <v>491</v>
      </c>
      <c r="J28" s="32" t="s">
        <v>518</v>
      </c>
    </row>
    <row r="29" s="135" customFormat="1" ht="42" customHeight="1" spans="1:10">
      <c r="A29" s="142"/>
      <c r="B29" s="33"/>
      <c r="C29" s="33" t="s">
        <v>504</v>
      </c>
      <c r="D29" s="33" t="s">
        <v>505</v>
      </c>
      <c r="E29" s="32" t="s">
        <v>511</v>
      </c>
      <c r="F29" s="33" t="s">
        <v>507</v>
      </c>
      <c r="G29" s="32" t="s">
        <v>508</v>
      </c>
      <c r="H29" s="33" t="s">
        <v>509</v>
      </c>
      <c r="I29" s="33" t="s">
        <v>491</v>
      </c>
      <c r="J29" s="32" t="s">
        <v>519</v>
      </c>
    </row>
    <row r="30" s="135" customFormat="1" ht="42" customHeight="1" spans="1:10">
      <c r="A30" s="141" t="s">
        <v>70</v>
      </c>
      <c r="B30" s="143"/>
      <c r="C30" s="143"/>
      <c r="D30" s="143"/>
      <c r="E30" s="143"/>
      <c r="F30" s="143"/>
      <c r="G30" s="143"/>
      <c r="H30" s="143"/>
      <c r="I30" s="143"/>
      <c r="J30" s="143"/>
    </row>
    <row r="31" s="135" customFormat="1" ht="42" customHeight="1" spans="1:10">
      <c r="A31" s="142" t="s">
        <v>529</v>
      </c>
      <c r="B31" s="33" t="s">
        <v>530</v>
      </c>
      <c r="C31" s="33" t="s">
        <v>485</v>
      </c>
      <c r="D31" s="33" t="s">
        <v>486</v>
      </c>
      <c r="E31" s="32" t="s">
        <v>531</v>
      </c>
      <c r="F31" s="33" t="s">
        <v>507</v>
      </c>
      <c r="G31" s="32" t="s">
        <v>532</v>
      </c>
      <c r="H31" s="33" t="s">
        <v>509</v>
      </c>
      <c r="I31" s="33" t="s">
        <v>491</v>
      </c>
      <c r="J31" s="32" t="s">
        <v>531</v>
      </c>
    </row>
    <row r="32" s="135" customFormat="1" ht="42" customHeight="1" spans="1:10">
      <c r="A32" s="142"/>
      <c r="B32" s="33"/>
      <c r="C32" s="33" t="s">
        <v>485</v>
      </c>
      <c r="D32" s="33" t="s">
        <v>486</v>
      </c>
      <c r="E32" s="32" t="s">
        <v>533</v>
      </c>
      <c r="F32" s="33" t="s">
        <v>507</v>
      </c>
      <c r="G32" s="32" t="s">
        <v>508</v>
      </c>
      <c r="H32" s="33" t="s">
        <v>509</v>
      </c>
      <c r="I32" s="33" t="s">
        <v>491</v>
      </c>
      <c r="J32" s="32" t="s">
        <v>533</v>
      </c>
    </row>
    <row r="33" s="135" customFormat="1" ht="42" customHeight="1" spans="1:10">
      <c r="A33" s="142"/>
      <c r="B33" s="33"/>
      <c r="C33" s="33" t="s">
        <v>485</v>
      </c>
      <c r="D33" s="33" t="s">
        <v>534</v>
      </c>
      <c r="E33" s="32" t="s">
        <v>535</v>
      </c>
      <c r="F33" s="33" t="s">
        <v>507</v>
      </c>
      <c r="G33" s="32" t="s">
        <v>536</v>
      </c>
      <c r="H33" s="33" t="s">
        <v>509</v>
      </c>
      <c r="I33" s="33" t="s">
        <v>491</v>
      </c>
      <c r="J33" s="32" t="s">
        <v>535</v>
      </c>
    </row>
    <row r="34" s="135" customFormat="1" ht="42" customHeight="1" spans="1:10">
      <c r="A34" s="142"/>
      <c r="B34" s="33"/>
      <c r="C34" s="33" t="s">
        <v>498</v>
      </c>
      <c r="D34" s="33" t="s">
        <v>499</v>
      </c>
      <c r="E34" s="32" t="s">
        <v>537</v>
      </c>
      <c r="F34" s="33" t="s">
        <v>488</v>
      </c>
      <c r="G34" s="32" t="s">
        <v>538</v>
      </c>
      <c r="H34" s="33" t="s">
        <v>523</v>
      </c>
      <c r="I34" s="33" t="s">
        <v>502</v>
      </c>
      <c r="J34" s="32" t="s">
        <v>537</v>
      </c>
    </row>
    <row r="35" s="135" customFormat="1" ht="42" customHeight="1" spans="1:10">
      <c r="A35" s="142"/>
      <c r="B35" s="33"/>
      <c r="C35" s="33" t="s">
        <v>504</v>
      </c>
      <c r="D35" s="33" t="s">
        <v>505</v>
      </c>
      <c r="E35" s="32" t="s">
        <v>505</v>
      </c>
      <c r="F35" s="33" t="s">
        <v>507</v>
      </c>
      <c r="G35" s="32" t="s">
        <v>539</v>
      </c>
      <c r="H35" s="33" t="s">
        <v>509</v>
      </c>
      <c r="I35" s="33" t="s">
        <v>491</v>
      </c>
      <c r="J35" s="32" t="s">
        <v>505</v>
      </c>
    </row>
    <row r="36" s="135" customFormat="1" ht="42" customHeight="1" spans="1:10">
      <c r="A36" s="142" t="s">
        <v>540</v>
      </c>
      <c r="B36" s="33" t="s">
        <v>541</v>
      </c>
      <c r="C36" s="33" t="s">
        <v>485</v>
      </c>
      <c r="D36" s="33" t="s">
        <v>486</v>
      </c>
      <c r="E36" s="32" t="s">
        <v>542</v>
      </c>
      <c r="F36" s="33" t="s">
        <v>488</v>
      </c>
      <c r="G36" s="32" t="s">
        <v>543</v>
      </c>
      <c r="H36" s="33" t="s">
        <v>544</v>
      </c>
      <c r="I36" s="33" t="s">
        <v>491</v>
      </c>
      <c r="J36" s="32" t="s">
        <v>545</v>
      </c>
    </row>
    <row r="37" s="135" customFormat="1" ht="42" customHeight="1" spans="1:10">
      <c r="A37" s="142"/>
      <c r="B37" s="33"/>
      <c r="C37" s="33" t="s">
        <v>485</v>
      </c>
      <c r="D37" s="33" t="s">
        <v>486</v>
      </c>
      <c r="E37" s="32" t="s">
        <v>546</v>
      </c>
      <c r="F37" s="33" t="s">
        <v>488</v>
      </c>
      <c r="G37" s="32" t="s">
        <v>543</v>
      </c>
      <c r="H37" s="33" t="s">
        <v>544</v>
      </c>
      <c r="I37" s="33" t="s">
        <v>491</v>
      </c>
      <c r="J37" s="32" t="s">
        <v>545</v>
      </c>
    </row>
    <row r="38" s="135" customFormat="1" ht="42" customHeight="1" spans="1:10">
      <c r="A38" s="142"/>
      <c r="B38" s="33"/>
      <c r="C38" s="33" t="s">
        <v>485</v>
      </c>
      <c r="D38" s="33" t="s">
        <v>486</v>
      </c>
      <c r="E38" s="32" t="s">
        <v>531</v>
      </c>
      <c r="F38" s="33" t="s">
        <v>507</v>
      </c>
      <c r="G38" s="32" t="s">
        <v>532</v>
      </c>
      <c r="H38" s="33" t="s">
        <v>509</v>
      </c>
      <c r="I38" s="33" t="s">
        <v>491</v>
      </c>
      <c r="J38" s="32" t="s">
        <v>545</v>
      </c>
    </row>
    <row r="39" s="135" customFormat="1" ht="42" customHeight="1" spans="1:10">
      <c r="A39" s="142"/>
      <c r="B39" s="33"/>
      <c r="C39" s="33" t="s">
        <v>485</v>
      </c>
      <c r="D39" s="33" t="s">
        <v>486</v>
      </c>
      <c r="E39" s="32" t="s">
        <v>533</v>
      </c>
      <c r="F39" s="33" t="s">
        <v>507</v>
      </c>
      <c r="G39" s="32" t="s">
        <v>508</v>
      </c>
      <c r="H39" s="33" t="s">
        <v>509</v>
      </c>
      <c r="I39" s="33" t="s">
        <v>491</v>
      </c>
      <c r="J39" s="32" t="s">
        <v>545</v>
      </c>
    </row>
    <row r="40" s="135" customFormat="1" ht="42" customHeight="1" spans="1:10">
      <c r="A40" s="142"/>
      <c r="B40" s="33"/>
      <c r="C40" s="33" t="s">
        <v>485</v>
      </c>
      <c r="D40" s="33" t="s">
        <v>534</v>
      </c>
      <c r="E40" s="32" t="s">
        <v>535</v>
      </c>
      <c r="F40" s="33" t="s">
        <v>507</v>
      </c>
      <c r="G40" s="32" t="s">
        <v>536</v>
      </c>
      <c r="H40" s="33" t="s">
        <v>509</v>
      </c>
      <c r="I40" s="33" t="s">
        <v>491</v>
      </c>
      <c r="J40" s="32" t="s">
        <v>545</v>
      </c>
    </row>
    <row r="41" s="135" customFormat="1" ht="42" customHeight="1" spans="1:10">
      <c r="A41" s="142"/>
      <c r="B41" s="33"/>
      <c r="C41" s="33" t="s">
        <v>498</v>
      </c>
      <c r="D41" s="33" t="s">
        <v>547</v>
      </c>
      <c r="E41" s="32" t="s">
        <v>537</v>
      </c>
      <c r="F41" s="33" t="s">
        <v>488</v>
      </c>
      <c r="G41" s="32" t="s">
        <v>548</v>
      </c>
      <c r="H41" s="33" t="s">
        <v>523</v>
      </c>
      <c r="I41" s="33" t="s">
        <v>502</v>
      </c>
      <c r="J41" s="32" t="s">
        <v>545</v>
      </c>
    </row>
    <row r="42" s="135" customFormat="1" ht="42" customHeight="1" spans="1:10">
      <c r="A42" s="142"/>
      <c r="B42" s="33"/>
      <c r="C42" s="33" t="s">
        <v>504</v>
      </c>
      <c r="D42" s="33" t="s">
        <v>505</v>
      </c>
      <c r="E42" s="32" t="s">
        <v>549</v>
      </c>
      <c r="F42" s="33" t="s">
        <v>507</v>
      </c>
      <c r="G42" s="32" t="s">
        <v>508</v>
      </c>
      <c r="H42" s="33" t="s">
        <v>509</v>
      </c>
      <c r="I42" s="33" t="s">
        <v>491</v>
      </c>
      <c r="J42" s="32" t="s">
        <v>545</v>
      </c>
    </row>
    <row r="43" s="135" customFormat="1" ht="42" customHeight="1" spans="1:10">
      <c r="A43" s="142" t="s">
        <v>550</v>
      </c>
      <c r="B43" s="33" t="s">
        <v>551</v>
      </c>
      <c r="C43" s="33" t="s">
        <v>485</v>
      </c>
      <c r="D43" s="33" t="s">
        <v>486</v>
      </c>
      <c r="E43" s="32" t="s">
        <v>552</v>
      </c>
      <c r="F43" s="33" t="s">
        <v>488</v>
      </c>
      <c r="G43" s="32" t="s">
        <v>552</v>
      </c>
      <c r="H43" s="33" t="s">
        <v>490</v>
      </c>
      <c r="I43" s="33" t="s">
        <v>491</v>
      </c>
      <c r="J43" s="32" t="s">
        <v>552</v>
      </c>
    </row>
    <row r="44" s="135" customFormat="1" ht="42" customHeight="1" spans="1:10">
      <c r="A44" s="142"/>
      <c r="B44" s="33"/>
      <c r="C44" s="33" t="s">
        <v>485</v>
      </c>
      <c r="D44" s="33" t="s">
        <v>486</v>
      </c>
      <c r="E44" s="32" t="s">
        <v>553</v>
      </c>
      <c r="F44" s="33" t="s">
        <v>488</v>
      </c>
      <c r="G44" s="32" t="s">
        <v>553</v>
      </c>
      <c r="H44" s="33" t="s">
        <v>490</v>
      </c>
      <c r="I44" s="33" t="s">
        <v>491</v>
      </c>
      <c r="J44" s="32" t="s">
        <v>553</v>
      </c>
    </row>
    <row r="45" s="135" customFormat="1" ht="42" customHeight="1" spans="1:10">
      <c r="A45" s="142"/>
      <c r="B45" s="33"/>
      <c r="C45" s="33" t="s">
        <v>485</v>
      </c>
      <c r="D45" s="33" t="s">
        <v>486</v>
      </c>
      <c r="E45" s="32" t="s">
        <v>554</v>
      </c>
      <c r="F45" s="33" t="s">
        <v>488</v>
      </c>
      <c r="G45" s="32" t="s">
        <v>554</v>
      </c>
      <c r="H45" s="33" t="s">
        <v>490</v>
      </c>
      <c r="I45" s="33" t="s">
        <v>491</v>
      </c>
      <c r="J45" s="32" t="s">
        <v>554</v>
      </c>
    </row>
    <row r="46" s="135" customFormat="1" ht="42" customHeight="1" spans="1:10">
      <c r="A46" s="142"/>
      <c r="B46" s="33"/>
      <c r="C46" s="33" t="s">
        <v>485</v>
      </c>
      <c r="D46" s="33" t="s">
        <v>486</v>
      </c>
      <c r="E46" s="32" t="s">
        <v>555</v>
      </c>
      <c r="F46" s="33" t="s">
        <v>488</v>
      </c>
      <c r="G46" s="32" t="s">
        <v>555</v>
      </c>
      <c r="H46" s="33" t="s">
        <v>490</v>
      </c>
      <c r="I46" s="33" t="s">
        <v>491</v>
      </c>
      <c r="J46" s="32" t="s">
        <v>555</v>
      </c>
    </row>
    <row r="47" s="135" customFormat="1" ht="42" customHeight="1" spans="1:10">
      <c r="A47" s="142"/>
      <c r="B47" s="33"/>
      <c r="C47" s="33" t="s">
        <v>485</v>
      </c>
      <c r="D47" s="33" t="s">
        <v>486</v>
      </c>
      <c r="E47" s="32" t="s">
        <v>556</v>
      </c>
      <c r="F47" s="33" t="s">
        <v>488</v>
      </c>
      <c r="G47" s="32" t="s">
        <v>556</v>
      </c>
      <c r="H47" s="33" t="s">
        <v>490</v>
      </c>
      <c r="I47" s="33" t="s">
        <v>491</v>
      </c>
      <c r="J47" s="32" t="s">
        <v>556</v>
      </c>
    </row>
    <row r="48" s="135" customFormat="1" ht="42" customHeight="1" spans="1:10">
      <c r="A48" s="142"/>
      <c r="B48" s="33"/>
      <c r="C48" s="33" t="s">
        <v>485</v>
      </c>
      <c r="D48" s="33" t="s">
        <v>534</v>
      </c>
      <c r="E48" s="32" t="s">
        <v>557</v>
      </c>
      <c r="F48" s="33" t="s">
        <v>488</v>
      </c>
      <c r="G48" s="32" t="s">
        <v>558</v>
      </c>
      <c r="H48" s="33" t="s">
        <v>509</v>
      </c>
      <c r="I48" s="33" t="s">
        <v>491</v>
      </c>
      <c r="J48" s="32" t="s">
        <v>557</v>
      </c>
    </row>
    <row r="49" s="135" customFormat="1" ht="42" customHeight="1" spans="1:10">
      <c r="A49" s="142"/>
      <c r="B49" s="33"/>
      <c r="C49" s="33" t="s">
        <v>485</v>
      </c>
      <c r="D49" s="33" t="s">
        <v>534</v>
      </c>
      <c r="E49" s="32" t="s">
        <v>559</v>
      </c>
      <c r="F49" s="33" t="s">
        <v>507</v>
      </c>
      <c r="G49" s="32" t="s">
        <v>528</v>
      </c>
      <c r="H49" s="33" t="s">
        <v>509</v>
      </c>
      <c r="I49" s="33" t="s">
        <v>491</v>
      </c>
      <c r="J49" s="32" t="s">
        <v>559</v>
      </c>
    </row>
    <row r="50" s="135" customFormat="1" ht="42" customHeight="1" spans="1:10">
      <c r="A50" s="142"/>
      <c r="B50" s="33"/>
      <c r="C50" s="33" t="s">
        <v>498</v>
      </c>
      <c r="D50" s="33" t="s">
        <v>499</v>
      </c>
      <c r="E50" s="32" t="s">
        <v>560</v>
      </c>
      <c r="F50" s="33" t="s">
        <v>488</v>
      </c>
      <c r="G50" s="32" t="s">
        <v>561</v>
      </c>
      <c r="H50" s="33" t="s">
        <v>523</v>
      </c>
      <c r="I50" s="33" t="s">
        <v>502</v>
      </c>
      <c r="J50" s="32" t="s">
        <v>560</v>
      </c>
    </row>
    <row r="51" s="135" customFormat="1" ht="42" customHeight="1" spans="1:10">
      <c r="A51" s="142"/>
      <c r="B51" s="33"/>
      <c r="C51" s="33" t="s">
        <v>504</v>
      </c>
      <c r="D51" s="33" t="s">
        <v>505</v>
      </c>
      <c r="E51" s="32" t="s">
        <v>505</v>
      </c>
      <c r="F51" s="33" t="s">
        <v>507</v>
      </c>
      <c r="G51" s="32" t="s">
        <v>508</v>
      </c>
      <c r="H51" s="33" t="s">
        <v>509</v>
      </c>
      <c r="I51" s="33" t="s">
        <v>491</v>
      </c>
      <c r="J51" s="32" t="s">
        <v>505</v>
      </c>
    </row>
    <row r="52" s="135" customFormat="1" ht="42" customHeight="1" spans="1:10">
      <c r="A52" s="142" t="s">
        <v>562</v>
      </c>
      <c r="B52" s="33" t="s">
        <v>563</v>
      </c>
      <c r="C52" s="33" t="s">
        <v>485</v>
      </c>
      <c r="D52" s="33" t="s">
        <v>534</v>
      </c>
      <c r="E52" s="32" t="s">
        <v>564</v>
      </c>
      <c r="F52" s="33" t="s">
        <v>507</v>
      </c>
      <c r="G52" s="32" t="s">
        <v>508</v>
      </c>
      <c r="H52" s="33" t="s">
        <v>509</v>
      </c>
      <c r="I52" s="33" t="s">
        <v>491</v>
      </c>
      <c r="J52" s="32" t="s">
        <v>564</v>
      </c>
    </row>
    <row r="53" s="135" customFormat="1" ht="42" customHeight="1" spans="1:10">
      <c r="A53" s="142"/>
      <c r="B53" s="33"/>
      <c r="C53" s="33" t="s">
        <v>498</v>
      </c>
      <c r="D53" s="33" t="s">
        <v>499</v>
      </c>
      <c r="E53" s="32" t="s">
        <v>565</v>
      </c>
      <c r="F53" s="33" t="s">
        <v>488</v>
      </c>
      <c r="G53" s="32" t="s">
        <v>566</v>
      </c>
      <c r="H53" s="33" t="s">
        <v>523</v>
      </c>
      <c r="I53" s="33" t="s">
        <v>502</v>
      </c>
      <c r="J53" s="32" t="s">
        <v>567</v>
      </c>
    </row>
    <row r="54" s="135" customFormat="1" ht="42" customHeight="1" spans="1:10">
      <c r="A54" s="142"/>
      <c r="B54" s="33"/>
      <c r="C54" s="33" t="s">
        <v>504</v>
      </c>
      <c r="D54" s="33" t="s">
        <v>505</v>
      </c>
      <c r="E54" s="32" t="s">
        <v>505</v>
      </c>
      <c r="F54" s="33" t="s">
        <v>507</v>
      </c>
      <c r="G54" s="32" t="s">
        <v>508</v>
      </c>
      <c r="H54" s="33" t="s">
        <v>509</v>
      </c>
      <c r="I54" s="33" t="s">
        <v>491</v>
      </c>
      <c r="J54" s="32" t="s">
        <v>568</v>
      </c>
    </row>
    <row r="55" s="135" customFormat="1" ht="42" customHeight="1" spans="1:10">
      <c r="A55" s="142" t="s">
        <v>569</v>
      </c>
      <c r="B55" s="33" t="s">
        <v>569</v>
      </c>
      <c r="C55" s="33" t="s">
        <v>485</v>
      </c>
      <c r="D55" s="33" t="s">
        <v>486</v>
      </c>
      <c r="E55" s="32" t="s">
        <v>570</v>
      </c>
      <c r="F55" s="33" t="s">
        <v>488</v>
      </c>
      <c r="G55" s="32" t="s">
        <v>571</v>
      </c>
      <c r="H55" s="33" t="s">
        <v>509</v>
      </c>
      <c r="I55" s="33" t="s">
        <v>491</v>
      </c>
      <c r="J55" s="32" t="s">
        <v>572</v>
      </c>
    </row>
    <row r="56" s="135" customFormat="1" ht="42" customHeight="1" spans="1:10">
      <c r="A56" s="142"/>
      <c r="B56" s="33"/>
      <c r="C56" s="33" t="s">
        <v>485</v>
      </c>
      <c r="D56" s="33" t="s">
        <v>534</v>
      </c>
      <c r="E56" s="32" t="s">
        <v>573</v>
      </c>
      <c r="F56" s="33" t="s">
        <v>488</v>
      </c>
      <c r="G56" s="32" t="s">
        <v>558</v>
      </c>
      <c r="H56" s="33" t="s">
        <v>509</v>
      </c>
      <c r="I56" s="33" t="s">
        <v>491</v>
      </c>
      <c r="J56" s="32" t="s">
        <v>572</v>
      </c>
    </row>
    <row r="57" s="135" customFormat="1" ht="42" customHeight="1" spans="1:10">
      <c r="A57" s="142"/>
      <c r="B57" s="33"/>
      <c r="C57" s="33" t="s">
        <v>498</v>
      </c>
      <c r="D57" s="33" t="s">
        <v>547</v>
      </c>
      <c r="E57" s="32" t="s">
        <v>574</v>
      </c>
      <c r="F57" s="33" t="s">
        <v>488</v>
      </c>
      <c r="G57" s="32" t="s">
        <v>538</v>
      </c>
      <c r="H57" s="33" t="s">
        <v>523</v>
      </c>
      <c r="I57" s="33" t="s">
        <v>502</v>
      </c>
      <c r="J57" s="32" t="s">
        <v>572</v>
      </c>
    </row>
    <row r="58" s="135" customFormat="1" ht="42" customHeight="1" spans="1:10">
      <c r="A58" s="142"/>
      <c r="B58" s="33"/>
      <c r="C58" s="33" t="s">
        <v>504</v>
      </c>
      <c r="D58" s="33" t="s">
        <v>505</v>
      </c>
      <c r="E58" s="32" t="s">
        <v>505</v>
      </c>
      <c r="F58" s="33" t="s">
        <v>507</v>
      </c>
      <c r="G58" s="32" t="s">
        <v>508</v>
      </c>
      <c r="H58" s="33" t="s">
        <v>509</v>
      </c>
      <c r="I58" s="33" t="s">
        <v>491</v>
      </c>
      <c r="J58" s="32" t="s">
        <v>572</v>
      </c>
    </row>
    <row r="59" s="135" customFormat="1" ht="42" customHeight="1" spans="1:10">
      <c r="A59" s="142" t="s">
        <v>575</v>
      </c>
      <c r="B59" s="33" t="s">
        <v>576</v>
      </c>
      <c r="C59" s="33" t="s">
        <v>485</v>
      </c>
      <c r="D59" s="33" t="s">
        <v>486</v>
      </c>
      <c r="E59" s="32" t="s">
        <v>577</v>
      </c>
      <c r="F59" s="33" t="s">
        <v>507</v>
      </c>
      <c r="G59" s="32" t="s">
        <v>578</v>
      </c>
      <c r="H59" s="33" t="s">
        <v>490</v>
      </c>
      <c r="I59" s="33" t="s">
        <v>491</v>
      </c>
      <c r="J59" s="32" t="s">
        <v>579</v>
      </c>
    </row>
    <row r="60" s="135" customFormat="1" ht="42" customHeight="1" spans="1:10">
      <c r="A60" s="142"/>
      <c r="B60" s="33"/>
      <c r="C60" s="33" t="s">
        <v>485</v>
      </c>
      <c r="D60" s="33" t="s">
        <v>534</v>
      </c>
      <c r="E60" s="32" t="s">
        <v>580</v>
      </c>
      <c r="F60" s="33" t="s">
        <v>488</v>
      </c>
      <c r="G60" s="32" t="s">
        <v>558</v>
      </c>
      <c r="H60" s="33" t="s">
        <v>509</v>
      </c>
      <c r="I60" s="33" t="s">
        <v>491</v>
      </c>
      <c r="J60" s="32" t="s">
        <v>579</v>
      </c>
    </row>
    <row r="61" s="135" customFormat="1" ht="42" customHeight="1" spans="1:10">
      <c r="A61" s="142"/>
      <c r="B61" s="33"/>
      <c r="C61" s="33" t="s">
        <v>498</v>
      </c>
      <c r="D61" s="33" t="s">
        <v>499</v>
      </c>
      <c r="E61" s="32" t="s">
        <v>581</v>
      </c>
      <c r="F61" s="33" t="s">
        <v>488</v>
      </c>
      <c r="G61" s="32" t="s">
        <v>566</v>
      </c>
      <c r="H61" s="33" t="s">
        <v>523</v>
      </c>
      <c r="I61" s="33" t="s">
        <v>502</v>
      </c>
      <c r="J61" s="32" t="s">
        <v>579</v>
      </c>
    </row>
    <row r="62" s="135" customFormat="1" ht="42" customHeight="1" spans="1:10">
      <c r="A62" s="142"/>
      <c r="B62" s="33"/>
      <c r="C62" s="33" t="s">
        <v>504</v>
      </c>
      <c r="D62" s="33" t="s">
        <v>505</v>
      </c>
      <c r="E62" s="32" t="s">
        <v>582</v>
      </c>
      <c r="F62" s="33" t="s">
        <v>507</v>
      </c>
      <c r="G62" s="32" t="s">
        <v>508</v>
      </c>
      <c r="H62" s="33" t="s">
        <v>509</v>
      </c>
      <c r="I62" s="33" t="s">
        <v>491</v>
      </c>
      <c r="J62" s="32" t="s">
        <v>579</v>
      </c>
    </row>
    <row r="63" s="135" customFormat="1" ht="42" customHeight="1" spans="1:10">
      <c r="A63" s="141" t="s">
        <v>79</v>
      </c>
      <c r="B63" s="143"/>
      <c r="C63" s="143"/>
      <c r="D63" s="143"/>
      <c r="E63" s="143"/>
      <c r="F63" s="143"/>
      <c r="G63" s="143"/>
      <c r="H63" s="143"/>
      <c r="I63" s="143"/>
      <c r="J63" s="143"/>
    </row>
    <row r="64" s="135" customFormat="1" ht="42" customHeight="1" spans="1:10">
      <c r="A64" s="142" t="s">
        <v>583</v>
      </c>
      <c r="B64" s="33" t="s">
        <v>584</v>
      </c>
      <c r="C64" s="33" t="s">
        <v>485</v>
      </c>
      <c r="D64" s="33" t="s">
        <v>486</v>
      </c>
      <c r="E64" s="32" t="s">
        <v>585</v>
      </c>
      <c r="F64" s="33" t="s">
        <v>488</v>
      </c>
      <c r="G64" s="32" t="s">
        <v>566</v>
      </c>
      <c r="H64" s="33" t="s">
        <v>523</v>
      </c>
      <c r="I64" s="33" t="s">
        <v>502</v>
      </c>
      <c r="J64" s="32" t="s">
        <v>585</v>
      </c>
    </row>
    <row r="65" s="135" customFormat="1" ht="42" customHeight="1" spans="1:10">
      <c r="A65" s="142"/>
      <c r="B65" s="33"/>
      <c r="C65" s="33" t="s">
        <v>498</v>
      </c>
      <c r="D65" s="33" t="s">
        <v>499</v>
      </c>
      <c r="E65" s="32" t="s">
        <v>586</v>
      </c>
      <c r="F65" s="33" t="s">
        <v>488</v>
      </c>
      <c r="G65" s="32" t="s">
        <v>538</v>
      </c>
      <c r="H65" s="33" t="s">
        <v>523</v>
      </c>
      <c r="I65" s="33" t="s">
        <v>502</v>
      </c>
      <c r="J65" s="32" t="s">
        <v>587</v>
      </c>
    </row>
    <row r="66" s="135" customFormat="1" ht="42" customHeight="1" spans="1:10">
      <c r="A66" s="142"/>
      <c r="B66" s="33"/>
      <c r="C66" s="33" t="s">
        <v>504</v>
      </c>
      <c r="D66" s="33" t="s">
        <v>505</v>
      </c>
      <c r="E66" s="32" t="s">
        <v>505</v>
      </c>
      <c r="F66" s="33" t="s">
        <v>507</v>
      </c>
      <c r="G66" s="32" t="s">
        <v>532</v>
      </c>
      <c r="H66" s="33" t="s">
        <v>509</v>
      </c>
      <c r="I66" s="33" t="s">
        <v>491</v>
      </c>
      <c r="J66" s="32" t="s">
        <v>505</v>
      </c>
    </row>
    <row r="67" s="135" customFormat="1" ht="42" customHeight="1" spans="1:10">
      <c r="A67" s="142" t="s">
        <v>588</v>
      </c>
      <c r="B67" s="33" t="s">
        <v>589</v>
      </c>
      <c r="C67" s="33" t="s">
        <v>485</v>
      </c>
      <c r="D67" s="33" t="s">
        <v>486</v>
      </c>
      <c r="E67" s="32" t="s">
        <v>590</v>
      </c>
      <c r="F67" s="33" t="s">
        <v>507</v>
      </c>
      <c r="G67" s="32" t="s">
        <v>508</v>
      </c>
      <c r="H67" s="33" t="s">
        <v>509</v>
      </c>
      <c r="I67" s="33" t="s">
        <v>491</v>
      </c>
      <c r="J67" s="32" t="s">
        <v>590</v>
      </c>
    </row>
    <row r="68" s="135" customFormat="1" ht="42" customHeight="1" spans="1:10">
      <c r="A68" s="142"/>
      <c r="B68" s="33"/>
      <c r="C68" s="33" t="s">
        <v>498</v>
      </c>
      <c r="D68" s="33" t="s">
        <v>499</v>
      </c>
      <c r="E68" s="32" t="s">
        <v>591</v>
      </c>
      <c r="F68" s="33" t="s">
        <v>488</v>
      </c>
      <c r="G68" s="32" t="s">
        <v>548</v>
      </c>
      <c r="H68" s="33" t="s">
        <v>523</v>
      </c>
      <c r="I68" s="33" t="s">
        <v>502</v>
      </c>
      <c r="J68" s="32" t="s">
        <v>592</v>
      </c>
    </row>
    <row r="69" s="135" customFormat="1" ht="42" customHeight="1" spans="1:10">
      <c r="A69" s="142"/>
      <c r="B69" s="33"/>
      <c r="C69" s="33" t="s">
        <v>504</v>
      </c>
      <c r="D69" s="33" t="s">
        <v>505</v>
      </c>
      <c r="E69" s="32" t="s">
        <v>505</v>
      </c>
      <c r="F69" s="33" t="s">
        <v>507</v>
      </c>
      <c r="G69" s="32" t="s">
        <v>532</v>
      </c>
      <c r="H69" s="33" t="s">
        <v>509</v>
      </c>
      <c r="I69" s="33" t="s">
        <v>491</v>
      </c>
      <c r="J69" s="32" t="s">
        <v>505</v>
      </c>
    </row>
    <row r="70" s="135" customFormat="1" ht="42" customHeight="1" spans="1:10">
      <c r="A70" s="141" t="s">
        <v>95</v>
      </c>
      <c r="B70" s="143"/>
      <c r="C70" s="143"/>
      <c r="D70" s="143"/>
      <c r="E70" s="143"/>
      <c r="F70" s="143"/>
      <c r="G70" s="143"/>
      <c r="H70" s="143"/>
      <c r="I70" s="143"/>
      <c r="J70" s="143"/>
    </row>
    <row r="71" s="135" customFormat="1" ht="42" customHeight="1" spans="1:10">
      <c r="A71" s="142" t="s">
        <v>520</v>
      </c>
      <c r="B71" s="33" t="s">
        <v>484</v>
      </c>
      <c r="C71" s="33" t="s">
        <v>485</v>
      </c>
      <c r="D71" s="33" t="s">
        <v>486</v>
      </c>
      <c r="E71" s="32" t="s">
        <v>593</v>
      </c>
      <c r="F71" s="33" t="s">
        <v>488</v>
      </c>
      <c r="G71" s="32" t="s">
        <v>594</v>
      </c>
      <c r="H71" s="33" t="s">
        <v>490</v>
      </c>
      <c r="I71" s="33" t="s">
        <v>491</v>
      </c>
      <c r="J71" s="32" t="s">
        <v>595</v>
      </c>
    </row>
    <row r="72" s="135" customFormat="1" ht="42" customHeight="1" spans="1:10">
      <c r="A72" s="142"/>
      <c r="B72" s="33"/>
      <c r="C72" s="33" t="s">
        <v>498</v>
      </c>
      <c r="D72" s="33" t="s">
        <v>499</v>
      </c>
      <c r="E72" s="32" t="s">
        <v>500</v>
      </c>
      <c r="F72" s="33" t="s">
        <v>488</v>
      </c>
      <c r="G72" s="32" t="s">
        <v>501</v>
      </c>
      <c r="H72" s="33"/>
      <c r="I72" s="33" t="s">
        <v>502</v>
      </c>
      <c r="J72" s="32" t="s">
        <v>517</v>
      </c>
    </row>
    <row r="73" s="135" customFormat="1" ht="42" customHeight="1" spans="1:10">
      <c r="A73" s="142"/>
      <c r="B73" s="33"/>
      <c r="C73" s="33" t="s">
        <v>504</v>
      </c>
      <c r="D73" s="33" t="s">
        <v>505</v>
      </c>
      <c r="E73" s="32" t="s">
        <v>506</v>
      </c>
      <c r="F73" s="33" t="s">
        <v>507</v>
      </c>
      <c r="G73" s="32" t="s">
        <v>508</v>
      </c>
      <c r="H73" s="33" t="s">
        <v>509</v>
      </c>
      <c r="I73" s="33" t="s">
        <v>491</v>
      </c>
      <c r="J73" s="32" t="s">
        <v>518</v>
      </c>
    </row>
    <row r="74" s="135" customFormat="1" ht="42" customHeight="1" spans="1:10">
      <c r="A74" s="141" t="s">
        <v>89</v>
      </c>
      <c r="B74" s="143"/>
      <c r="C74" s="143"/>
      <c r="D74" s="143"/>
      <c r="E74" s="143"/>
      <c r="F74" s="143"/>
      <c r="G74" s="143"/>
      <c r="H74" s="143"/>
      <c r="I74" s="143"/>
      <c r="J74" s="143"/>
    </row>
    <row r="75" s="135" customFormat="1" ht="42" customHeight="1" spans="1:10">
      <c r="A75" s="142" t="s">
        <v>596</v>
      </c>
      <c r="B75" s="33" t="s">
        <v>484</v>
      </c>
      <c r="C75" s="33" t="s">
        <v>485</v>
      </c>
      <c r="D75" s="33" t="s">
        <v>486</v>
      </c>
      <c r="E75" s="32" t="s">
        <v>593</v>
      </c>
      <c r="F75" s="33" t="s">
        <v>488</v>
      </c>
      <c r="G75" s="32" t="s">
        <v>594</v>
      </c>
      <c r="H75" s="33" t="s">
        <v>490</v>
      </c>
      <c r="I75" s="33" t="s">
        <v>491</v>
      </c>
      <c r="J75" s="32" t="s">
        <v>593</v>
      </c>
    </row>
    <row r="76" s="135" customFormat="1" ht="42" customHeight="1" spans="1:10">
      <c r="A76" s="142"/>
      <c r="B76" s="33"/>
      <c r="C76" s="33" t="s">
        <v>498</v>
      </c>
      <c r="D76" s="33" t="s">
        <v>499</v>
      </c>
      <c r="E76" s="32" t="s">
        <v>500</v>
      </c>
      <c r="F76" s="33" t="s">
        <v>488</v>
      </c>
      <c r="G76" s="32" t="s">
        <v>501</v>
      </c>
      <c r="H76" s="33" t="s">
        <v>523</v>
      </c>
      <c r="I76" s="33" t="s">
        <v>502</v>
      </c>
      <c r="J76" s="32" t="s">
        <v>517</v>
      </c>
    </row>
    <row r="77" s="135" customFormat="1" ht="42" customHeight="1" spans="1:10">
      <c r="A77" s="142"/>
      <c r="B77" s="33"/>
      <c r="C77" s="33" t="s">
        <v>504</v>
      </c>
      <c r="D77" s="33" t="s">
        <v>505</v>
      </c>
      <c r="E77" s="32" t="s">
        <v>597</v>
      </c>
      <c r="F77" s="33" t="s">
        <v>507</v>
      </c>
      <c r="G77" s="32" t="s">
        <v>508</v>
      </c>
      <c r="H77" s="33" t="s">
        <v>509</v>
      </c>
      <c r="I77" s="33" t="s">
        <v>491</v>
      </c>
      <c r="J77" s="32" t="s">
        <v>519</v>
      </c>
    </row>
    <row r="78" s="135" customFormat="1" ht="42" customHeight="1" spans="1:10">
      <c r="A78" s="141" t="s">
        <v>77</v>
      </c>
      <c r="B78" s="143"/>
      <c r="C78" s="143"/>
      <c r="D78" s="143"/>
      <c r="E78" s="143"/>
      <c r="F78" s="143"/>
      <c r="G78" s="143"/>
      <c r="H78" s="143"/>
      <c r="I78" s="143"/>
      <c r="J78" s="143"/>
    </row>
    <row r="79" s="135" customFormat="1" ht="42" customHeight="1" spans="1:10">
      <c r="A79" s="142" t="s">
        <v>470</v>
      </c>
      <c r="B79" s="33" t="s">
        <v>598</v>
      </c>
      <c r="C79" s="33" t="s">
        <v>485</v>
      </c>
      <c r="D79" s="33" t="s">
        <v>486</v>
      </c>
      <c r="E79" s="32" t="s">
        <v>599</v>
      </c>
      <c r="F79" s="33" t="s">
        <v>488</v>
      </c>
      <c r="G79" s="32" t="s">
        <v>600</v>
      </c>
      <c r="H79" s="33" t="s">
        <v>490</v>
      </c>
      <c r="I79" s="33" t="s">
        <v>491</v>
      </c>
      <c r="J79" s="32" t="s">
        <v>598</v>
      </c>
    </row>
    <row r="80" s="135" customFormat="1" ht="42" customHeight="1" spans="1:10">
      <c r="A80" s="142"/>
      <c r="B80" s="33"/>
      <c r="C80" s="33" t="s">
        <v>498</v>
      </c>
      <c r="D80" s="33" t="s">
        <v>601</v>
      </c>
      <c r="E80" s="32" t="s">
        <v>598</v>
      </c>
      <c r="F80" s="33" t="s">
        <v>488</v>
      </c>
      <c r="G80" s="32" t="s">
        <v>501</v>
      </c>
      <c r="H80" s="33" t="s">
        <v>523</v>
      </c>
      <c r="I80" s="33" t="s">
        <v>502</v>
      </c>
      <c r="J80" s="32" t="s">
        <v>598</v>
      </c>
    </row>
    <row r="81" s="135" customFormat="1" ht="42" customHeight="1" spans="1:10">
      <c r="A81" s="142"/>
      <c r="B81" s="33"/>
      <c r="C81" s="33" t="s">
        <v>504</v>
      </c>
      <c r="D81" s="33" t="s">
        <v>505</v>
      </c>
      <c r="E81" s="32" t="s">
        <v>602</v>
      </c>
      <c r="F81" s="33" t="s">
        <v>507</v>
      </c>
      <c r="G81" s="32" t="s">
        <v>508</v>
      </c>
      <c r="H81" s="33" t="s">
        <v>509</v>
      </c>
      <c r="I81" s="33" t="s">
        <v>491</v>
      </c>
      <c r="J81" s="32" t="s">
        <v>598</v>
      </c>
    </row>
    <row r="82" s="135" customFormat="1" ht="42" customHeight="1" spans="1:10">
      <c r="A82" s="142" t="s">
        <v>603</v>
      </c>
      <c r="B82" s="33" t="s">
        <v>604</v>
      </c>
      <c r="C82" s="33" t="s">
        <v>485</v>
      </c>
      <c r="D82" s="33" t="s">
        <v>486</v>
      </c>
      <c r="E82" s="32" t="s">
        <v>605</v>
      </c>
      <c r="F82" s="33" t="s">
        <v>488</v>
      </c>
      <c r="G82" s="32" t="s">
        <v>558</v>
      </c>
      <c r="H82" s="33" t="s">
        <v>606</v>
      </c>
      <c r="I82" s="33" t="s">
        <v>491</v>
      </c>
      <c r="J82" s="32" t="s">
        <v>607</v>
      </c>
    </row>
    <row r="83" s="135" customFormat="1" ht="42" customHeight="1" spans="1:10">
      <c r="A83" s="142"/>
      <c r="B83" s="33"/>
      <c r="C83" s="33" t="s">
        <v>485</v>
      </c>
      <c r="D83" s="33" t="s">
        <v>534</v>
      </c>
      <c r="E83" s="32" t="s">
        <v>608</v>
      </c>
      <c r="F83" s="33" t="s">
        <v>507</v>
      </c>
      <c r="G83" s="32" t="s">
        <v>528</v>
      </c>
      <c r="H83" s="33" t="s">
        <v>509</v>
      </c>
      <c r="I83" s="33" t="s">
        <v>491</v>
      </c>
      <c r="J83" s="32" t="s">
        <v>608</v>
      </c>
    </row>
    <row r="84" s="135" customFormat="1" ht="42" customHeight="1" spans="1:10">
      <c r="A84" s="142"/>
      <c r="B84" s="33"/>
      <c r="C84" s="33" t="s">
        <v>498</v>
      </c>
      <c r="D84" s="33" t="s">
        <v>499</v>
      </c>
      <c r="E84" s="32" t="s">
        <v>609</v>
      </c>
      <c r="F84" s="33" t="s">
        <v>488</v>
      </c>
      <c r="G84" s="32" t="s">
        <v>558</v>
      </c>
      <c r="H84" s="33" t="s">
        <v>509</v>
      </c>
      <c r="I84" s="33" t="s">
        <v>491</v>
      </c>
      <c r="J84" s="32" t="s">
        <v>609</v>
      </c>
    </row>
    <row r="85" s="135" customFormat="1" ht="42" customHeight="1" spans="1:10">
      <c r="A85" s="142"/>
      <c r="B85" s="33"/>
      <c r="C85" s="33" t="s">
        <v>504</v>
      </c>
      <c r="D85" s="33" t="s">
        <v>505</v>
      </c>
      <c r="E85" s="32" t="s">
        <v>610</v>
      </c>
      <c r="F85" s="33" t="s">
        <v>611</v>
      </c>
      <c r="G85" s="32" t="s">
        <v>134</v>
      </c>
      <c r="H85" s="33" t="s">
        <v>606</v>
      </c>
      <c r="I85" s="33" t="s">
        <v>491</v>
      </c>
      <c r="J85" s="32" t="s">
        <v>612</v>
      </c>
    </row>
    <row r="86" s="135" customFormat="1" ht="42" customHeight="1" spans="1:10">
      <c r="A86" s="142" t="s">
        <v>613</v>
      </c>
      <c r="B86" s="33" t="s">
        <v>614</v>
      </c>
      <c r="C86" s="33" t="s">
        <v>485</v>
      </c>
      <c r="D86" s="33" t="s">
        <v>486</v>
      </c>
      <c r="E86" s="32" t="s">
        <v>615</v>
      </c>
      <c r="F86" s="33" t="s">
        <v>488</v>
      </c>
      <c r="G86" s="32" t="s">
        <v>616</v>
      </c>
      <c r="H86" s="33" t="s">
        <v>606</v>
      </c>
      <c r="I86" s="33" t="s">
        <v>491</v>
      </c>
      <c r="J86" s="32" t="s">
        <v>615</v>
      </c>
    </row>
    <row r="87" s="135" customFormat="1" ht="42" customHeight="1" spans="1:10">
      <c r="A87" s="142"/>
      <c r="B87" s="33"/>
      <c r="C87" s="33" t="s">
        <v>485</v>
      </c>
      <c r="D87" s="33" t="s">
        <v>534</v>
      </c>
      <c r="E87" s="32" t="s">
        <v>617</v>
      </c>
      <c r="F87" s="33" t="s">
        <v>488</v>
      </c>
      <c r="G87" s="32" t="s">
        <v>558</v>
      </c>
      <c r="H87" s="33" t="s">
        <v>509</v>
      </c>
      <c r="I87" s="33" t="s">
        <v>491</v>
      </c>
      <c r="J87" s="32" t="s">
        <v>617</v>
      </c>
    </row>
    <row r="88" s="135" customFormat="1" ht="42" customHeight="1" spans="1:10">
      <c r="A88" s="142"/>
      <c r="B88" s="33"/>
      <c r="C88" s="33" t="s">
        <v>498</v>
      </c>
      <c r="D88" s="33" t="s">
        <v>499</v>
      </c>
      <c r="E88" s="32" t="s">
        <v>618</v>
      </c>
      <c r="F88" s="33" t="s">
        <v>507</v>
      </c>
      <c r="G88" s="32" t="s">
        <v>594</v>
      </c>
      <c r="H88" s="33" t="s">
        <v>509</v>
      </c>
      <c r="I88" s="33" t="s">
        <v>491</v>
      </c>
      <c r="J88" s="32" t="s">
        <v>619</v>
      </c>
    </row>
    <row r="89" s="135" customFormat="1" ht="42" customHeight="1" spans="1:10">
      <c r="A89" s="142"/>
      <c r="B89" s="33"/>
      <c r="C89" s="33" t="s">
        <v>504</v>
      </c>
      <c r="D89" s="33" t="s">
        <v>505</v>
      </c>
      <c r="E89" s="32" t="s">
        <v>620</v>
      </c>
      <c r="F89" s="33" t="s">
        <v>507</v>
      </c>
      <c r="G89" s="32" t="s">
        <v>528</v>
      </c>
      <c r="H89" s="33" t="s">
        <v>509</v>
      </c>
      <c r="I89" s="33" t="s">
        <v>491</v>
      </c>
      <c r="J89" s="32" t="s">
        <v>621</v>
      </c>
    </row>
    <row r="90" s="135" customFormat="1" ht="42" customHeight="1" spans="1:10">
      <c r="A90" s="142" t="s">
        <v>622</v>
      </c>
      <c r="B90" s="33" t="s">
        <v>623</v>
      </c>
      <c r="C90" s="33" t="s">
        <v>485</v>
      </c>
      <c r="D90" s="33" t="s">
        <v>534</v>
      </c>
      <c r="E90" s="32" t="s">
        <v>624</v>
      </c>
      <c r="F90" s="33" t="s">
        <v>507</v>
      </c>
      <c r="G90" s="32" t="s">
        <v>508</v>
      </c>
      <c r="H90" s="33" t="s">
        <v>509</v>
      </c>
      <c r="I90" s="33" t="s">
        <v>491</v>
      </c>
      <c r="J90" s="32" t="s">
        <v>623</v>
      </c>
    </row>
    <row r="91" s="135" customFormat="1" ht="42" customHeight="1" spans="1:10">
      <c r="A91" s="142"/>
      <c r="B91" s="33"/>
      <c r="C91" s="33" t="s">
        <v>498</v>
      </c>
      <c r="D91" s="33" t="s">
        <v>499</v>
      </c>
      <c r="E91" s="32" t="s">
        <v>625</v>
      </c>
      <c r="F91" s="33" t="s">
        <v>488</v>
      </c>
      <c r="G91" s="32" t="s">
        <v>558</v>
      </c>
      <c r="H91" s="33" t="s">
        <v>509</v>
      </c>
      <c r="I91" s="33" t="s">
        <v>491</v>
      </c>
      <c r="J91" s="32" t="s">
        <v>623</v>
      </c>
    </row>
    <row r="92" s="135" customFormat="1" ht="42" customHeight="1" spans="1:10">
      <c r="A92" s="142"/>
      <c r="B92" s="33"/>
      <c r="C92" s="33" t="s">
        <v>504</v>
      </c>
      <c r="D92" s="33" t="s">
        <v>505</v>
      </c>
      <c r="E92" s="32" t="s">
        <v>505</v>
      </c>
      <c r="F92" s="33" t="s">
        <v>507</v>
      </c>
      <c r="G92" s="32" t="s">
        <v>532</v>
      </c>
      <c r="H92" s="33" t="s">
        <v>509</v>
      </c>
      <c r="I92" s="33" t="s">
        <v>491</v>
      </c>
      <c r="J92" s="32" t="s">
        <v>623</v>
      </c>
    </row>
    <row r="93" s="135" customFormat="1" ht="42" customHeight="1" spans="1:10">
      <c r="A93" s="142" t="s">
        <v>472</v>
      </c>
      <c r="B93" s="33" t="s">
        <v>598</v>
      </c>
      <c r="C93" s="33" t="s">
        <v>485</v>
      </c>
      <c r="D93" s="33" t="s">
        <v>486</v>
      </c>
      <c r="E93" s="32" t="s">
        <v>599</v>
      </c>
      <c r="F93" s="33" t="s">
        <v>488</v>
      </c>
      <c r="G93" s="32" t="s">
        <v>600</v>
      </c>
      <c r="H93" s="33" t="s">
        <v>490</v>
      </c>
      <c r="I93" s="33" t="s">
        <v>491</v>
      </c>
      <c r="J93" s="32" t="s">
        <v>598</v>
      </c>
    </row>
    <row r="94" s="135" customFormat="1" ht="42" customHeight="1" spans="1:10">
      <c r="A94" s="142"/>
      <c r="B94" s="33"/>
      <c r="C94" s="33" t="s">
        <v>498</v>
      </c>
      <c r="D94" s="33" t="s">
        <v>499</v>
      </c>
      <c r="E94" s="32" t="s">
        <v>598</v>
      </c>
      <c r="F94" s="33" t="s">
        <v>488</v>
      </c>
      <c r="G94" s="32" t="s">
        <v>501</v>
      </c>
      <c r="H94" s="33" t="s">
        <v>523</v>
      </c>
      <c r="I94" s="33" t="s">
        <v>502</v>
      </c>
      <c r="J94" s="32" t="s">
        <v>598</v>
      </c>
    </row>
    <row r="95" s="135" customFormat="1" ht="42" customHeight="1" spans="1:10">
      <c r="A95" s="142"/>
      <c r="B95" s="33"/>
      <c r="C95" s="33" t="s">
        <v>504</v>
      </c>
      <c r="D95" s="33" t="s">
        <v>505</v>
      </c>
      <c r="E95" s="32" t="s">
        <v>602</v>
      </c>
      <c r="F95" s="33" t="s">
        <v>507</v>
      </c>
      <c r="G95" s="32" t="s">
        <v>508</v>
      </c>
      <c r="H95" s="33" t="s">
        <v>509</v>
      </c>
      <c r="I95" s="33" t="s">
        <v>491</v>
      </c>
      <c r="J95" s="32" t="s">
        <v>598</v>
      </c>
    </row>
    <row r="96" s="135" customFormat="1" ht="42" customHeight="1" spans="1:10">
      <c r="A96" s="142" t="s">
        <v>626</v>
      </c>
      <c r="B96" s="33" t="s">
        <v>484</v>
      </c>
      <c r="C96" s="33" t="s">
        <v>485</v>
      </c>
      <c r="D96" s="33" t="s">
        <v>486</v>
      </c>
      <c r="E96" s="32" t="s">
        <v>627</v>
      </c>
      <c r="F96" s="33" t="s">
        <v>488</v>
      </c>
      <c r="G96" s="32" t="s">
        <v>131</v>
      </c>
      <c r="H96" s="33" t="s">
        <v>490</v>
      </c>
      <c r="I96" s="33" t="s">
        <v>491</v>
      </c>
      <c r="J96" s="32" t="s">
        <v>515</v>
      </c>
    </row>
    <row r="97" s="135" customFormat="1" ht="42" customHeight="1" spans="1:10">
      <c r="A97" s="142"/>
      <c r="B97" s="33"/>
      <c r="C97" s="33" t="s">
        <v>498</v>
      </c>
      <c r="D97" s="33" t="s">
        <v>499</v>
      </c>
      <c r="E97" s="32" t="s">
        <v>500</v>
      </c>
      <c r="F97" s="33" t="s">
        <v>488</v>
      </c>
      <c r="G97" s="32" t="s">
        <v>501</v>
      </c>
      <c r="H97" s="33" t="s">
        <v>523</v>
      </c>
      <c r="I97" s="33" t="s">
        <v>491</v>
      </c>
      <c r="J97" s="32" t="s">
        <v>628</v>
      </c>
    </row>
    <row r="98" s="135" customFormat="1" ht="42" customHeight="1" spans="1:10">
      <c r="A98" s="142"/>
      <c r="B98" s="33"/>
      <c r="C98" s="33" t="s">
        <v>504</v>
      </c>
      <c r="D98" s="33" t="s">
        <v>505</v>
      </c>
      <c r="E98" s="32" t="s">
        <v>506</v>
      </c>
      <c r="F98" s="33" t="s">
        <v>507</v>
      </c>
      <c r="G98" s="32" t="s">
        <v>508</v>
      </c>
      <c r="H98" s="33" t="s">
        <v>509</v>
      </c>
      <c r="I98" s="33" t="s">
        <v>491</v>
      </c>
      <c r="J98" s="32" t="s">
        <v>518</v>
      </c>
    </row>
    <row r="99" s="135" customFormat="1" ht="42" customHeight="1" spans="1:10">
      <c r="A99" s="142" t="s">
        <v>629</v>
      </c>
      <c r="B99" s="33" t="s">
        <v>630</v>
      </c>
      <c r="C99" s="33" t="s">
        <v>485</v>
      </c>
      <c r="D99" s="33" t="s">
        <v>486</v>
      </c>
      <c r="E99" s="32" t="s">
        <v>631</v>
      </c>
      <c r="F99" s="33" t="s">
        <v>488</v>
      </c>
      <c r="G99" s="32" t="s">
        <v>632</v>
      </c>
      <c r="H99" s="33" t="s">
        <v>490</v>
      </c>
      <c r="I99" s="33" t="s">
        <v>491</v>
      </c>
      <c r="J99" s="32" t="s">
        <v>630</v>
      </c>
    </row>
    <row r="100" s="135" customFormat="1" ht="42" customHeight="1" spans="1:10">
      <c r="A100" s="142"/>
      <c r="B100" s="33"/>
      <c r="C100" s="33" t="s">
        <v>485</v>
      </c>
      <c r="D100" s="33" t="s">
        <v>534</v>
      </c>
      <c r="E100" s="32" t="s">
        <v>633</v>
      </c>
      <c r="F100" s="33" t="s">
        <v>488</v>
      </c>
      <c r="G100" s="32" t="s">
        <v>558</v>
      </c>
      <c r="H100" s="33" t="s">
        <v>509</v>
      </c>
      <c r="I100" s="33" t="s">
        <v>491</v>
      </c>
      <c r="J100" s="32" t="s">
        <v>630</v>
      </c>
    </row>
    <row r="101" s="135" customFormat="1" ht="42" customHeight="1" spans="1:10">
      <c r="A101" s="142"/>
      <c r="B101" s="33"/>
      <c r="C101" s="33" t="s">
        <v>498</v>
      </c>
      <c r="D101" s="33" t="s">
        <v>499</v>
      </c>
      <c r="E101" s="32" t="s">
        <v>634</v>
      </c>
      <c r="F101" s="33" t="s">
        <v>488</v>
      </c>
      <c r="G101" s="32" t="s">
        <v>548</v>
      </c>
      <c r="H101" s="33" t="s">
        <v>523</v>
      </c>
      <c r="I101" s="33" t="s">
        <v>502</v>
      </c>
      <c r="J101" s="32" t="s">
        <v>630</v>
      </c>
    </row>
    <row r="102" s="135" customFormat="1" ht="42" customHeight="1" spans="1:10">
      <c r="A102" s="142"/>
      <c r="B102" s="33"/>
      <c r="C102" s="33" t="s">
        <v>504</v>
      </c>
      <c r="D102" s="33" t="s">
        <v>505</v>
      </c>
      <c r="E102" s="32" t="s">
        <v>635</v>
      </c>
      <c r="F102" s="33" t="s">
        <v>507</v>
      </c>
      <c r="G102" s="32" t="s">
        <v>532</v>
      </c>
      <c r="H102" s="33" t="s">
        <v>509</v>
      </c>
      <c r="I102" s="33" t="s">
        <v>491</v>
      </c>
      <c r="J102" s="32" t="s">
        <v>630</v>
      </c>
    </row>
    <row r="103" s="135" customFormat="1" ht="42" customHeight="1" spans="1:10">
      <c r="A103" s="141" t="s">
        <v>111</v>
      </c>
      <c r="B103" s="143"/>
      <c r="C103" s="143"/>
      <c r="D103" s="143"/>
      <c r="E103" s="143"/>
      <c r="F103" s="143"/>
      <c r="G103" s="143"/>
      <c r="H103" s="143"/>
      <c r="I103" s="143"/>
      <c r="J103" s="143"/>
    </row>
    <row r="104" s="135" customFormat="1" ht="42" customHeight="1" spans="1:10">
      <c r="A104" s="142" t="s">
        <v>520</v>
      </c>
      <c r="B104" s="33" t="s">
        <v>484</v>
      </c>
      <c r="C104" s="33" t="s">
        <v>485</v>
      </c>
      <c r="D104" s="33" t="s">
        <v>486</v>
      </c>
      <c r="E104" s="32" t="s">
        <v>521</v>
      </c>
      <c r="F104" s="33" t="s">
        <v>488</v>
      </c>
      <c r="G104" s="32" t="s">
        <v>636</v>
      </c>
      <c r="H104" s="33" t="s">
        <v>490</v>
      </c>
      <c r="I104" s="33" t="s">
        <v>491</v>
      </c>
      <c r="J104" s="32" t="s">
        <v>522</v>
      </c>
    </row>
    <row r="105" s="135" customFormat="1" ht="42" customHeight="1" spans="1:10">
      <c r="A105" s="142"/>
      <c r="B105" s="33"/>
      <c r="C105" s="33" t="s">
        <v>498</v>
      </c>
      <c r="D105" s="33" t="s">
        <v>499</v>
      </c>
      <c r="E105" s="32" t="s">
        <v>500</v>
      </c>
      <c r="F105" s="33" t="s">
        <v>488</v>
      </c>
      <c r="G105" s="32" t="s">
        <v>501</v>
      </c>
      <c r="H105" s="33"/>
      <c r="I105" s="33" t="s">
        <v>502</v>
      </c>
      <c r="J105" s="32" t="s">
        <v>517</v>
      </c>
    </row>
    <row r="106" s="135" customFormat="1" ht="42" customHeight="1" spans="1:10">
      <c r="A106" s="142"/>
      <c r="B106" s="33"/>
      <c r="C106" s="33" t="s">
        <v>504</v>
      </c>
      <c r="D106" s="33" t="s">
        <v>505</v>
      </c>
      <c r="E106" s="32" t="s">
        <v>506</v>
      </c>
      <c r="F106" s="33" t="s">
        <v>507</v>
      </c>
      <c r="G106" s="32" t="s">
        <v>528</v>
      </c>
      <c r="H106" s="33" t="s">
        <v>509</v>
      </c>
      <c r="I106" s="33" t="s">
        <v>491</v>
      </c>
      <c r="J106" s="32" t="s">
        <v>518</v>
      </c>
    </row>
    <row r="107" s="135" customFormat="1" ht="42" customHeight="1" spans="1:10">
      <c r="A107" s="142"/>
      <c r="B107" s="33"/>
      <c r="C107" s="33" t="s">
        <v>504</v>
      </c>
      <c r="D107" s="33" t="s">
        <v>505</v>
      </c>
      <c r="E107" s="32" t="s">
        <v>511</v>
      </c>
      <c r="F107" s="33" t="s">
        <v>507</v>
      </c>
      <c r="G107" s="32" t="s">
        <v>508</v>
      </c>
      <c r="H107" s="33" t="s">
        <v>509</v>
      </c>
      <c r="I107" s="33" t="s">
        <v>491</v>
      </c>
      <c r="J107" s="32" t="s">
        <v>519</v>
      </c>
    </row>
    <row r="108" s="135" customFormat="1" ht="42" customHeight="1" spans="1:10">
      <c r="A108" s="141" t="s">
        <v>99</v>
      </c>
      <c r="B108" s="143"/>
      <c r="C108" s="143"/>
      <c r="D108" s="143"/>
      <c r="E108" s="143"/>
      <c r="F108" s="143"/>
      <c r="G108" s="143"/>
      <c r="H108" s="143"/>
      <c r="I108" s="143"/>
      <c r="J108" s="143"/>
    </row>
    <row r="109" s="135" customFormat="1" ht="42" customHeight="1" spans="1:10">
      <c r="A109" s="142" t="s">
        <v>596</v>
      </c>
      <c r="B109" s="33" t="s">
        <v>484</v>
      </c>
      <c r="C109" s="33" t="s">
        <v>485</v>
      </c>
      <c r="D109" s="33" t="s">
        <v>486</v>
      </c>
      <c r="E109" s="32" t="s">
        <v>593</v>
      </c>
      <c r="F109" s="33" t="s">
        <v>488</v>
      </c>
      <c r="G109" s="32" t="s">
        <v>637</v>
      </c>
      <c r="H109" s="33" t="s">
        <v>490</v>
      </c>
      <c r="I109" s="33" t="s">
        <v>491</v>
      </c>
      <c r="J109" s="32" t="s">
        <v>593</v>
      </c>
    </row>
    <row r="110" s="135" customFormat="1" ht="42" customHeight="1" spans="1:10">
      <c r="A110" s="142"/>
      <c r="B110" s="33"/>
      <c r="C110" s="33" t="s">
        <v>498</v>
      </c>
      <c r="D110" s="33" t="s">
        <v>499</v>
      </c>
      <c r="E110" s="32" t="s">
        <v>500</v>
      </c>
      <c r="F110" s="33" t="s">
        <v>488</v>
      </c>
      <c r="G110" s="32" t="s">
        <v>501</v>
      </c>
      <c r="H110" s="33" t="s">
        <v>523</v>
      </c>
      <c r="I110" s="33" t="s">
        <v>502</v>
      </c>
      <c r="J110" s="32" t="s">
        <v>517</v>
      </c>
    </row>
    <row r="111" s="135" customFormat="1" ht="42" customHeight="1" spans="1:10">
      <c r="A111" s="142"/>
      <c r="B111" s="33"/>
      <c r="C111" s="33" t="s">
        <v>504</v>
      </c>
      <c r="D111" s="33" t="s">
        <v>505</v>
      </c>
      <c r="E111" s="32" t="s">
        <v>597</v>
      </c>
      <c r="F111" s="33" t="s">
        <v>507</v>
      </c>
      <c r="G111" s="32" t="s">
        <v>508</v>
      </c>
      <c r="H111" s="33" t="s">
        <v>509</v>
      </c>
      <c r="I111" s="33" t="s">
        <v>491</v>
      </c>
      <c r="J111" s="32" t="s">
        <v>519</v>
      </c>
    </row>
  </sheetData>
  <mergeCells count="48">
    <mergeCell ref="A2:J2"/>
    <mergeCell ref="A3:H3"/>
    <mergeCell ref="A8:A13"/>
    <mergeCell ref="A15:A19"/>
    <mergeCell ref="A21:A24"/>
    <mergeCell ref="A26:A29"/>
    <mergeCell ref="A31:A35"/>
    <mergeCell ref="A36:A42"/>
    <mergeCell ref="A43:A51"/>
    <mergeCell ref="A52:A54"/>
    <mergeCell ref="A55:A58"/>
    <mergeCell ref="A59:A62"/>
    <mergeCell ref="A64:A66"/>
    <mergeCell ref="A67:A69"/>
    <mergeCell ref="A71:A73"/>
    <mergeCell ref="A75:A77"/>
    <mergeCell ref="A79:A81"/>
    <mergeCell ref="A82:A85"/>
    <mergeCell ref="A86:A89"/>
    <mergeCell ref="A90:A92"/>
    <mergeCell ref="A93:A95"/>
    <mergeCell ref="A96:A98"/>
    <mergeCell ref="A99:A102"/>
    <mergeCell ref="A104:A107"/>
    <mergeCell ref="A109:A111"/>
    <mergeCell ref="B8:B13"/>
    <mergeCell ref="B15:B19"/>
    <mergeCell ref="B21:B24"/>
    <mergeCell ref="B26:B29"/>
    <mergeCell ref="B31:B35"/>
    <mergeCell ref="B36:B42"/>
    <mergeCell ref="B43:B51"/>
    <mergeCell ref="B52:B54"/>
    <mergeCell ref="B55:B58"/>
    <mergeCell ref="B59:B62"/>
    <mergeCell ref="B64:B66"/>
    <mergeCell ref="B67:B69"/>
    <mergeCell ref="B71:B73"/>
    <mergeCell ref="B75:B77"/>
    <mergeCell ref="B79:B81"/>
    <mergeCell ref="B82:B85"/>
    <mergeCell ref="B86:B89"/>
    <mergeCell ref="B90:B92"/>
    <mergeCell ref="B93:B95"/>
    <mergeCell ref="B96:B98"/>
    <mergeCell ref="B99:B102"/>
    <mergeCell ref="B104:B107"/>
    <mergeCell ref="B109:B1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2026-03-16T02:37:53Z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2052-12.1.0.15336</vt:lpwstr>
  </property>
</Properties>
</file>