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<sst xmlns="http://schemas.openxmlformats.org/spreadsheetml/2006/main" count="564" uniqueCount="287">
  <si>
    <t>预算01-1表</t>
  </si>
  <si>
    <t>单位名称：寻甸回族彝族自治县第一人民医院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</si>
  <si>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</si>
  <si>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</si>
  <si>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</si>
  <si>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</si>
  <si>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</si>
  <si>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</si>
  <si>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</si>
  <si>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</si>
  <si>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</si>
  <si>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</si>
  <si>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</si>
  <si>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</si>
  <si>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</si>
  <si>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</si>
  <si>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</si>
  <si>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</si>
  <si>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</si>
  <si>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</si>
  <si>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</si>
  <si>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</si>
  <si>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</si>
  <si>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</si>
  <si>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</si>
  <si>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</si>
  <si>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</si>
  <si>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</si>
  <si>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</si>
  <si>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</si>
  <si>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</si>
  <si>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</si>
  <si>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</si>
  <si>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</si>
  <si>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</si>
  <si>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</si>
  <si>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</si>
  <si>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</si>
  <si>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</si>
  <si>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</si>
  <si>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</si>
  <si>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</si>
  <si>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</si>
  <si>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</si>
  <si>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</si>
  <si>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</si>
  <si>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</si>
  <si>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</si>
  <si>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</si>
  <si>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</si>
  <si>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</si>
  <si>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</si>
  <si>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</si>
  <si>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</si>
  <si>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</si>
  <si>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</si>
  <si>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</si>
  <si>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</si>
  <si>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</si>
  <si>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</si>
  <si>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</si>
  <si>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</si>
  <si>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</si>
  <si>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</si>
  <si>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</si>
  <si>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</si>
  <si>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</si>
  <si>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</si>
  <si>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</si>
  <si>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</si>
  <si>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寻甸回族彝族自治县第一人民医院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</si>
  <si>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</si>
  <si>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</si>
  <si>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</si>
  <si>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</si>
  <si>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</si>
  <si>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</si>
  <si>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</si>
  <si>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</si>
  <si>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</si>
  <si>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</si>
  <si>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</si>
  <si>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</si>
  <si>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</si>
  <si>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</si>
  <si>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</si>
  <si>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</si>
  <si>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</si>
  <si>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</si>
  <si>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</si>
  <si>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</si>
  <si>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</si>
  <si>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综合医院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</si>
  <si>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</si>
  <si>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</si>
  <si>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</si>
  <si>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</si>
  <si>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</si>
  <si>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</si>
  <si>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</si>
  <si>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</si>
  <si>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</si>
  <si>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</si>
  <si>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</si>
  <si>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</si>
  <si>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</si>
  <si>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</si>
  <si>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</si>
  <si>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</si>
  <si>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</si>
  <si>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</si>
  <si>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</si>
  <si>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</si>
  <si>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</si>
  <si>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</si>
  <si>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</si>
  <si>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</si>
  <si>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</si>
  <si>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</si>
  <si>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</si>
  <si>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</si>
  <si>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</si>
  <si>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</si>
  <si>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</si>
  <si>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</si>
  <si>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</si>
  <si>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</si>
  <si>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</si>
  <si>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</si>
  <si>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</si>
  <si>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</si>
  <si>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</si>
  <si>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</si>
  <si>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</si>
  <si>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</si>
  <si>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</si>
  <si>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</si>
  <si>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</si>
  <si>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</si>
  <si>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</si>
  <si>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</si>
  <si>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</si>
  <si>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</si>
  <si>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我单位无此预算，此表无数据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</si>
  <si>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</si>
  <si>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</si>
  <si>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</si>
  <si>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</si>
  <si>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</si>
  <si>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</si>
  <si>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</si>
  <si>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</si>
  <si>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</si>
  <si>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</si>
  <si>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</si>
  <si>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</si>
  <si>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</si>
  <si>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</si>
  <si>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</si>
  <si>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</si>
  <si>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</si>
  <si>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</si>
  <si>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</si>
  <si>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</si>
  <si>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530129210000000004690</t>
  </si>
  <si>
    <t>事业人员支出工资</t>
  </si>
  <si>
    <t>2100201</t>
  </si>
  <si>
    <t>30101</t>
  </si>
  <si>
    <t>基本工资</t>
  </si>
  <si>
    <t>30102</t>
  </si>
  <si>
    <t>津贴补贴</t>
  </si>
  <si>
    <t>30107</t>
  </si>
  <si>
    <t>绩效工资</t>
  </si>
  <si>
    <t>530129210000000004691</t>
  </si>
  <si>
    <t>社会保障缴费</t>
  </si>
  <si>
    <t>2080505</t>
  </si>
  <si>
    <t>机关事业单位基本养老保险缴费支出</t>
  </si>
  <si>
    <t>30108</t>
  </si>
  <si>
    <t>机关事业单位基本养老保险缴费</t>
  </si>
  <si>
    <t>2101102</t>
  </si>
  <si>
    <t>事业单位医疗</t>
  </si>
  <si>
    <t>30110</t>
  </si>
  <si>
    <t>职工基本医疗保险缴费</t>
  </si>
  <si>
    <t>2101103</t>
  </si>
  <si>
    <t>公务员医疗补助</t>
  </si>
  <si>
    <t>30111</t>
  </si>
  <si>
    <t>公务员医疗补助缴费</t>
  </si>
  <si>
    <t>2101199</t>
  </si>
  <si>
    <t>其他行政事业单位医疗支出</t>
  </si>
  <si>
    <t>30112</t>
  </si>
  <si>
    <t>其他社会保障缴费</t>
  </si>
  <si>
    <t>530129231100001549849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</si>
  <si>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</si>
  <si>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</si>
  <si>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</si>
  <si>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</si>
  <si>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</si>
  <si>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</si>
  <si>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</si>
  <si>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</si>
  <si>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</si>
  <si>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530129251100004658140</t>
  </si>
  <si>
    <t>昆财社【2025】33号2026年公共卫生服务项目中央补助资金</t>
  </si>
  <si>
    <t>30201</t>
  </si>
  <si>
    <t>办公费</t>
  </si>
  <si>
    <t>事业发展类</t>
  </si>
  <si>
    <t>530129251100004411268</t>
  </si>
  <si>
    <t>2026年基本公共卫生服务项目中央补助资金</t>
  </si>
  <si>
    <t>2100408</t>
  </si>
  <si>
    <t>基本公共卫生服务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</si>
  <si>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</si>
  <si>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</si>
  <si>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</si>
  <si>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</si>
  <si>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</si>
  <si>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</si>
  <si>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</si>
  <si>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</si>
  <si>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</si>
  <si>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</si>
  <si>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备注：本单位2026年度无项目支出绩效目标表，此表为空。</t>
  </si>
  <si>
    <t>预算06表</t>
  </si>
  <si>
    <t>政府性基金预算支出预算表</t>
  </si>
  <si>
    <t>政府性基金预算支出</t>
  </si>
  <si>
    <t>2</t>
  </si>
  <si>
    <t>备注：本单位2026年度无政府性基金预算支出预算表，此表为空。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</si>
  <si>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</si>
  <si>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</si>
  <si>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</si>
  <si>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</si>
  <si>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</si>
  <si>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</si>
  <si>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</si>
  <si>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</si>
  <si>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</si>
  <si>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</si>
  <si>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</si>
  <si>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</si>
  <si>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备注：本单位2026年度无部门政府采购预算表，此表为空。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</si>
  <si>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</si>
  <si>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</si>
  <si>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</si>
  <si>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</si>
  <si>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</si>
  <si>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</si>
  <si>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</si>
  <si>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</si>
  <si>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</si>
  <si>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</si>
  <si>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</si>
  <si>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</si>
  <si>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</si>
  <si>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</si>
  <si>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</si>
  <si>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</si>
  <si>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</si>
  <si>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</si>
  <si>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</si>
  <si>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</si>
  <si>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</si>
  <si>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</si>
  <si>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</si>
  <si>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</si>
  <si>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</si>
  <si>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</si>
  <si>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</si>
  <si>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</si>
  <si>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</si>
  <si>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</si>
  <si>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备注：本单位2026年度无县对下转移支付预算表，此表为空。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</si>
  <si>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</si>
  <si>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</si>
  <si>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</si>
  <si>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</si>
  <si>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</si>
  <si>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</si>
  <si>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</si>
  <si>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</si>
  <si>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</si>
  <si>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备注：本单位2026年度无新增资产配置表，此表为空。</t>
  </si>
  <si>
    <t>预算11表</t>
  </si>
  <si>
    <t>上级补助</t>
  </si>
  <si>
    <t>备注：本单位2026年度无上级补助项目支出预算表，此表为空。</t>
  </si>
  <si>
    <t>预算12表</t>
  </si>
  <si>
    <t>项目级次</t>
  </si>
  <si>
    <t/>
  </si>
  <si>
    <t>备注：本单位2026年度无项目中期规划预算表，此表为空。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</si>
</sst>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  <xf numFmtId="0" fontId="36" fillId="0" borderId="0"/>
  </cellStyleXfs>
  <cellXfs count="19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6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6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78" fontId="6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 wrapText="1"/>
    </xf>
    <xf numFmtId="178" fontId="6" fillId="0" borderId="15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78" fontId="6" fillId="0" borderId="16" xfId="0" applyNumberFormat="1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 applyFont="1" applyBorder="1" quotePrefix="1"/>
    <xf numFmtId="0" fontId="5" fillId="0" borderId="0" xfId="0" applyFont="1" applyBorder="1" quotePrefix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47" t="s">
        <v>0</v>
      </c>
    </row>
    <row r="3" ht="41.25" customHeight="1" spans="1:4">
      <c r="A3" s="41" t="str">
        <f>"2026"&amp;"年部门财务收支预算总表"</f>
        <v>2026年部门财务收支预算总表</v>
      </c>
    </row>
    <row r="4" ht="17.25" customHeight="1" spans="1:4">
      <c r="A4" s="44" t="s">
        <v>1</v>
      </c>
      <c r="B4" s="157"/>
      <c r="D4" s="133" t="s">
        <v>2</v>
      </c>
    </row>
    <row r="5" ht="23.25" customHeight="1" spans="1:4">
      <c r="A5" s="163" t="s">
        <v>3</v>
      </c>
      <c r="B5" s="164"/>
      <c r="C5" s="163" t="s">
        <v>4</v>
      </c>
      <c r="D5" s="164"/>
    </row>
    <row r="6" ht="24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7.25" customHeight="1" spans="1:4">
      <c r="A7" s="165" t="s">
        <v>8</v>
      </c>
      <c r="B7" s="81">
        <v>20118261.77</v>
      </c>
      <c r="C7" s="165" t="s">
        <v>9</v>
      </c>
      <c r="D7" s="81"/>
    </row>
    <row r="8" ht="17.25" customHeight="1" spans="1:4">
      <c r="A8" s="165" t="s">
        <v>10</v>
      </c>
      <c r="B8" s="81"/>
      <c r="C8" s="165" t="s">
        <v>11</v>
      </c>
      <c r="D8" s="81"/>
    </row>
    <row r="9" ht="17.25" customHeight="1" spans="1:4">
      <c r="A9" s="165" t="s">
        <v>12</v>
      </c>
      <c r="B9" s="81"/>
      <c r="C9" s="196" t="s">
        <v>13</v>
      </c>
      <c r="D9" s="81"/>
    </row>
    <row r="10" ht="17.25" customHeight="1" spans="1:4">
      <c r="A10" s="165" t="s">
        <v>14</v>
      </c>
      <c r="B10" s="81"/>
      <c r="C10" s="196" t="s">
        <v>15</v>
      </c>
      <c r="D10" s="81"/>
    </row>
    <row r="11" ht="17.25" customHeight="1" spans="1:4">
      <c r="A11" s="165" t="s">
        <v>16</v>
      </c>
      <c r="B11" s="81"/>
      <c r="C11" s="196" t="s">
        <v>17</v>
      </c>
      <c r="D11" s="81"/>
    </row>
    <row r="12" ht="17.25" customHeight="1" spans="1:4">
      <c r="A12" s="165" t="s">
        <v>18</v>
      </c>
      <c r="B12" s="81"/>
      <c r="C12" s="196" t="s">
        <v>19</v>
      </c>
      <c r="D12" s="81"/>
    </row>
    <row r="13" ht="17.25" customHeight="1" spans="1:4">
      <c r="A13" s="165" t="s">
        <v>20</v>
      </c>
      <c r="B13" s="81"/>
      <c r="C13" s="34" t="s">
        <v>21</v>
      </c>
      <c r="D13" s="81"/>
    </row>
    <row r="14" ht="17.25" customHeight="1" spans="1:4">
      <c r="A14" s="165" t="s">
        <v>22</v>
      </c>
      <c r="B14" s="81"/>
      <c r="C14" s="34" t="s">
        <v>23</v>
      </c>
      <c r="D14" s="81">
        <v>1513318.82</v>
      </c>
    </row>
    <row r="15" ht="17.25" customHeight="1" spans="1:4">
      <c r="A15" s="165" t="s">
        <v>24</v>
      </c>
      <c r="B15" s="81"/>
      <c r="C15" s="34" t="s">
        <v>25</v>
      </c>
      <c r="D15" s="81">
        <v>18737498.95</v>
      </c>
    </row>
    <row r="16" ht="17.25" customHeight="1" spans="1:4">
      <c r="A16" s="165" t="s">
        <v>26</v>
      </c>
      <c r="B16" s="81"/>
      <c r="C16" s="34" t="s">
        <v>27</v>
      </c>
      <c r="D16" s="81"/>
    </row>
    <row r="17" ht="17.25" customHeight="1" spans="1:4">
      <c r="A17" s="166"/>
      <c r="B17" s="81"/>
      <c r="C17" s="34" t="s">
        <v>28</v>
      </c>
      <c r="D17" s="81"/>
    </row>
    <row r="18" ht="17.25" customHeight="1" spans="1:4">
      <c r="A18" s="167"/>
      <c r="B18" s="81"/>
      <c r="C18" s="34" t="s">
        <v>29</v>
      </c>
      <c r="D18" s="81"/>
    </row>
    <row r="19" ht="17.25" customHeight="1" spans="1:4">
      <c r="A19" s="167"/>
      <c r="B19" s="81"/>
      <c r="C19" s="34" t="s">
        <v>30</v>
      </c>
      <c r="D19" s="81"/>
    </row>
    <row r="20" ht="17.25" customHeight="1" spans="1:4">
      <c r="A20" s="167"/>
      <c r="B20" s="81"/>
      <c r="C20" s="34" t="s">
        <v>31</v>
      </c>
      <c r="D20" s="81"/>
    </row>
    <row r="21" ht="17.25" customHeight="1" spans="1:4">
      <c r="A21" s="167"/>
      <c r="B21" s="81"/>
      <c r="C21" s="34" t="s">
        <v>32</v>
      </c>
      <c r="D21" s="81"/>
    </row>
    <row r="22" ht="17.25" customHeight="1" spans="1:4">
      <c r="A22" s="167"/>
      <c r="B22" s="81"/>
      <c r="C22" s="34" t="s">
        <v>33</v>
      </c>
      <c r="D22" s="81"/>
    </row>
    <row r="23" ht="17.25" customHeight="1" spans="1:4">
      <c r="A23" s="167"/>
      <c r="B23" s="81"/>
      <c r="C23" s="34" t="s">
        <v>34</v>
      </c>
      <c r="D23" s="81"/>
    </row>
    <row r="24" ht="17.25" customHeight="1" spans="1:4">
      <c r="A24" s="167"/>
      <c r="B24" s="81"/>
      <c r="C24" s="34" t="s">
        <v>35</v>
      </c>
      <c r="D24" s="81"/>
    </row>
    <row r="25" ht="17.25" customHeight="1" spans="1:4">
      <c r="A25" s="167"/>
      <c r="B25" s="81"/>
      <c r="C25" s="34" t="s">
        <v>36</v>
      </c>
      <c r="D25" s="81"/>
    </row>
    <row r="26" ht="17.25" customHeight="1" spans="1:4">
      <c r="A26" s="167"/>
      <c r="B26" s="81"/>
      <c r="C26" s="34" t="s">
        <v>37</v>
      </c>
      <c r="D26" s="81"/>
    </row>
    <row r="27" ht="17.25" customHeight="1" spans="1:4">
      <c r="A27" s="167"/>
      <c r="B27" s="81"/>
      <c r="C27" s="166" t="s">
        <v>38</v>
      </c>
      <c r="D27" s="81"/>
    </row>
    <row r="28" ht="17.25" customHeight="1" spans="1:4">
      <c r="A28" s="167"/>
      <c r="B28" s="81"/>
      <c r="C28" s="34" t="s">
        <v>39</v>
      </c>
      <c r="D28" s="81"/>
    </row>
    <row r="29" ht="16.5" customHeight="1" spans="1:4">
      <c r="A29" s="167"/>
      <c r="B29" s="81"/>
      <c r="C29" s="34" t="s">
        <v>40</v>
      </c>
      <c r="D29" s="81"/>
    </row>
    <row r="30" ht="16.5" customHeight="1" spans="1:4">
      <c r="A30" s="167"/>
      <c r="B30" s="81"/>
      <c r="C30" s="166" t="s">
        <v>41</v>
      </c>
      <c r="D30" s="81"/>
    </row>
    <row r="31" ht="17.25" customHeight="1" spans="1:4">
      <c r="A31" s="167"/>
      <c r="B31" s="81"/>
      <c r="C31" s="166" t="s">
        <v>42</v>
      </c>
      <c r="D31" s="81"/>
    </row>
    <row r="32" ht="17.25" customHeight="1" spans="1:4">
      <c r="A32" s="167"/>
      <c r="B32" s="81"/>
      <c r="C32" s="34" t="s">
        <v>43</v>
      </c>
      <c r="D32" s="81"/>
    </row>
    <row r="33" ht="16.5" customHeight="1" spans="1:4">
      <c r="A33" s="167" t="s">
        <v>44</v>
      </c>
      <c r="B33" s="81">
        <v>20118261.77</v>
      </c>
      <c r="C33" s="167" t="s">
        <v>45</v>
      </c>
      <c r="D33" s="81">
        <v>20250817.77</v>
      </c>
    </row>
    <row r="34" ht="16.5" customHeight="1" spans="1:4">
      <c r="A34" s="166" t="s">
        <v>46</v>
      </c>
      <c r="B34" s="81">
        <v>132556</v>
      </c>
      <c r="C34" s="166" t="s">
        <v>47</v>
      </c>
      <c r="D34" s="81"/>
    </row>
    <row r="35" ht="16.5" customHeight="1" spans="1:4">
      <c r="A35" s="34" t="s">
        <v>48</v>
      </c>
      <c r="B35" s="81">
        <v>132556</v>
      </c>
      <c r="C35" s="34" t="s">
        <v>48</v>
      </c>
      <c r="D35" s="81"/>
    </row>
    <row r="36" ht="16.5" customHeight="1" spans="1:4">
      <c r="A36" s="34" t="s">
        <v>49</v>
      </c>
      <c r="B36" s="81"/>
      <c r="C36" s="34" t="s">
        <v>50</v>
      </c>
      <c r="D36" s="81"/>
    </row>
    <row r="37" ht="16.5" customHeight="1" spans="1:4">
      <c r="A37" s="168" t="s">
        <v>51</v>
      </c>
      <c r="B37" s="81">
        <v>20250817.77</v>
      </c>
      <c r="C37" s="168" t="s">
        <v>52</v>
      </c>
      <c r="D37" s="81">
        <v>20250817.77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3" sqref="A3:F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7">
        <v>1</v>
      </c>
      <c r="B2" s="118">
        <v>0</v>
      </c>
      <c r="C2" s="117">
        <v>1</v>
      </c>
      <c r="D2" s="119"/>
      <c r="E2" s="119"/>
      <c r="F2" s="110" t="s">
        <v>221</v>
      </c>
    </row>
    <row r="3" ht="42" customHeight="1" spans="1:6">
      <c r="A3" s="120" t="str">
        <f>"2026"&amp;"年部门政府性基金预算支出预算表"</f>
        <v>2026年部门政府性基金预算支出预算表</v>
      </c>
      <c r="B3" s="120" t="s">
        <v>222</v>
      </c>
      <c r="C3" s="121"/>
      <c r="D3" s="122"/>
      <c r="E3" s="122"/>
      <c r="F3" s="122"/>
    </row>
    <row r="4" ht="13.5" customHeight="1" spans="1:6">
      <c r="A4" s="5" t="s">
        <v>1</v>
      </c>
      <c r="B4" s="5"/>
      <c r="C4" s="117"/>
      <c r="D4" s="119"/>
      <c r="E4" s="119"/>
      <c r="F4" s="110" t="s">
        <v>2</v>
      </c>
    </row>
    <row r="5" ht="19.5" customHeight="1" spans="1:6">
      <c r="A5" s="123" t="s">
        <v>146</v>
      </c>
      <c r="B5" s="124" t="s">
        <v>72</v>
      </c>
      <c r="C5" s="123" t="s">
        <v>73</v>
      </c>
      <c r="D5" s="11" t="s">
        <v>223</v>
      </c>
      <c r="E5" s="12"/>
      <c r="F5" s="13"/>
    </row>
    <row r="6" ht="18.75" customHeight="1" spans="1:6">
      <c r="A6" s="125"/>
      <c r="B6" s="126"/>
      <c r="C6" s="125"/>
      <c r="D6" s="16" t="s">
        <v>56</v>
      </c>
      <c r="E6" s="11" t="s">
        <v>75</v>
      </c>
      <c r="F6" s="16" t="s">
        <v>76</v>
      </c>
    </row>
    <row r="7" ht="18.75" customHeight="1" spans="1:6">
      <c r="A7" s="66">
        <v>1</v>
      </c>
      <c r="B7" s="127" t="s">
        <v>224</v>
      </c>
      <c r="C7" s="66">
        <v>3</v>
      </c>
      <c r="D7" s="128">
        <v>4</v>
      </c>
      <c r="E7" s="128">
        <v>5</v>
      </c>
      <c r="F7" s="128">
        <v>6</v>
      </c>
    </row>
    <row r="8" ht="21" customHeight="1" spans="1:6">
      <c r="A8" s="21"/>
      <c r="B8" s="21"/>
      <c r="C8" s="21"/>
      <c r="D8" s="81"/>
      <c r="E8" s="81"/>
      <c r="F8" s="81"/>
    </row>
    <row r="9" ht="21" customHeight="1" spans="1:6">
      <c r="A9" s="21"/>
      <c r="B9" s="21"/>
      <c r="C9" s="21"/>
      <c r="D9" s="81"/>
      <c r="E9" s="81"/>
      <c r="F9" s="81"/>
    </row>
    <row r="10" ht="18.75" customHeight="1" spans="1:6">
      <c r="A10" s="129" t="s">
        <v>135</v>
      </c>
      <c r="B10" s="129" t="s">
        <v>135</v>
      </c>
      <c r="C10" s="130" t="s">
        <v>135</v>
      </c>
      <c r="D10" s="81"/>
      <c r="E10" s="81"/>
      <c r="F10" s="81"/>
    </row>
    <row r="11" customHeight="1" spans="1:6">
      <c r="A11" s="197" t="s">
        <v>225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topLeftCell="B1" workbookViewId="0">
      <pane ySplit="1" topLeftCell="A2" activePane="bottomLeft" state="frozen"/>
      <selection/>
      <selection pane="bottomLeft" activeCell="A3" sqref="A3:S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2"/>
      <c r="C2" s="82"/>
      <c r="R2" s="3"/>
      <c r="S2" s="3" t="s">
        <v>226</v>
      </c>
    </row>
    <row r="3" ht="41.25" customHeight="1" spans="1:19">
      <c r="A3" s="71" t="str">
        <f>"2026"&amp;"年部门政府采购预算表"</f>
        <v>2026年部门政府采购预算表</v>
      </c>
      <c r="B3" s="64"/>
      <c r="C3" s="64"/>
      <c r="D3" s="4"/>
      <c r="E3" s="4"/>
      <c r="F3" s="4"/>
      <c r="G3" s="4"/>
      <c r="H3" s="4"/>
      <c r="I3" s="4"/>
      <c r="J3" s="4"/>
      <c r="K3" s="4"/>
      <c r="L3" s="4"/>
      <c r="M3" s="64"/>
      <c r="N3" s="4"/>
      <c r="O3" s="4"/>
      <c r="P3" s="64"/>
      <c r="Q3" s="4"/>
      <c r="R3" s="64"/>
      <c r="S3" s="64"/>
    </row>
    <row r="4" ht="18.75" customHeight="1" spans="1:19">
      <c r="A4" s="109" t="s">
        <v>1</v>
      </c>
      <c r="B4" s="87"/>
      <c r="C4" s="87"/>
      <c r="D4" s="7"/>
      <c r="E4" s="7"/>
      <c r="F4" s="7"/>
      <c r="G4" s="7"/>
      <c r="H4" s="7"/>
      <c r="I4" s="7"/>
      <c r="J4" s="7"/>
      <c r="K4" s="7"/>
      <c r="L4" s="7"/>
      <c r="R4" s="8"/>
      <c r="S4" s="110" t="s">
        <v>2</v>
      </c>
    </row>
    <row r="5" ht="15.75" customHeight="1" spans="1:19">
      <c r="A5" s="10" t="s">
        <v>145</v>
      </c>
      <c r="B5" s="89" t="s">
        <v>146</v>
      </c>
      <c r="C5" s="89" t="s">
        <v>227</v>
      </c>
      <c r="D5" s="90" t="s">
        <v>228</v>
      </c>
      <c r="E5" s="90" t="s">
        <v>229</v>
      </c>
      <c r="F5" s="90" t="s">
        <v>230</v>
      </c>
      <c r="G5" s="90" t="s">
        <v>231</v>
      </c>
      <c r="H5" s="90" t="s">
        <v>232</v>
      </c>
      <c r="I5" s="91" t="s">
        <v>153</v>
      </c>
      <c r="J5" s="91"/>
      <c r="K5" s="91"/>
      <c r="L5" s="91"/>
      <c r="M5" s="92"/>
      <c r="N5" s="91"/>
      <c r="O5" s="91"/>
      <c r="P5" s="76"/>
      <c r="Q5" s="91"/>
      <c r="R5" s="92"/>
      <c r="S5" s="77"/>
    </row>
    <row r="6" ht="17.25" customHeight="1" spans="1:19">
      <c r="A6" s="15"/>
      <c r="B6" s="93"/>
      <c r="C6" s="93"/>
      <c r="D6" s="94"/>
      <c r="E6" s="94"/>
      <c r="F6" s="94"/>
      <c r="G6" s="94"/>
      <c r="H6" s="94"/>
      <c r="I6" s="94" t="s">
        <v>56</v>
      </c>
      <c r="J6" s="94" t="s">
        <v>59</v>
      </c>
      <c r="K6" s="94" t="s">
        <v>233</v>
      </c>
      <c r="L6" s="94" t="s">
        <v>234</v>
      </c>
      <c r="M6" s="95" t="s">
        <v>235</v>
      </c>
      <c r="N6" s="96" t="s">
        <v>236</v>
      </c>
      <c r="O6" s="96"/>
      <c r="P6" s="97"/>
      <c r="Q6" s="96"/>
      <c r="R6" s="98"/>
      <c r="S6" s="99"/>
    </row>
    <row r="7" ht="54" customHeight="1" spans="1:19">
      <c r="A7" s="18"/>
      <c r="B7" s="99"/>
      <c r="C7" s="99"/>
      <c r="D7" s="100"/>
      <c r="E7" s="100"/>
      <c r="F7" s="100"/>
      <c r="G7" s="100"/>
      <c r="H7" s="100"/>
      <c r="I7" s="100"/>
      <c r="J7" s="100" t="s">
        <v>58</v>
      </c>
      <c r="K7" s="100"/>
      <c r="L7" s="100"/>
      <c r="M7" s="101"/>
      <c r="N7" s="100" t="s">
        <v>58</v>
      </c>
      <c r="O7" s="100" t="s">
        <v>65</v>
      </c>
      <c r="P7" s="99" t="s">
        <v>66</v>
      </c>
      <c r="Q7" s="100" t="s">
        <v>67</v>
      </c>
      <c r="R7" s="101" t="s">
        <v>68</v>
      </c>
      <c r="S7" s="99" t="s">
        <v>69</v>
      </c>
    </row>
    <row r="8" ht="18" customHeight="1" spans="1:19">
      <c r="A8" s="111">
        <v>1</v>
      </c>
      <c r="B8" s="111" t="s">
        <v>224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102"/>
      <c r="B9" s="103"/>
      <c r="C9" s="103"/>
      <c r="D9" s="104"/>
      <c r="E9" s="104"/>
      <c r="F9" s="104"/>
      <c r="G9" s="113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21" customHeight="1" spans="1:19">
      <c r="A10" s="105" t="s">
        <v>135</v>
      </c>
      <c r="B10" s="106"/>
      <c r="C10" s="106"/>
      <c r="D10" s="107"/>
      <c r="E10" s="107"/>
      <c r="F10" s="107"/>
      <c r="G10" s="114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ht="21" customHeight="1" spans="1:19">
      <c r="A11" s="109" t="s">
        <v>237</v>
      </c>
      <c r="B11" s="5"/>
      <c r="C11" s="5"/>
      <c r="D11" s="109"/>
      <c r="E11" s="109"/>
      <c r="F11" s="109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customHeight="1" spans="1:19">
      <c r="A12" s="198" t="s">
        <v>238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topLeftCell="E1" workbookViewId="0">
      <pane ySplit="1" topLeftCell="A2" activePane="bottomLeft" state="frozen"/>
      <selection/>
      <selection pane="bottomLeft" activeCell="A3" sqref="A3:T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5"/>
      <c r="B2" s="82"/>
      <c r="C2" s="82"/>
      <c r="D2" s="82"/>
      <c r="E2" s="82"/>
      <c r="F2" s="82"/>
      <c r="G2" s="82"/>
      <c r="H2" s="75"/>
      <c r="I2" s="75"/>
      <c r="J2" s="75"/>
      <c r="K2" s="75"/>
      <c r="L2" s="75"/>
      <c r="M2" s="75"/>
      <c r="N2" s="83"/>
      <c r="O2" s="75"/>
      <c r="P2" s="75"/>
      <c r="Q2" s="82"/>
      <c r="R2" s="75"/>
      <c r="S2" s="84"/>
      <c r="T2" s="84" t="s">
        <v>239</v>
      </c>
    </row>
    <row r="3" ht="41.25" customHeight="1" spans="1:20">
      <c r="A3" s="71" t="str">
        <f>"2026"&amp;"年部门政府购买服务预算表"</f>
        <v>2026年部门政府购买服务预算表</v>
      </c>
      <c r="B3" s="64"/>
      <c r="C3" s="64"/>
      <c r="D3" s="64"/>
      <c r="E3" s="64"/>
      <c r="F3" s="64"/>
      <c r="G3" s="64"/>
      <c r="H3" s="85"/>
      <c r="I3" s="85"/>
      <c r="J3" s="85"/>
      <c r="K3" s="85"/>
      <c r="L3" s="85"/>
      <c r="M3" s="85"/>
      <c r="N3" s="86"/>
      <c r="O3" s="85"/>
      <c r="P3" s="85"/>
      <c r="Q3" s="64"/>
      <c r="R3" s="85"/>
      <c r="S3" s="86"/>
      <c r="T3" s="64"/>
    </row>
    <row r="4" ht="22.5" customHeight="1" spans="1:20">
      <c r="A4" s="72" t="s">
        <v>1</v>
      </c>
      <c r="B4" s="87"/>
      <c r="C4" s="87"/>
      <c r="D4" s="87"/>
      <c r="E4" s="87"/>
      <c r="F4" s="87"/>
      <c r="G4" s="87"/>
      <c r="H4" s="73"/>
      <c r="I4" s="73"/>
      <c r="J4" s="73"/>
      <c r="K4" s="73"/>
      <c r="L4" s="73"/>
      <c r="M4" s="73"/>
      <c r="N4" s="83"/>
      <c r="O4" s="75"/>
      <c r="P4" s="75"/>
      <c r="Q4" s="82"/>
      <c r="R4" s="75"/>
      <c r="S4" s="88"/>
      <c r="T4" s="84" t="s">
        <v>2</v>
      </c>
    </row>
    <row r="5" ht="24" customHeight="1" spans="1:20">
      <c r="A5" s="10" t="s">
        <v>145</v>
      </c>
      <c r="B5" s="89" t="s">
        <v>146</v>
      </c>
      <c r="C5" s="89" t="s">
        <v>227</v>
      </c>
      <c r="D5" s="89" t="s">
        <v>240</v>
      </c>
      <c r="E5" s="89" t="s">
        <v>241</v>
      </c>
      <c r="F5" s="89" t="s">
        <v>242</v>
      </c>
      <c r="G5" s="89" t="s">
        <v>243</v>
      </c>
      <c r="H5" s="90" t="s">
        <v>244</v>
      </c>
      <c r="I5" s="90" t="s">
        <v>245</v>
      </c>
      <c r="J5" s="91" t="s">
        <v>153</v>
      </c>
      <c r="K5" s="91"/>
      <c r="L5" s="91"/>
      <c r="M5" s="91"/>
      <c r="N5" s="92"/>
      <c r="O5" s="91"/>
      <c r="P5" s="91"/>
      <c r="Q5" s="76"/>
      <c r="R5" s="91"/>
      <c r="S5" s="92"/>
      <c r="T5" s="77"/>
    </row>
    <row r="6" ht="24" customHeight="1" spans="1:20">
      <c r="A6" s="15"/>
      <c r="B6" s="93"/>
      <c r="C6" s="93"/>
      <c r="D6" s="93"/>
      <c r="E6" s="93"/>
      <c r="F6" s="93"/>
      <c r="G6" s="93"/>
      <c r="H6" s="94"/>
      <c r="I6" s="94"/>
      <c r="J6" s="94" t="s">
        <v>56</v>
      </c>
      <c r="K6" s="94" t="s">
        <v>59</v>
      </c>
      <c r="L6" s="94" t="s">
        <v>233</v>
      </c>
      <c r="M6" s="94" t="s">
        <v>234</v>
      </c>
      <c r="N6" s="95" t="s">
        <v>235</v>
      </c>
      <c r="O6" s="96" t="s">
        <v>236</v>
      </c>
      <c r="P6" s="96"/>
      <c r="Q6" s="97"/>
      <c r="R6" s="96"/>
      <c r="S6" s="98"/>
      <c r="T6" s="99"/>
    </row>
    <row r="7" ht="54" customHeight="1" spans="1:20">
      <c r="A7" s="18"/>
      <c r="B7" s="99"/>
      <c r="C7" s="99"/>
      <c r="D7" s="99"/>
      <c r="E7" s="99"/>
      <c r="F7" s="99"/>
      <c r="G7" s="99"/>
      <c r="H7" s="100"/>
      <c r="I7" s="100"/>
      <c r="J7" s="100"/>
      <c r="K7" s="100" t="s">
        <v>58</v>
      </c>
      <c r="L7" s="100"/>
      <c r="M7" s="100"/>
      <c r="N7" s="101"/>
      <c r="O7" s="100" t="s">
        <v>58</v>
      </c>
      <c r="P7" s="100" t="s">
        <v>65</v>
      </c>
      <c r="Q7" s="99" t="s">
        <v>66</v>
      </c>
      <c r="R7" s="100" t="s">
        <v>67</v>
      </c>
      <c r="S7" s="101" t="s">
        <v>68</v>
      </c>
      <c r="T7" s="99" t="s">
        <v>69</v>
      </c>
    </row>
    <row r="8" ht="17.25" customHeight="1" spans="1:20">
      <c r="A8" s="19">
        <v>1</v>
      </c>
      <c r="B8" s="99">
        <v>2</v>
      </c>
      <c r="C8" s="19">
        <v>3</v>
      </c>
      <c r="D8" s="19">
        <v>4</v>
      </c>
      <c r="E8" s="99">
        <v>5</v>
      </c>
      <c r="F8" s="19">
        <v>6</v>
      </c>
      <c r="G8" s="19">
        <v>7</v>
      </c>
      <c r="H8" s="99">
        <v>8</v>
      </c>
      <c r="I8" s="19">
        <v>9</v>
      </c>
      <c r="J8" s="19">
        <v>10</v>
      </c>
      <c r="K8" s="99">
        <v>11</v>
      </c>
      <c r="L8" s="19">
        <v>12</v>
      </c>
      <c r="M8" s="19">
        <v>13</v>
      </c>
      <c r="N8" s="99">
        <v>14</v>
      </c>
      <c r="O8" s="19">
        <v>15</v>
      </c>
      <c r="P8" s="19">
        <v>16</v>
      </c>
      <c r="Q8" s="99">
        <v>17</v>
      </c>
      <c r="R8" s="19">
        <v>18</v>
      </c>
      <c r="S8" s="19">
        <v>19</v>
      </c>
      <c r="T8" s="19">
        <v>20</v>
      </c>
    </row>
    <row r="9" ht="21" customHeight="1" spans="1:20">
      <c r="A9" s="102"/>
      <c r="B9" s="103"/>
      <c r="C9" s="103"/>
      <c r="D9" s="103"/>
      <c r="E9" s="103"/>
      <c r="F9" s="103"/>
      <c r="G9" s="103"/>
      <c r="H9" s="104"/>
      <c r="I9" s="104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1" customHeight="1" spans="1:20">
      <c r="A10" s="105" t="s">
        <v>135</v>
      </c>
      <c r="B10" s="106"/>
      <c r="C10" s="106"/>
      <c r="D10" s="106"/>
      <c r="E10" s="106"/>
      <c r="F10" s="106"/>
      <c r="G10" s="106"/>
      <c r="H10" s="107"/>
      <c r="I10" s="108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customHeight="1" spans="1:20">
      <c r="A11" s="198" t="s">
        <v>238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topLeftCell="E1" workbookViewId="0">
      <pane ySplit="1" topLeftCell="A2" activePane="bottomLeft" state="frozen"/>
      <selection/>
      <selection pane="bottomLeft" activeCell="A3" sqref="A3:X3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0"/>
      <c r="W2" s="3"/>
      <c r="X2" s="3" t="s">
        <v>246</v>
      </c>
    </row>
    <row r="3" ht="41.25" customHeight="1" spans="1:24">
      <c r="A3" s="71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4"/>
      <c r="X3" s="64"/>
    </row>
    <row r="4" ht="18" customHeight="1" spans="1:24">
      <c r="A4" s="72" t="s">
        <v>1</v>
      </c>
      <c r="B4" s="73"/>
      <c r="C4" s="73"/>
      <c r="D4" s="74"/>
      <c r="E4" s="75"/>
      <c r="F4" s="75"/>
      <c r="G4" s="75"/>
      <c r="H4" s="75"/>
      <c r="I4" s="75"/>
      <c r="W4" s="8"/>
      <c r="X4" s="8" t="s">
        <v>2</v>
      </c>
    </row>
    <row r="5" ht="19.5" customHeight="1" spans="1:24">
      <c r="A5" s="28" t="s">
        <v>247</v>
      </c>
      <c r="B5" s="11" t="s">
        <v>153</v>
      </c>
      <c r="C5" s="12"/>
      <c r="D5" s="12"/>
      <c r="E5" s="11" t="s">
        <v>248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6"/>
      <c r="X5" s="77"/>
    </row>
    <row r="6" ht="40.5" customHeight="1" spans="1:24">
      <c r="A6" s="19"/>
      <c r="B6" s="29" t="s">
        <v>56</v>
      </c>
      <c r="C6" s="10" t="s">
        <v>59</v>
      </c>
      <c r="D6" s="78" t="s">
        <v>233</v>
      </c>
      <c r="E6" s="49" t="s">
        <v>249</v>
      </c>
      <c r="F6" s="49" t="s">
        <v>250</v>
      </c>
      <c r="G6" s="49" t="s">
        <v>251</v>
      </c>
      <c r="H6" s="49" t="s">
        <v>252</v>
      </c>
      <c r="I6" s="49" t="s">
        <v>253</v>
      </c>
      <c r="J6" s="49" t="s">
        <v>254</v>
      </c>
      <c r="K6" s="49" t="s">
        <v>255</v>
      </c>
      <c r="L6" s="49" t="s">
        <v>256</v>
      </c>
      <c r="M6" s="49" t="s">
        <v>257</v>
      </c>
      <c r="N6" s="49" t="s">
        <v>258</v>
      </c>
      <c r="O6" s="49" t="s">
        <v>259</v>
      </c>
      <c r="P6" s="49" t="s">
        <v>260</v>
      </c>
      <c r="Q6" s="49" t="s">
        <v>261</v>
      </c>
      <c r="R6" s="49" t="s">
        <v>262</v>
      </c>
      <c r="S6" s="49" t="s">
        <v>263</v>
      </c>
      <c r="T6" s="49" t="s">
        <v>264</v>
      </c>
      <c r="U6" s="49" t="s">
        <v>265</v>
      </c>
      <c r="V6" s="49" t="s">
        <v>266</v>
      </c>
      <c r="W6" s="49" t="s">
        <v>267</v>
      </c>
      <c r="X6" s="79" t="s">
        <v>268</v>
      </c>
    </row>
    <row r="7" ht="19.5" customHeight="1" spans="1:24">
      <c r="A7" s="20">
        <v>1</v>
      </c>
      <c r="B7" s="20">
        <v>2</v>
      </c>
      <c r="C7" s="20">
        <v>3</v>
      </c>
      <c r="D7" s="80">
        <v>4</v>
      </c>
      <c r="E7" s="30">
        <v>5</v>
      </c>
      <c r="F7" s="20">
        <v>6</v>
      </c>
      <c r="G7" s="20">
        <v>7</v>
      </c>
      <c r="H7" s="80">
        <v>8</v>
      </c>
      <c r="I7" s="20">
        <v>9</v>
      </c>
      <c r="J7" s="20">
        <v>10</v>
      </c>
      <c r="K7" s="20">
        <v>11</v>
      </c>
      <c r="L7" s="80">
        <v>12</v>
      </c>
      <c r="M7" s="20">
        <v>13</v>
      </c>
      <c r="N7" s="20">
        <v>14</v>
      </c>
      <c r="O7" s="20">
        <v>15</v>
      </c>
      <c r="P7" s="80">
        <v>16</v>
      </c>
      <c r="Q7" s="20">
        <v>17</v>
      </c>
      <c r="R7" s="20">
        <v>18</v>
      </c>
      <c r="S7" s="20">
        <v>19</v>
      </c>
      <c r="T7" s="80">
        <v>20</v>
      </c>
      <c r="U7" s="80">
        <v>21</v>
      </c>
      <c r="V7" s="80">
        <v>22</v>
      </c>
      <c r="W7" s="30">
        <v>23</v>
      </c>
      <c r="X7" s="30">
        <v>24</v>
      </c>
    </row>
    <row r="8" ht="19.5" customHeight="1" spans="1:24">
      <c r="A8" s="3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ht="19.5" customHeight="1" spans="1:24">
      <c r="A9" s="67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customHeight="1" spans="1:24">
      <c r="A10" s="198" t="s">
        <v>269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270</v>
      </c>
    </row>
    <row r="3" ht="41.25" customHeight="1" spans="1:10">
      <c r="A3" s="63" t="str">
        <f>"2026"&amp;"年县对下转移支付绩效目标表"</f>
        <v>2026年县对下转移支付绩效目标表</v>
      </c>
      <c r="B3" s="4"/>
      <c r="C3" s="4"/>
      <c r="D3" s="4"/>
      <c r="E3" s="4"/>
      <c r="F3" s="64"/>
      <c r="G3" s="4"/>
      <c r="H3" s="64"/>
      <c r="I3" s="64"/>
      <c r="J3" s="4"/>
    </row>
    <row r="4" ht="17.25" customHeight="1" spans="1:10">
      <c r="A4" s="5" t="s">
        <v>1</v>
      </c>
    </row>
    <row r="5" ht="44.25" customHeight="1" spans="1:10">
      <c r="A5" s="65" t="s">
        <v>247</v>
      </c>
      <c r="B5" s="65" t="s">
        <v>211</v>
      </c>
      <c r="C5" s="65" t="s">
        <v>212</v>
      </c>
      <c r="D5" s="65" t="s">
        <v>213</v>
      </c>
      <c r="E5" s="65" t="s">
        <v>214</v>
      </c>
      <c r="F5" s="66" t="s">
        <v>215</v>
      </c>
      <c r="G5" s="65" t="s">
        <v>216</v>
      </c>
      <c r="H5" s="66" t="s">
        <v>217</v>
      </c>
      <c r="I5" s="66" t="s">
        <v>218</v>
      </c>
      <c r="J5" s="65" t="s">
        <v>219</v>
      </c>
    </row>
    <row r="6" ht="14.25" customHeight="1" spans="1:10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6">
        <v>6</v>
      </c>
      <c r="G6" s="65">
        <v>7</v>
      </c>
      <c r="H6" s="66">
        <v>8</v>
      </c>
      <c r="I6" s="66">
        <v>9</v>
      </c>
      <c r="J6" s="65">
        <v>10</v>
      </c>
    </row>
    <row r="7" ht="42" customHeight="1" spans="1:10">
      <c r="A7" s="31"/>
      <c r="B7" s="67"/>
      <c r="C7" s="67"/>
      <c r="D7" s="67"/>
      <c r="E7" s="68"/>
      <c r="F7" s="69"/>
      <c r="G7" s="68"/>
      <c r="H7" s="69"/>
      <c r="I7" s="69"/>
      <c r="J7" s="68"/>
    </row>
    <row r="8" ht="42" customHeight="1" spans="1:10">
      <c r="A8" s="31"/>
      <c r="B8" s="21"/>
      <c r="C8" s="21"/>
      <c r="D8" s="21"/>
      <c r="E8" s="31"/>
      <c r="F8" s="21"/>
      <c r="G8" s="31"/>
      <c r="H8" s="21"/>
      <c r="I8" s="21"/>
      <c r="J8" s="31"/>
    </row>
    <row r="9" customHeight="1" spans="1:10">
      <c r="A9" s="197" t="s">
        <v>269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3" sqref="A3:I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271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"2026"&amp;"年新增资产配置预算表"</f>
        <v>2026年新增资产配置预算表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">
        <v>1</v>
      </c>
      <c r="B4" s="45"/>
      <c r="C4" s="45"/>
      <c r="D4" s="46"/>
      <c r="F4" s="43"/>
      <c r="G4" s="42"/>
      <c r="H4" s="42"/>
      <c r="I4" s="47" t="s">
        <v>2</v>
      </c>
    </row>
    <row r="5" ht="28.5" customHeight="1" spans="1:9">
      <c r="A5" s="48" t="s">
        <v>145</v>
      </c>
      <c r="B5" s="49" t="s">
        <v>146</v>
      </c>
      <c r="C5" s="50" t="s">
        <v>272</v>
      </c>
      <c r="D5" s="48" t="s">
        <v>273</v>
      </c>
      <c r="E5" s="48" t="s">
        <v>274</v>
      </c>
      <c r="F5" s="48" t="s">
        <v>275</v>
      </c>
      <c r="G5" s="49" t="s">
        <v>276</v>
      </c>
      <c r="H5" s="30"/>
      <c r="I5" s="48"/>
    </row>
    <row r="6" ht="21" customHeight="1" spans="1:9">
      <c r="A6" s="50"/>
      <c r="B6" s="51"/>
      <c r="C6" s="51"/>
      <c r="D6" s="52"/>
      <c r="E6" s="51"/>
      <c r="F6" s="51"/>
      <c r="G6" s="49" t="s">
        <v>231</v>
      </c>
      <c r="H6" s="49" t="s">
        <v>277</v>
      </c>
      <c r="I6" s="49" t="s">
        <v>278</v>
      </c>
    </row>
    <row r="7" ht="17.25" customHeight="1" spans="1:9">
      <c r="A7" s="53" t="s">
        <v>82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</row>
    <row r="8" ht="19.5" customHeight="1" spans="1:9">
      <c r="A8" s="55"/>
      <c r="B8" s="34"/>
      <c r="C8" s="34"/>
      <c r="D8" s="31"/>
      <c r="E8" s="21"/>
      <c r="F8" s="56"/>
      <c r="G8" s="57"/>
      <c r="H8" s="58"/>
      <c r="I8" s="58"/>
    </row>
    <row r="9" ht="19.5" customHeight="1" spans="1:9">
      <c r="A9" s="59" t="s">
        <v>56</v>
      </c>
      <c r="B9" s="60"/>
      <c r="C9" s="60"/>
      <c r="D9" s="61"/>
      <c r="E9" s="62"/>
      <c r="F9" s="62"/>
      <c r="G9" s="57"/>
      <c r="H9" s="58"/>
      <c r="I9" s="58"/>
    </row>
    <row r="10" customHeight="1" spans="1:9">
      <c r="A10" s="198" t="s">
        <v>279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3" sqref="A3:K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280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194</v>
      </c>
      <c r="B5" s="9" t="s">
        <v>148</v>
      </c>
      <c r="C5" s="9" t="s">
        <v>195</v>
      </c>
      <c r="D5" s="10" t="s">
        <v>149</v>
      </c>
      <c r="E5" s="10" t="s">
        <v>150</v>
      </c>
      <c r="F5" s="10" t="s">
        <v>196</v>
      </c>
      <c r="G5" s="10" t="s">
        <v>197</v>
      </c>
      <c r="H5" s="28" t="s">
        <v>56</v>
      </c>
      <c r="I5" s="11" t="s">
        <v>281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0">
        <v>10</v>
      </c>
      <c r="K8" s="30">
        <v>11</v>
      </c>
    </row>
    <row r="9" ht="18.75" customHeight="1" spans="1:11">
      <c r="A9" s="31"/>
      <c r="B9" s="21"/>
      <c r="C9" s="31"/>
      <c r="D9" s="31"/>
      <c r="E9" s="31"/>
      <c r="F9" s="31"/>
      <c r="G9" s="31"/>
      <c r="H9" s="32"/>
      <c r="I9" s="33"/>
      <c r="J9" s="33"/>
      <c r="K9" s="32"/>
    </row>
    <row r="10" ht="18.75" customHeight="1" spans="1:11">
      <c r="A10" s="34"/>
      <c r="B10" s="21"/>
      <c r="C10" s="21"/>
      <c r="D10" s="21"/>
      <c r="E10" s="21"/>
      <c r="F10" s="21"/>
      <c r="G10" s="21"/>
      <c r="H10" s="23"/>
      <c r="I10" s="23"/>
      <c r="J10" s="23"/>
      <c r="K10" s="32"/>
    </row>
    <row r="11" ht="18.75" customHeight="1" spans="1:11">
      <c r="A11" s="35" t="s">
        <v>135</v>
      </c>
      <c r="B11" s="36"/>
      <c r="C11" s="36"/>
      <c r="D11" s="36"/>
      <c r="E11" s="36"/>
      <c r="F11" s="36"/>
      <c r="G11" s="37"/>
      <c r="H11" s="23"/>
      <c r="I11" s="23"/>
      <c r="J11" s="23"/>
      <c r="K11" s="32"/>
    </row>
    <row r="12" customHeight="1" spans="1:11">
      <c r="A12" s="198" t="s">
        <v>282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F36" sqref="F3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283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195</v>
      </c>
      <c r="B5" s="9" t="s">
        <v>194</v>
      </c>
      <c r="C5" s="9" t="s">
        <v>148</v>
      </c>
      <c r="D5" s="10" t="s">
        <v>284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/>
      <c r="B9" s="22"/>
      <c r="C9" s="22"/>
      <c r="D9" s="21"/>
      <c r="E9" s="23"/>
      <c r="F9" s="23"/>
      <c r="G9" s="23"/>
    </row>
    <row r="10" ht="18.75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56</v>
      </c>
      <c r="B11" s="25" t="s">
        <v>285</v>
      </c>
      <c r="C11" s="25"/>
      <c r="D11" s="26"/>
      <c r="E11" s="23"/>
      <c r="F11" s="23"/>
      <c r="G11" s="23"/>
    </row>
    <row r="12" customHeight="1" spans="1:7">
      <c r="A12" s="198" t="s">
        <v>286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topLeftCell="B1" workbookViewId="0">
      <pane ySplit="1" topLeftCell="A2" activePane="bottomLeft" state="frozen"/>
      <selection/>
      <selection pane="bottomLeft" activeCell="I26" sqref="I2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7" t="s">
        <v>53</v>
      </c>
    </row>
    <row r="3" ht="41.25" customHeight="1" spans="1:19">
      <c r="A3" s="41" t="str">
        <f>"2026"&amp;"年部门收入预算表"</f>
        <v>2026年部门收入预算表</v>
      </c>
    </row>
    <row r="4" ht="17.25" customHeight="1" spans="1:19">
      <c r="A4" s="44" t="s">
        <v>1</v>
      </c>
      <c r="B4" s="157"/>
      <c r="S4" s="46" t="s">
        <v>2</v>
      </c>
    </row>
    <row r="5" ht="21.75" customHeight="1" spans="1:19">
      <c r="A5" s="182" t="s">
        <v>54</v>
      </c>
      <c r="B5" s="183" t="s">
        <v>55</v>
      </c>
      <c r="C5" s="183" t="s">
        <v>56</v>
      </c>
      <c r="D5" s="184" t="s">
        <v>57</v>
      </c>
      <c r="E5" s="184"/>
      <c r="F5" s="184"/>
      <c r="G5" s="184"/>
      <c r="H5" s="184"/>
      <c r="I5" s="129"/>
      <c r="J5" s="184"/>
      <c r="K5" s="184"/>
      <c r="L5" s="184"/>
      <c r="M5" s="184"/>
      <c r="N5" s="185"/>
      <c r="O5" s="184" t="s">
        <v>46</v>
      </c>
      <c r="P5" s="184"/>
      <c r="Q5" s="184"/>
      <c r="R5" s="184"/>
      <c r="S5" s="185"/>
    </row>
    <row r="6" ht="27" customHeight="1" spans="1:19">
      <c r="A6" s="186"/>
      <c r="B6" s="187"/>
      <c r="C6" s="187"/>
      <c r="D6" s="187" t="s">
        <v>58</v>
      </c>
      <c r="E6" s="187" t="s">
        <v>59</v>
      </c>
      <c r="F6" s="187" t="s">
        <v>60</v>
      </c>
      <c r="G6" s="187" t="s">
        <v>61</v>
      </c>
      <c r="H6" s="187" t="s">
        <v>62</v>
      </c>
      <c r="I6" s="188" t="s">
        <v>63</v>
      </c>
      <c r="J6" s="189"/>
      <c r="K6" s="189"/>
      <c r="L6" s="189"/>
      <c r="M6" s="189"/>
      <c r="N6" s="190"/>
      <c r="O6" s="187" t="s">
        <v>58</v>
      </c>
      <c r="P6" s="187" t="s">
        <v>59</v>
      </c>
      <c r="Q6" s="187" t="s">
        <v>60</v>
      </c>
      <c r="R6" s="187" t="s">
        <v>61</v>
      </c>
      <c r="S6" s="187" t="s">
        <v>64</v>
      </c>
    </row>
    <row r="7" ht="30" customHeight="1" spans="1:19">
      <c r="A7" s="191"/>
      <c r="B7" s="108"/>
      <c r="C7" s="114"/>
      <c r="D7" s="114"/>
      <c r="E7" s="114"/>
      <c r="F7" s="114"/>
      <c r="G7" s="114"/>
      <c r="H7" s="114"/>
      <c r="I7" s="69" t="s">
        <v>58</v>
      </c>
      <c r="J7" s="190" t="s">
        <v>65</v>
      </c>
      <c r="K7" s="190" t="s">
        <v>66</v>
      </c>
      <c r="L7" s="190" t="s">
        <v>67</v>
      </c>
      <c r="M7" s="190" t="s">
        <v>68</v>
      </c>
      <c r="N7" s="190" t="s">
        <v>69</v>
      </c>
      <c r="O7" s="192"/>
      <c r="P7" s="192"/>
      <c r="Q7" s="192"/>
      <c r="R7" s="192"/>
      <c r="S7" s="114"/>
    </row>
    <row r="8" ht="15" customHeight="1" spans="1:19">
      <c r="A8" s="193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69">
        <v>9</v>
      </c>
      <c r="J8" s="193">
        <v>10</v>
      </c>
      <c r="K8" s="193">
        <v>11</v>
      </c>
      <c r="L8" s="193">
        <v>12</v>
      </c>
      <c r="M8" s="193">
        <v>13</v>
      </c>
      <c r="N8" s="193">
        <v>14</v>
      </c>
      <c r="O8" s="193">
        <v>15</v>
      </c>
      <c r="P8" s="193">
        <v>16</v>
      </c>
      <c r="Q8" s="193">
        <v>17</v>
      </c>
      <c r="R8" s="193">
        <v>18</v>
      </c>
      <c r="S8" s="193">
        <v>19</v>
      </c>
    </row>
    <row r="9" ht="18" customHeight="1" spans="1:19">
      <c r="A9" s="21">
        <v>131001</v>
      </c>
      <c r="B9" s="21" t="s">
        <v>70</v>
      </c>
      <c r="C9" s="81">
        <v>20250817.77</v>
      </c>
      <c r="D9" s="81">
        <v>20118261.77</v>
      </c>
      <c r="E9" s="81">
        <v>20118261.77</v>
      </c>
      <c r="F9" s="81"/>
      <c r="G9" s="81"/>
      <c r="H9" s="81"/>
      <c r="I9" s="81"/>
      <c r="J9" s="81"/>
      <c r="K9" s="81"/>
      <c r="L9" s="81"/>
      <c r="M9" s="81"/>
      <c r="N9" s="81"/>
      <c r="O9" s="81">
        <v>132556</v>
      </c>
      <c r="P9" s="81">
        <v>132556</v>
      </c>
      <c r="Q9" s="81"/>
      <c r="R9" s="81"/>
      <c r="S9" s="81"/>
    </row>
    <row r="10" ht="18" customHeight="1" spans="1:19">
      <c r="A10" s="194"/>
      <c r="B10" s="194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ht="18" customHeight="1" spans="1:19">
      <c r="A11" s="194"/>
      <c r="B11" s="194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</row>
    <row r="12" ht="18" customHeight="1" spans="1:19">
      <c r="A12" s="194"/>
      <c r="B12" s="194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</row>
    <row r="13" ht="18" customHeight="1" spans="1:19">
      <c r="A13" s="50" t="s">
        <v>56</v>
      </c>
      <c r="B13" s="195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9"/>
  <sheetViews>
    <sheetView showGridLines="0" showZeros="0" workbookViewId="0">
      <pane ySplit="1" topLeftCell="A2" activePane="bottomLeft" state="frozen"/>
      <selection/>
      <selection pane="bottomLeft" activeCell="A3" sqref="A3:O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6" t="s">
        <v>71</v>
      </c>
    </row>
    <row r="3" ht="41.25" customHeight="1" spans="1:15">
      <c r="A3" s="41" t="str">
        <f>"2026"&amp;"年部门支出预算表"</f>
        <v>2026年部门支出预算表</v>
      </c>
    </row>
    <row r="4" ht="17.25" customHeight="1" spans="1:15">
      <c r="A4" s="44" t="s">
        <v>1</v>
      </c>
      <c r="B4" s="157"/>
      <c r="O4" s="46" t="s">
        <v>2</v>
      </c>
    </row>
    <row r="5" ht="27" customHeight="1" spans="1:15">
      <c r="A5" s="170" t="s">
        <v>72</v>
      </c>
      <c r="B5" s="170" t="s">
        <v>73</v>
      </c>
      <c r="C5" s="170" t="s">
        <v>56</v>
      </c>
      <c r="D5" s="171" t="s">
        <v>59</v>
      </c>
      <c r="E5" s="172"/>
      <c r="F5" s="173"/>
      <c r="G5" s="174" t="s">
        <v>60</v>
      </c>
      <c r="H5" s="174" t="s">
        <v>61</v>
      </c>
      <c r="I5" s="174" t="s">
        <v>74</v>
      </c>
      <c r="J5" s="171" t="s">
        <v>63</v>
      </c>
      <c r="K5" s="172"/>
      <c r="L5" s="172"/>
      <c r="M5" s="172"/>
      <c r="N5" s="175"/>
      <c r="O5" s="176"/>
    </row>
    <row r="6" ht="42" customHeight="1" spans="1:15">
      <c r="A6" s="177"/>
      <c r="B6" s="177"/>
      <c r="C6" s="178"/>
      <c r="D6" s="179" t="s">
        <v>58</v>
      </c>
      <c r="E6" s="179" t="s">
        <v>75</v>
      </c>
      <c r="F6" s="179" t="s">
        <v>76</v>
      </c>
      <c r="G6" s="178"/>
      <c r="H6" s="178"/>
      <c r="I6" s="180"/>
      <c r="J6" s="179" t="s">
        <v>58</v>
      </c>
      <c r="K6" s="163" t="s">
        <v>77</v>
      </c>
      <c r="L6" s="163" t="s">
        <v>78</v>
      </c>
      <c r="M6" s="163" t="s">
        <v>79</v>
      </c>
      <c r="N6" s="163" t="s">
        <v>80</v>
      </c>
      <c r="O6" s="163" t="s">
        <v>81</v>
      </c>
    </row>
    <row r="7" ht="18" customHeight="1" spans="1:15">
      <c r="A7" s="53" t="s">
        <v>82</v>
      </c>
      <c r="B7" s="53">
        <v>2</v>
      </c>
      <c r="C7" s="53">
        <v>3</v>
      </c>
      <c r="D7" s="56">
        <v>4</v>
      </c>
      <c r="E7" s="56">
        <v>5</v>
      </c>
      <c r="F7" s="56">
        <v>6</v>
      </c>
      <c r="G7" s="56" t="s">
        <v>83</v>
      </c>
      <c r="H7" s="56" t="s">
        <v>84</v>
      </c>
      <c r="I7" s="56" t="s">
        <v>85</v>
      </c>
      <c r="J7" s="56" t="s">
        <v>86</v>
      </c>
      <c r="K7" s="56" t="s">
        <v>87</v>
      </c>
      <c r="L7" s="56" t="s">
        <v>88</v>
      </c>
      <c r="M7" s="56" t="s">
        <v>89</v>
      </c>
      <c r="N7" s="53" t="s">
        <v>90</v>
      </c>
      <c r="O7" s="56" t="s">
        <v>91</v>
      </c>
    </row>
    <row r="8" ht="21" customHeight="1" spans="1:15">
      <c r="A8" s="55">
        <v>2100201</v>
      </c>
      <c r="B8" s="55" t="s">
        <v>92</v>
      </c>
      <c r="C8" s="81">
        <v>20250817.77</v>
      </c>
      <c r="D8" s="81">
        <v>20250817.77</v>
      </c>
      <c r="E8" s="81">
        <v>20250817.77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1" t="s">
        <v>56</v>
      </c>
      <c r="B9" s="3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</sheetData>
  <mergeCells count="12">
    <mergeCell ref="A2:O2"/>
    <mergeCell ref="A3:O3"/>
    <mergeCell ref="A4:B4"/>
    <mergeCell ref="D5:F5"/>
    <mergeCell ref="J5:O5"/>
    <mergeCell ref="A9:B9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3" sqref="A3:D3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93</v>
      </c>
    </row>
    <row r="3" ht="41.25" customHeight="1" spans="1:4">
      <c r="A3" s="41" t="str">
        <f>"2026"&amp;"年部门财政拨款收支预算总表"</f>
        <v>2026年部门财政拨款收支预算总表</v>
      </c>
    </row>
    <row r="4" ht="17.25" customHeight="1" spans="1:4">
      <c r="A4" s="44" t="s">
        <v>1</v>
      </c>
      <c r="B4" s="157"/>
      <c r="D4" s="46" t="s">
        <v>2</v>
      </c>
    </row>
    <row r="5" ht="17.25" customHeight="1" spans="1:4">
      <c r="A5" s="163" t="s">
        <v>3</v>
      </c>
      <c r="B5" s="164"/>
      <c r="C5" s="163" t="s">
        <v>4</v>
      </c>
      <c r="D5" s="164"/>
    </row>
    <row r="6" ht="18.75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6.5" customHeight="1" spans="1:4">
      <c r="A7" s="165" t="s">
        <v>94</v>
      </c>
      <c r="B7" s="81">
        <v>20118261.77</v>
      </c>
      <c r="C7" s="165" t="s">
        <v>95</v>
      </c>
      <c r="D7" s="81">
        <v>20250817.77</v>
      </c>
    </row>
    <row r="8" ht="16.5" customHeight="1" spans="1:4">
      <c r="A8" s="165" t="s">
        <v>96</v>
      </c>
      <c r="B8" s="81">
        <v>20118261.77</v>
      </c>
      <c r="C8" s="165" t="s">
        <v>97</v>
      </c>
      <c r="D8" s="81"/>
    </row>
    <row r="9" ht="16.5" customHeight="1" spans="1:4">
      <c r="A9" s="165" t="s">
        <v>98</v>
      </c>
      <c r="B9" s="81"/>
      <c r="C9" s="165" t="s">
        <v>99</v>
      </c>
      <c r="D9" s="81"/>
    </row>
    <row r="10" ht="16.5" customHeight="1" spans="1:4">
      <c r="A10" s="165" t="s">
        <v>100</v>
      </c>
      <c r="B10" s="81"/>
      <c r="C10" s="165" t="s">
        <v>101</v>
      </c>
      <c r="D10" s="81"/>
    </row>
    <row r="11" ht="16.5" customHeight="1" spans="1:4">
      <c r="A11" s="165" t="s">
        <v>102</v>
      </c>
      <c r="B11" s="81">
        <v>132556</v>
      </c>
      <c r="C11" s="165" t="s">
        <v>103</v>
      </c>
      <c r="D11" s="81"/>
    </row>
    <row r="12" ht="16.5" customHeight="1" spans="1:4">
      <c r="A12" s="165" t="s">
        <v>96</v>
      </c>
      <c r="B12" s="81">
        <v>132556</v>
      </c>
      <c r="C12" s="165" t="s">
        <v>104</v>
      </c>
      <c r="D12" s="81"/>
    </row>
    <row r="13" ht="16.5" customHeight="1" spans="1:4">
      <c r="A13" s="166" t="s">
        <v>98</v>
      </c>
      <c r="B13" s="81"/>
      <c r="C13" s="67" t="s">
        <v>105</v>
      </c>
      <c r="D13" s="81"/>
    </row>
    <row r="14" ht="16.5" customHeight="1" spans="1:4">
      <c r="A14" s="166" t="s">
        <v>100</v>
      </c>
      <c r="B14" s="81"/>
      <c r="C14" s="67" t="s">
        <v>106</v>
      </c>
      <c r="D14" s="81"/>
    </row>
    <row r="15" ht="16.5" customHeight="1" spans="1:4">
      <c r="A15" s="167"/>
      <c r="B15" s="81"/>
      <c r="C15" s="67" t="s">
        <v>107</v>
      </c>
      <c r="D15" s="81">
        <v>1513318.82</v>
      </c>
    </row>
    <row r="16" ht="16.5" customHeight="1" spans="1:4">
      <c r="A16" s="167"/>
      <c r="B16" s="81"/>
      <c r="C16" s="67" t="s">
        <v>108</v>
      </c>
      <c r="D16" s="81">
        <v>18737498.95</v>
      </c>
    </row>
    <row r="17" ht="16.5" customHeight="1" spans="1:4">
      <c r="A17" s="167"/>
      <c r="B17" s="81"/>
      <c r="C17" s="67" t="s">
        <v>109</v>
      </c>
      <c r="D17" s="81"/>
    </row>
    <row r="18" ht="16.5" customHeight="1" spans="1:4">
      <c r="A18" s="167"/>
      <c r="B18" s="81"/>
      <c r="C18" s="67" t="s">
        <v>110</v>
      </c>
      <c r="D18" s="81"/>
    </row>
    <row r="19" ht="16.5" customHeight="1" spans="1:4">
      <c r="A19" s="167"/>
      <c r="B19" s="81"/>
      <c r="C19" s="67" t="s">
        <v>111</v>
      </c>
      <c r="D19" s="81"/>
    </row>
    <row r="20" ht="16.5" customHeight="1" spans="1:4">
      <c r="A20" s="167"/>
      <c r="B20" s="81"/>
      <c r="C20" s="67" t="s">
        <v>112</v>
      </c>
      <c r="D20" s="81"/>
    </row>
    <row r="21" ht="16.5" customHeight="1" spans="1:4">
      <c r="A21" s="167"/>
      <c r="B21" s="81"/>
      <c r="C21" s="67" t="s">
        <v>113</v>
      </c>
      <c r="D21" s="81"/>
    </row>
    <row r="22" ht="16.5" customHeight="1" spans="1:4">
      <c r="A22" s="167"/>
      <c r="B22" s="81"/>
      <c r="C22" s="67" t="s">
        <v>114</v>
      </c>
      <c r="D22" s="81"/>
    </row>
    <row r="23" ht="16.5" customHeight="1" spans="1:4">
      <c r="A23" s="167"/>
      <c r="B23" s="81"/>
      <c r="C23" s="67" t="s">
        <v>115</v>
      </c>
      <c r="D23" s="81"/>
    </row>
    <row r="24" ht="16.5" customHeight="1" spans="1:4">
      <c r="A24" s="167"/>
      <c r="B24" s="81"/>
      <c r="C24" s="67" t="s">
        <v>116</v>
      </c>
      <c r="D24" s="81"/>
    </row>
    <row r="25" ht="16.5" customHeight="1" spans="1:4">
      <c r="A25" s="167"/>
      <c r="B25" s="81"/>
      <c r="C25" s="67" t="s">
        <v>117</v>
      </c>
      <c r="D25" s="81"/>
    </row>
    <row r="26" ht="16.5" customHeight="1" spans="1:4">
      <c r="A26" s="167"/>
      <c r="B26" s="81"/>
      <c r="C26" s="67" t="s">
        <v>118</v>
      </c>
      <c r="D26" s="81"/>
    </row>
    <row r="27" ht="16.5" customHeight="1" spans="1:4">
      <c r="A27" s="167"/>
      <c r="B27" s="81"/>
      <c r="C27" s="67" t="s">
        <v>119</v>
      </c>
      <c r="D27" s="81"/>
    </row>
    <row r="28" ht="16.5" customHeight="1" spans="1:4">
      <c r="A28" s="167"/>
      <c r="B28" s="81"/>
      <c r="C28" s="67" t="s">
        <v>120</v>
      </c>
      <c r="D28" s="81"/>
    </row>
    <row r="29" ht="16.5" customHeight="1" spans="1:4">
      <c r="A29" s="167"/>
      <c r="B29" s="81"/>
      <c r="C29" s="67" t="s">
        <v>121</v>
      </c>
      <c r="D29" s="81"/>
    </row>
    <row r="30" ht="16.5" customHeight="1" spans="1:4">
      <c r="A30" s="167"/>
      <c r="B30" s="81"/>
      <c r="C30" s="67" t="s">
        <v>122</v>
      </c>
      <c r="D30" s="81"/>
    </row>
    <row r="31" ht="16.5" customHeight="1" spans="1:4">
      <c r="A31" s="167"/>
      <c r="B31" s="81"/>
      <c r="C31" s="67" t="s">
        <v>123</v>
      </c>
      <c r="D31" s="81"/>
    </row>
    <row r="32" ht="16.5" customHeight="1" spans="1:4">
      <c r="A32" s="167"/>
      <c r="B32" s="81"/>
      <c r="C32" s="166" t="s">
        <v>124</v>
      </c>
      <c r="D32" s="81"/>
    </row>
    <row r="33" ht="16.5" customHeight="1" spans="1:4">
      <c r="A33" s="167"/>
      <c r="B33" s="81"/>
      <c r="C33" s="166" t="s">
        <v>125</v>
      </c>
      <c r="D33" s="81"/>
    </row>
    <row r="34" ht="16.5" customHeight="1" spans="1:4">
      <c r="A34" s="167"/>
      <c r="B34" s="81"/>
      <c r="C34" s="31" t="s">
        <v>126</v>
      </c>
      <c r="D34" s="81"/>
    </row>
    <row r="35" ht="15" customHeight="1" spans="1:4">
      <c r="A35" s="168" t="s">
        <v>51</v>
      </c>
      <c r="B35" s="169">
        <v>20250817.77</v>
      </c>
      <c r="C35" s="168" t="s">
        <v>52</v>
      </c>
      <c r="D35" s="169">
        <v>20250817.77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pane ySplit="1" topLeftCell="A2" activePane="bottomLeft" state="frozen"/>
      <selection/>
      <selection pane="bottomLeft" activeCell="A3" sqref="A3:G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32"/>
      <c r="F2" s="70"/>
      <c r="G2" s="133" t="s">
        <v>127</v>
      </c>
    </row>
    <row r="3" ht="41.25" customHeight="1" spans="1:7">
      <c r="A3" s="122" t="str">
        <f>"2026"&amp;"年一般公共预算支出预算表（按功能科目分类）"</f>
        <v>2026年一般公共预算支出预算表（按功能科目分类）</v>
      </c>
      <c r="B3" s="122"/>
      <c r="C3" s="122"/>
      <c r="D3" s="122"/>
      <c r="E3" s="122"/>
      <c r="F3" s="122"/>
      <c r="G3" s="122"/>
    </row>
    <row r="4" ht="18" customHeight="1" spans="1:7">
      <c r="A4" s="44" t="s">
        <v>1</v>
      </c>
      <c r="B4" s="157"/>
      <c r="F4" s="119"/>
      <c r="G4" s="133" t="s">
        <v>2</v>
      </c>
    </row>
    <row r="5" ht="20.25" customHeight="1" spans="1:7">
      <c r="A5" s="159" t="s">
        <v>128</v>
      </c>
      <c r="B5" s="160"/>
      <c r="C5" s="123" t="s">
        <v>56</v>
      </c>
      <c r="D5" s="145" t="s">
        <v>75</v>
      </c>
      <c r="E5" s="12"/>
      <c r="F5" s="13"/>
      <c r="G5" s="135" t="s">
        <v>76</v>
      </c>
    </row>
    <row r="6" ht="20.25" customHeight="1" spans="1:7">
      <c r="A6" s="161" t="s">
        <v>72</v>
      </c>
      <c r="B6" s="161" t="s">
        <v>73</v>
      </c>
      <c r="C6" s="19"/>
      <c r="D6" s="128" t="s">
        <v>58</v>
      </c>
      <c r="E6" s="128" t="s">
        <v>129</v>
      </c>
      <c r="F6" s="128" t="s">
        <v>130</v>
      </c>
      <c r="G6" s="137"/>
    </row>
    <row r="7" ht="15" customHeight="1" spans="1:7">
      <c r="A7" s="59" t="s">
        <v>82</v>
      </c>
      <c r="B7" s="59">
        <v>2</v>
      </c>
      <c r="C7" s="59" t="s">
        <v>131</v>
      </c>
      <c r="D7" s="59" t="s">
        <v>132</v>
      </c>
      <c r="E7" s="59" t="s">
        <v>133</v>
      </c>
      <c r="F7" s="59" t="s">
        <v>134</v>
      </c>
      <c r="G7" s="59" t="s">
        <v>83</v>
      </c>
    </row>
    <row r="8" ht="18" customHeight="1" spans="1:7">
      <c r="A8" s="31">
        <v>2100201</v>
      </c>
      <c r="B8" s="31" t="s">
        <v>92</v>
      </c>
      <c r="C8" s="81">
        <v>20250817.77</v>
      </c>
      <c r="D8" s="81">
        <v>20250817.77</v>
      </c>
      <c r="E8" s="81">
        <v>20250817.77</v>
      </c>
      <c r="F8" s="81"/>
      <c r="G8" s="81"/>
    </row>
    <row r="9" ht="18" customHeight="1" spans="1:7">
      <c r="A9" s="80" t="s">
        <v>135</v>
      </c>
      <c r="B9" s="162" t="s">
        <v>135</v>
      </c>
      <c r="C9" s="81"/>
      <c r="D9" s="81"/>
      <c r="E9" s="81"/>
      <c r="F9" s="81"/>
      <c r="G9" s="81"/>
    </row>
  </sheetData>
  <mergeCells count="7">
    <mergeCell ref="A3:G3"/>
    <mergeCell ref="A4:B4"/>
    <mergeCell ref="A5:B5"/>
    <mergeCell ref="D5:F5"/>
    <mergeCell ref="A9:B9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3" sqref="A3:F3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5" t="s">
        <v>136</v>
      </c>
    </row>
    <row r="3" ht="41.25" customHeight="1" spans="1:6">
      <c r="A3" s="156" t="str">
        <f>"2026"&amp;"年一般公共预算“三公”经费支出预算表"</f>
        <v>2026年一般公共预算“三公”经费支出预算表</v>
      </c>
      <c r="B3" s="43"/>
      <c r="C3" s="43"/>
      <c r="D3" s="43"/>
      <c r="E3" s="42"/>
      <c r="F3" s="43"/>
    </row>
    <row r="4" customHeight="1" spans="1:6">
      <c r="A4" s="44" t="s">
        <v>1</v>
      </c>
      <c r="B4" s="157"/>
      <c r="D4" s="43"/>
      <c r="E4" s="42"/>
      <c r="F4" s="47" t="s">
        <v>2</v>
      </c>
    </row>
    <row r="5" ht="27" customHeight="1" spans="1:6">
      <c r="A5" s="48" t="s">
        <v>137</v>
      </c>
      <c r="B5" s="48" t="s">
        <v>138</v>
      </c>
      <c r="C5" s="50" t="s">
        <v>139</v>
      </c>
      <c r="D5" s="48"/>
      <c r="E5" s="49"/>
      <c r="F5" s="48" t="s">
        <v>140</v>
      </c>
    </row>
    <row r="6" ht="28.5" customHeight="1" spans="1:6">
      <c r="A6" s="158"/>
      <c r="B6" s="52"/>
      <c r="C6" s="49" t="s">
        <v>58</v>
      </c>
      <c r="D6" s="49" t="s">
        <v>141</v>
      </c>
      <c r="E6" s="49" t="s">
        <v>142</v>
      </c>
      <c r="F6" s="51"/>
    </row>
    <row r="7" ht="17.25" customHeight="1" spans="1:6">
      <c r="A7" s="56" t="s">
        <v>82</v>
      </c>
      <c r="B7" s="56">
        <v>2</v>
      </c>
      <c r="C7" s="56" t="s">
        <v>131</v>
      </c>
      <c r="D7" s="56" t="s">
        <v>132</v>
      </c>
      <c r="E7" s="56" t="s">
        <v>133</v>
      </c>
      <c r="F7" s="56" t="s">
        <v>134</v>
      </c>
    </row>
    <row r="8" ht="17.25" customHeight="1" spans="1:6">
      <c r="A8" s="81"/>
      <c r="B8" s="81"/>
      <c r="C8" s="81"/>
      <c r="D8" s="81"/>
      <c r="E8" s="81"/>
      <c r="F8" s="81"/>
    </row>
    <row r="9" customHeight="1" spans="1:6">
      <c r="A9" s="27" t="s">
        <v>143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22.625" customWidth="1"/>
    <col min="2" max="2" width="32.85" customWidth="1"/>
    <col min="3" max="3" width="20.7083333333333" customWidth="1"/>
    <col min="4" max="4" width="31.2833333333333" customWidth="1"/>
    <col min="5" max="5" width="10.1416666666667" customWidth="1"/>
    <col min="6" max="6" width="21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32"/>
      <c r="C2" s="142"/>
      <c r="E2" s="143"/>
      <c r="F2" s="143"/>
      <c r="G2" s="143"/>
      <c r="H2" s="143"/>
      <c r="I2" s="82"/>
      <c r="J2" s="82"/>
      <c r="K2" s="82"/>
      <c r="L2" s="82"/>
      <c r="M2" s="82"/>
      <c r="N2" s="82"/>
      <c r="R2" s="82"/>
      <c r="V2" s="142"/>
      <c r="X2" s="3" t="s">
        <v>144</v>
      </c>
    </row>
    <row r="3" ht="45.75" customHeight="1" spans="1:24">
      <c r="A3" s="64" t="str">
        <f>"2026"&amp;"年部门基本支出预算表"</f>
        <v>2026年部门基本支出预算表</v>
      </c>
      <c r="B3" s="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  <c r="P3" s="4"/>
      <c r="Q3" s="4"/>
      <c r="R3" s="64"/>
      <c r="S3" s="64"/>
      <c r="T3" s="64"/>
      <c r="U3" s="64"/>
      <c r="V3" s="64"/>
      <c r="W3" s="64"/>
      <c r="X3" s="64"/>
    </row>
    <row r="4" ht="18.75" customHeight="1" spans="1:24">
      <c r="A4" s="5" t="s">
        <v>1</v>
      </c>
      <c r="B4" s="6"/>
      <c r="C4" s="144"/>
      <c r="D4" s="144"/>
      <c r="E4" s="144"/>
      <c r="F4" s="144"/>
      <c r="G4" s="144"/>
      <c r="H4" s="144"/>
      <c r="I4" s="87"/>
      <c r="J4" s="87"/>
      <c r="K4" s="87"/>
      <c r="L4" s="87"/>
      <c r="M4" s="87"/>
      <c r="N4" s="87"/>
      <c r="O4" s="7"/>
      <c r="P4" s="7"/>
      <c r="Q4" s="7"/>
      <c r="R4" s="87"/>
      <c r="V4" s="142"/>
      <c r="X4" s="3" t="s">
        <v>2</v>
      </c>
    </row>
    <row r="5" ht="18" customHeight="1" spans="1:24">
      <c r="A5" s="9" t="s">
        <v>145</v>
      </c>
      <c r="B5" s="9" t="s">
        <v>146</v>
      </c>
      <c r="C5" s="9" t="s">
        <v>147</v>
      </c>
      <c r="D5" s="9" t="s">
        <v>148</v>
      </c>
      <c r="E5" s="9" t="s">
        <v>149</v>
      </c>
      <c r="F5" s="9" t="s">
        <v>150</v>
      </c>
      <c r="G5" s="9" t="s">
        <v>151</v>
      </c>
      <c r="H5" s="9" t="s">
        <v>152</v>
      </c>
      <c r="I5" s="145" t="s">
        <v>153</v>
      </c>
      <c r="J5" s="76" t="s">
        <v>153</v>
      </c>
      <c r="K5" s="76"/>
      <c r="L5" s="76"/>
      <c r="M5" s="76"/>
      <c r="N5" s="76"/>
      <c r="O5" s="12"/>
      <c r="P5" s="12"/>
      <c r="Q5" s="12"/>
      <c r="R5" s="92" t="s">
        <v>62</v>
      </c>
      <c r="S5" s="76" t="s">
        <v>63</v>
      </c>
      <c r="T5" s="76"/>
      <c r="U5" s="76"/>
      <c r="V5" s="76"/>
      <c r="W5" s="76"/>
      <c r="X5" s="77"/>
    </row>
    <row r="6" ht="18" customHeight="1" spans="1:24">
      <c r="A6" s="14"/>
      <c r="B6" s="29"/>
      <c r="C6" s="125"/>
      <c r="D6" s="14"/>
      <c r="E6" s="14"/>
      <c r="F6" s="14"/>
      <c r="G6" s="14"/>
      <c r="H6" s="14"/>
      <c r="I6" s="123" t="s">
        <v>154</v>
      </c>
      <c r="J6" s="145" t="s">
        <v>59</v>
      </c>
      <c r="K6" s="76"/>
      <c r="L6" s="76"/>
      <c r="M6" s="76"/>
      <c r="N6" s="77"/>
      <c r="O6" s="11" t="s">
        <v>155</v>
      </c>
      <c r="P6" s="12"/>
      <c r="Q6" s="13"/>
      <c r="R6" s="9" t="s">
        <v>62</v>
      </c>
      <c r="S6" s="145" t="s">
        <v>63</v>
      </c>
      <c r="T6" s="92" t="s">
        <v>65</v>
      </c>
      <c r="U6" s="76" t="s">
        <v>63</v>
      </c>
      <c r="V6" s="92" t="s">
        <v>67</v>
      </c>
      <c r="W6" s="92" t="s">
        <v>68</v>
      </c>
      <c r="X6" s="146" t="s">
        <v>69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47" t="s">
        <v>156</v>
      </c>
      <c r="K7" s="9" t="s">
        <v>157</v>
      </c>
      <c r="L7" s="9" t="s">
        <v>158</v>
      </c>
      <c r="M7" s="9" t="s">
        <v>159</v>
      </c>
      <c r="N7" s="9" t="s">
        <v>160</v>
      </c>
      <c r="O7" s="9" t="s">
        <v>59</v>
      </c>
      <c r="P7" s="9" t="s">
        <v>60</v>
      </c>
      <c r="Q7" s="9" t="s">
        <v>61</v>
      </c>
      <c r="R7" s="29"/>
      <c r="S7" s="9" t="s">
        <v>58</v>
      </c>
      <c r="T7" s="9" t="s">
        <v>65</v>
      </c>
      <c r="U7" s="9" t="s">
        <v>161</v>
      </c>
      <c r="V7" s="9" t="s">
        <v>67</v>
      </c>
      <c r="W7" s="9" t="s">
        <v>68</v>
      </c>
      <c r="X7" s="9" t="s">
        <v>69</v>
      </c>
    </row>
    <row r="8" ht="37.5" customHeight="1" spans="1:24">
      <c r="A8" s="148"/>
      <c r="B8" s="19"/>
      <c r="C8" s="148"/>
      <c r="D8" s="148"/>
      <c r="E8" s="148"/>
      <c r="F8" s="148"/>
      <c r="G8" s="148"/>
      <c r="H8" s="148"/>
      <c r="I8" s="148"/>
      <c r="J8" s="149" t="s">
        <v>58</v>
      </c>
      <c r="K8" s="17" t="s">
        <v>162</v>
      </c>
      <c r="L8" s="17" t="s">
        <v>158</v>
      </c>
      <c r="M8" s="17" t="s">
        <v>159</v>
      </c>
      <c r="N8" s="17" t="s">
        <v>160</v>
      </c>
      <c r="O8" s="17" t="s">
        <v>158</v>
      </c>
      <c r="P8" s="17" t="s">
        <v>159</v>
      </c>
      <c r="Q8" s="17" t="s">
        <v>160</v>
      </c>
      <c r="R8" s="17" t="s">
        <v>62</v>
      </c>
      <c r="S8" s="17" t="s">
        <v>58</v>
      </c>
      <c r="T8" s="17" t="s">
        <v>65</v>
      </c>
      <c r="U8" s="17" t="s">
        <v>161</v>
      </c>
      <c r="V8" s="17" t="s">
        <v>67</v>
      </c>
      <c r="W8" s="17" t="s">
        <v>68</v>
      </c>
      <c r="X8" s="17" t="s">
        <v>69</v>
      </c>
    </row>
    <row r="9" customHeight="1" spans="1:24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30">
        <v>21</v>
      </c>
      <c r="V9" s="30">
        <v>22</v>
      </c>
      <c r="W9" s="30">
        <v>23</v>
      </c>
      <c r="X9" s="30">
        <v>24</v>
      </c>
    </row>
    <row r="10" ht="20.25" customHeight="1" spans="1:24">
      <c r="A10" s="150" t="s">
        <v>163</v>
      </c>
      <c r="B10" s="150" t="s">
        <v>70</v>
      </c>
      <c r="C10" s="150" t="s">
        <v>164</v>
      </c>
      <c r="D10" s="150" t="s">
        <v>165</v>
      </c>
      <c r="E10" s="150" t="s">
        <v>166</v>
      </c>
      <c r="F10" s="150" t="s">
        <v>92</v>
      </c>
      <c r="G10" s="150" t="s">
        <v>167</v>
      </c>
      <c r="H10" s="150" t="s">
        <v>168</v>
      </c>
      <c r="I10" s="139">
        <v>6842442</v>
      </c>
      <c r="J10" s="139">
        <v>6842442</v>
      </c>
      <c r="K10" s="139"/>
      <c r="L10" s="139"/>
      <c r="M10" s="139">
        <v>6842442</v>
      </c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</row>
    <row r="11" ht="20.25" customHeight="1" spans="1:24">
      <c r="A11" s="150" t="s">
        <v>163</v>
      </c>
      <c r="B11" s="150" t="s">
        <v>70</v>
      </c>
      <c r="C11" s="151" t="s">
        <v>164</v>
      </c>
      <c r="D11" s="151" t="s">
        <v>165</v>
      </c>
      <c r="E11" s="151" t="s">
        <v>166</v>
      </c>
      <c r="F11" s="151" t="s">
        <v>92</v>
      </c>
      <c r="G11" s="151" t="s">
        <v>169</v>
      </c>
      <c r="H11" s="151" t="s">
        <v>170</v>
      </c>
      <c r="I11" s="152">
        <v>702876</v>
      </c>
      <c r="J11" s="152">
        <v>702876</v>
      </c>
      <c r="K11" s="152"/>
      <c r="L11" s="152"/>
      <c r="M11" s="152">
        <v>702876</v>
      </c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ht="20.25" customHeight="1" spans="1:24">
      <c r="A12" s="150" t="s">
        <v>163</v>
      </c>
      <c r="B12" s="150" t="s">
        <v>70</v>
      </c>
      <c r="C12" s="151" t="s">
        <v>164</v>
      </c>
      <c r="D12" s="151" t="s">
        <v>165</v>
      </c>
      <c r="E12" s="151" t="s">
        <v>166</v>
      </c>
      <c r="F12" s="151" t="s">
        <v>92</v>
      </c>
      <c r="G12" s="151" t="s">
        <v>171</v>
      </c>
      <c r="H12" s="151" t="s">
        <v>172</v>
      </c>
      <c r="I12" s="152">
        <v>570203.5</v>
      </c>
      <c r="J12" s="152">
        <v>570203.5</v>
      </c>
      <c r="K12" s="152"/>
      <c r="L12" s="152"/>
      <c r="M12" s="152">
        <v>570203.5</v>
      </c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ht="20.25" customHeight="1" spans="1:24">
      <c r="A13" s="150" t="s">
        <v>163</v>
      </c>
      <c r="B13" s="150" t="s">
        <v>70</v>
      </c>
      <c r="C13" s="151" t="s">
        <v>164</v>
      </c>
      <c r="D13" s="151" t="s">
        <v>165</v>
      </c>
      <c r="E13" s="151" t="s">
        <v>166</v>
      </c>
      <c r="F13" s="151" t="s">
        <v>92</v>
      </c>
      <c r="G13" s="151" t="s">
        <v>171</v>
      </c>
      <c r="H13" s="151" t="s">
        <v>172</v>
      </c>
      <c r="I13" s="152">
        <v>4017196.2</v>
      </c>
      <c r="J13" s="152">
        <v>4017196.2</v>
      </c>
      <c r="K13" s="152"/>
      <c r="L13" s="152"/>
      <c r="M13" s="152">
        <v>4017196.2</v>
      </c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ht="20.25" customHeight="1" spans="1:24">
      <c r="A14" s="150" t="s">
        <v>163</v>
      </c>
      <c r="B14" s="150" t="s">
        <v>70</v>
      </c>
      <c r="C14" s="151" t="s">
        <v>164</v>
      </c>
      <c r="D14" s="151" t="s">
        <v>165</v>
      </c>
      <c r="E14" s="151" t="s">
        <v>166</v>
      </c>
      <c r="F14" s="151" t="s">
        <v>92</v>
      </c>
      <c r="G14" s="151" t="s">
        <v>171</v>
      </c>
      <c r="H14" s="151" t="s">
        <v>172</v>
      </c>
      <c r="I14" s="152">
        <v>2497020</v>
      </c>
      <c r="J14" s="152">
        <v>2497020</v>
      </c>
      <c r="K14" s="152"/>
      <c r="L14" s="152"/>
      <c r="M14" s="152">
        <v>2497020</v>
      </c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ht="20.25" customHeight="1" spans="1:24">
      <c r="A15" s="150" t="s">
        <v>163</v>
      </c>
      <c r="B15" s="150" t="s">
        <v>70</v>
      </c>
      <c r="C15" s="151" t="s">
        <v>173</v>
      </c>
      <c r="D15" s="151" t="s">
        <v>174</v>
      </c>
      <c r="E15" s="151" t="s">
        <v>175</v>
      </c>
      <c r="F15" s="151" t="s">
        <v>176</v>
      </c>
      <c r="G15" s="151" t="s">
        <v>177</v>
      </c>
      <c r="H15" s="151" t="s">
        <v>178</v>
      </c>
      <c r="I15" s="152">
        <v>1513318.82</v>
      </c>
      <c r="J15" s="152">
        <v>1513318.82</v>
      </c>
      <c r="K15" s="152"/>
      <c r="L15" s="152"/>
      <c r="M15" s="152">
        <v>1513318.82</v>
      </c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ht="20.25" customHeight="1" spans="1:24">
      <c r="A16" s="150" t="s">
        <v>163</v>
      </c>
      <c r="B16" s="150" t="s">
        <v>70</v>
      </c>
      <c r="C16" s="151" t="s">
        <v>173</v>
      </c>
      <c r="D16" s="151" t="s">
        <v>174</v>
      </c>
      <c r="E16" s="151" t="s">
        <v>179</v>
      </c>
      <c r="F16" s="151" t="s">
        <v>180</v>
      </c>
      <c r="G16" s="151" t="s">
        <v>181</v>
      </c>
      <c r="H16" s="151" t="s">
        <v>182</v>
      </c>
      <c r="I16" s="152">
        <v>869006.42</v>
      </c>
      <c r="J16" s="152">
        <v>869006.42</v>
      </c>
      <c r="K16" s="152"/>
      <c r="L16" s="152"/>
      <c r="M16" s="152">
        <v>869006.42</v>
      </c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ht="20.25" customHeight="1" spans="1:24">
      <c r="A17" s="151" t="s">
        <v>163</v>
      </c>
      <c r="B17" s="151" t="s">
        <v>70</v>
      </c>
      <c r="C17" s="151" t="s">
        <v>173</v>
      </c>
      <c r="D17" s="151" t="s">
        <v>174</v>
      </c>
      <c r="E17" s="151" t="s">
        <v>183</v>
      </c>
      <c r="F17" s="151" t="s">
        <v>184</v>
      </c>
      <c r="G17" s="151" t="s">
        <v>185</v>
      </c>
      <c r="H17" s="151" t="s">
        <v>186</v>
      </c>
      <c r="I17" s="152">
        <v>438892.13</v>
      </c>
      <c r="J17" s="152">
        <v>438892.13</v>
      </c>
      <c r="K17" s="152"/>
      <c r="L17" s="152"/>
      <c r="M17" s="152">
        <v>438892.13</v>
      </c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ht="20.25" customHeight="1" spans="1:24">
      <c r="A18" s="151" t="s">
        <v>163</v>
      </c>
      <c r="B18" s="151" t="s">
        <v>70</v>
      </c>
      <c r="C18" s="151" t="s">
        <v>173</v>
      </c>
      <c r="D18" s="151" t="s">
        <v>174</v>
      </c>
      <c r="E18" s="151" t="s">
        <v>187</v>
      </c>
      <c r="F18" s="151" t="s">
        <v>188</v>
      </c>
      <c r="G18" s="151" t="s">
        <v>189</v>
      </c>
      <c r="H18" s="151" t="s">
        <v>190</v>
      </c>
      <c r="I18" s="152">
        <v>111196.8</v>
      </c>
      <c r="J18" s="152">
        <v>111196.8</v>
      </c>
      <c r="K18" s="152"/>
      <c r="L18" s="152"/>
      <c r="M18" s="152">
        <v>111196.8</v>
      </c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ht="20.25" customHeight="1" spans="1:24">
      <c r="A19" s="151" t="s">
        <v>163</v>
      </c>
      <c r="B19" s="151" t="s">
        <v>70</v>
      </c>
      <c r="C19" s="151" t="s">
        <v>173</v>
      </c>
      <c r="D19" s="151" t="s">
        <v>174</v>
      </c>
      <c r="E19" s="151" t="s">
        <v>187</v>
      </c>
      <c r="F19" s="151" t="s">
        <v>188</v>
      </c>
      <c r="G19" s="151" t="s">
        <v>189</v>
      </c>
      <c r="H19" s="151" t="s">
        <v>190</v>
      </c>
      <c r="I19" s="152">
        <v>126109.9</v>
      </c>
      <c r="J19" s="152">
        <v>126109.9</v>
      </c>
      <c r="K19" s="152"/>
      <c r="L19" s="152"/>
      <c r="M19" s="152">
        <v>126109.9</v>
      </c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ht="20.25" customHeight="1" spans="1:24">
      <c r="A20" s="151" t="s">
        <v>163</v>
      </c>
      <c r="B20" s="151" t="s">
        <v>70</v>
      </c>
      <c r="C20" s="151" t="s">
        <v>191</v>
      </c>
      <c r="D20" s="151" t="s">
        <v>192</v>
      </c>
      <c r="E20" s="151" t="s">
        <v>166</v>
      </c>
      <c r="F20" s="151" t="s">
        <v>92</v>
      </c>
      <c r="G20" s="151" t="s">
        <v>171</v>
      </c>
      <c r="H20" s="151" t="s">
        <v>172</v>
      </c>
      <c r="I20" s="152">
        <v>2430000</v>
      </c>
      <c r="J20" s="152">
        <v>2430000</v>
      </c>
      <c r="K20" s="152"/>
      <c r="L20" s="152"/>
      <c r="M20" s="152">
        <v>2430000</v>
      </c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ht="17.25" customHeight="1" spans="1:24">
      <c r="A21" s="35" t="s">
        <v>135</v>
      </c>
      <c r="B21" s="36"/>
      <c r="C21" s="153"/>
      <c r="D21" s="153"/>
      <c r="E21" s="153"/>
      <c r="F21" s="153"/>
      <c r="G21" s="153"/>
      <c r="H21" s="154"/>
      <c r="I21" s="81">
        <v>20118261.77</v>
      </c>
      <c r="J21" s="81">
        <v>20118261.77</v>
      </c>
      <c r="K21" s="81"/>
      <c r="L21" s="81"/>
      <c r="M21" s="81">
        <v>20118261.77</v>
      </c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</row>
  </sheetData>
  <mergeCells count="31">
    <mergeCell ref="A3:X3"/>
    <mergeCell ref="A4:H4"/>
    <mergeCell ref="I5:X5"/>
    <mergeCell ref="J6:N6"/>
    <mergeCell ref="O6:Q6"/>
    <mergeCell ref="S6:X6"/>
    <mergeCell ref="A21:H21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5.5" customWidth="1"/>
    <col min="2" max="2" width="17.6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2"/>
      <c r="E2" s="2"/>
      <c r="F2" s="2"/>
      <c r="G2" s="2"/>
      <c r="H2" s="2"/>
      <c r="U2" s="132"/>
      <c r="W2" s="133" t="s">
        <v>193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2"/>
      <c r="W4" s="110" t="s">
        <v>2</v>
      </c>
    </row>
    <row r="5" ht="21.75" customHeight="1" spans="1:23">
      <c r="A5" s="9" t="s">
        <v>194</v>
      </c>
      <c r="B5" s="10" t="s">
        <v>147</v>
      </c>
      <c r="C5" s="9" t="s">
        <v>148</v>
      </c>
      <c r="D5" s="9" t="s">
        <v>195</v>
      </c>
      <c r="E5" s="10" t="s">
        <v>149</v>
      </c>
      <c r="F5" s="10" t="s">
        <v>150</v>
      </c>
      <c r="G5" s="10" t="s">
        <v>196</v>
      </c>
      <c r="H5" s="10" t="s">
        <v>197</v>
      </c>
      <c r="I5" s="28" t="s">
        <v>56</v>
      </c>
      <c r="J5" s="11" t="s">
        <v>198</v>
      </c>
      <c r="K5" s="12"/>
      <c r="L5" s="12"/>
      <c r="M5" s="13"/>
      <c r="N5" s="11" t="s">
        <v>155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34" t="s">
        <v>59</v>
      </c>
      <c r="K6" s="135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161</v>
      </c>
      <c r="U6" s="10" t="s">
        <v>67</v>
      </c>
      <c r="V6" s="10" t="s">
        <v>68</v>
      </c>
      <c r="W6" s="10" t="s">
        <v>69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36" t="s">
        <v>58</v>
      </c>
      <c r="K7" s="137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5" t="s">
        <v>58</v>
      </c>
      <c r="K8" s="65" t="s">
        <v>199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20">
        <v>21</v>
      </c>
      <c r="V9" s="30">
        <v>22</v>
      </c>
      <c r="W9" s="20">
        <v>23</v>
      </c>
    </row>
    <row r="10" ht="21.75" customHeight="1" spans="1:23">
      <c r="A10" s="138" t="s">
        <v>200</v>
      </c>
      <c r="B10" s="138" t="s">
        <v>201</v>
      </c>
      <c r="C10" s="138" t="s">
        <v>202</v>
      </c>
      <c r="D10" s="138" t="s">
        <v>70</v>
      </c>
      <c r="E10" s="138" t="s">
        <v>166</v>
      </c>
      <c r="F10" s="138" t="s">
        <v>92</v>
      </c>
      <c r="G10" s="138" t="s">
        <v>203</v>
      </c>
      <c r="H10" s="138" t="s">
        <v>204</v>
      </c>
      <c r="I10" s="139">
        <v>45852</v>
      </c>
      <c r="J10" s="139"/>
      <c r="K10" s="139"/>
      <c r="L10" s="139"/>
      <c r="M10" s="139"/>
      <c r="N10" s="139">
        <v>45852</v>
      </c>
      <c r="O10" s="139"/>
      <c r="P10" s="139"/>
      <c r="Q10" s="139"/>
      <c r="R10" s="139"/>
      <c r="S10" s="139"/>
      <c r="T10" s="139"/>
      <c r="U10" s="139"/>
      <c r="V10" s="139"/>
      <c r="W10" s="139"/>
    </row>
    <row r="11" ht="21.75" customHeight="1" spans="1:23">
      <c r="A11" s="140" t="s">
        <v>205</v>
      </c>
      <c r="B11" s="140" t="s">
        <v>206</v>
      </c>
      <c r="C11" s="140" t="s">
        <v>207</v>
      </c>
      <c r="D11" s="140" t="s">
        <v>70</v>
      </c>
      <c r="E11" s="140" t="s">
        <v>208</v>
      </c>
      <c r="F11" s="138" t="s">
        <v>209</v>
      </c>
      <c r="G11" s="140" t="s">
        <v>203</v>
      </c>
      <c r="H11" s="140" t="s">
        <v>204</v>
      </c>
      <c r="I11" s="141">
        <v>86704</v>
      </c>
      <c r="J11" s="141"/>
      <c r="K11" s="141"/>
      <c r="L11" s="141"/>
      <c r="M11" s="141"/>
      <c r="N11" s="141">
        <v>86704</v>
      </c>
      <c r="O11" s="141"/>
      <c r="P11" s="141"/>
      <c r="Q11" s="141"/>
      <c r="R11" s="141"/>
      <c r="S11" s="141"/>
      <c r="T11" s="141"/>
      <c r="U11" s="141"/>
      <c r="V11" s="141"/>
      <c r="W11" s="141"/>
    </row>
    <row r="12" ht="18.75" customHeight="1" spans="1:23">
      <c r="A12" s="35" t="s">
        <v>135</v>
      </c>
      <c r="B12" s="36"/>
      <c r="C12" s="36"/>
      <c r="D12" s="36"/>
      <c r="E12" s="36"/>
      <c r="F12" s="36"/>
      <c r="G12" s="36"/>
      <c r="H12" s="37"/>
      <c r="I12" s="81">
        <v>132556</v>
      </c>
      <c r="J12" s="81"/>
      <c r="K12" s="81"/>
      <c r="L12" s="81"/>
      <c r="M12" s="81"/>
      <c r="N12" s="81">
        <v>132556</v>
      </c>
      <c r="O12" s="81"/>
      <c r="P12" s="81"/>
      <c r="Q12" s="81"/>
      <c r="R12" s="81"/>
      <c r="S12" s="81"/>
      <c r="T12" s="81"/>
      <c r="U12" s="81"/>
      <c r="V12" s="81"/>
      <c r="W12" s="81"/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210</v>
      </c>
    </row>
    <row r="3" ht="39.75" customHeight="1" spans="1:10">
      <c r="A3" s="63" t="str">
        <f>"2026"&amp;"年部门项目支出绩效目标表"</f>
        <v>2026年部门项目支出绩效目标表</v>
      </c>
      <c r="B3" s="4"/>
      <c r="C3" s="4"/>
      <c r="D3" s="4"/>
      <c r="E3" s="4"/>
      <c r="F3" s="64"/>
      <c r="G3" s="4"/>
      <c r="H3" s="64"/>
      <c r="I3" s="64"/>
      <c r="J3" s="4"/>
    </row>
    <row r="4" ht="17.25" customHeight="1" spans="1:10">
      <c r="A4" s="5" t="s">
        <v>1</v>
      </c>
    </row>
    <row r="5" ht="44.25" customHeight="1" spans="1:10">
      <c r="A5" s="65" t="s">
        <v>148</v>
      </c>
      <c r="B5" s="65" t="s">
        <v>211</v>
      </c>
      <c r="C5" s="65" t="s">
        <v>212</v>
      </c>
      <c r="D5" s="65" t="s">
        <v>213</v>
      </c>
      <c r="E5" s="65" t="s">
        <v>214</v>
      </c>
      <c r="F5" s="66" t="s">
        <v>215</v>
      </c>
      <c r="G5" s="65" t="s">
        <v>216</v>
      </c>
      <c r="H5" s="66" t="s">
        <v>217</v>
      </c>
      <c r="I5" s="66" t="s">
        <v>218</v>
      </c>
      <c r="J5" s="65" t="s">
        <v>219</v>
      </c>
    </row>
    <row r="6" ht="18.75" customHeight="1" spans="1:10">
      <c r="A6" s="131">
        <v>1</v>
      </c>
      <c r="B6" s="131">
        <v>2</v>
      </c>
      <c r="C6" s="131">
        <v>3</v>
      </c>
      <c r="D6" s="131">
        <v>4</v>
      </c>
      <c r="E6" s="131">
        <v>5</v>
      </c>
      <c r="F6" s="30">
        <v>6</v>
      </c>
      <c r="G6" s="131">
        <v>7</v>
      </c>
      <c r="H6" s="30">
        <v>8</v>
      </c>
      <c r="I6" s="30">
        <v>9</v>
      </c>
      <c r="J6" s="131">
        <v>10</v>
      </c>
    </row>
    <row r="7" ht="42" customHeight="1" spans="1:10">
      <c r="A7" s="31"/>
      <c r="B7" s="67">
        <v>20118261.77</v>
      </c>
      <c r="C7" s="67"/>
      <c r="D7" s="67"/>
      <c r="E7" s="68"/>
      <c r="F7" s="69"/>
      <c r="G7" s="68"/>
      <c r="H7" s="69"/>
      <c r="I7" s="69"/>
      <c r="J7" s="68"/>
    </row>
    <row r="8" ht="42" customHeight="1" spans="1:10">
      <c r="A8" s="31"/>
      <c r="B8" s="21"/>
      <c r="C8" s="21"/>
      <c r="D8" s="21"/>
      <c r="E8" s="31"/>
      <c r="F8" s="21"/>
      <c r="G8" s="31"/>
      <c r="H8" s="21"/>
      <c r="I8" s="21"/>
      <c r="J8" s="31"/>
    </row>
    <row r="9" customHeight="1" spans="1:10">
      <c r="A9" s="197" t="s">
        <v>220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杨忞</cp:lastModifiedBy>
  <dcterms:created xsi:type="dcterms:W3CDTF">2025-02-06T07:09:00Z</dcterms:created>
  <dcterms:modified xsi:type="dcterms:W3CDTF">2026-03-20T03:52:40Z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